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CS\County Reports &amp; Information\6-Tools\State Tools for County Use\"/>
    </mc:Choice>
  </mc:AlternateContent>
  <bookViews>
    <workbookView xWindow="3132" yWindow="-96" windowWidth="9156" windowHeight="6336" tabRatio="687" activeTab="1"/>
  </bookViews>
  <sheets>
    <sheet name="Basic Case Data" sheetId="13" r:id="rId1"/>
    <sheet name="I&amp;A-still Open" sheetId="1" r:id="rId2"/>
    <sheet name="I&amp;A-Closed" sheetId="17" r:id="rId3"/>
    <sheet name="1st Additional Report during Ax" sheetId="19" r:id="rId4"/>
    <sheet name="2nd Add. Report during Ax" sheetId="20" r:id="rId5"/>
    <sheet name="3rd Add. Report during Ax" sheetId="2" r:id="rId6"/>
    <sheet name="4th Add. Report during Ax" sheetId="3" r:id="rId7"/>
    <sheet name="I&amp;A Totals" sheetId="15" r:id="rId8"/>
    <sheet name="I&amp;A Comments" sheetId="16" r:id="rId9"/>
  </sheets>
  <definedNames>
    <definedName name="P745_80497" localSheetId="1">'I&amp;A-still Open'!$C$176</definedName>
    <definedName name="P747_80595" localSheetId="1">'I&amp;A-still Open'!$C$177</definedName>
    <definedName name="P749_80692" localSheetId="1">'I&amp;A-still Open'!$C$178</definedName>
    <definedName name="P751_80789" localSheetId="1">'I&amp;A-still Open'!$C$179</definedName>
  </definedNames>
  <calcPr calcId="152511"/>
</workbook>
</file>

<file path=xl/calcChain.xml><?xml version="1.0" encoding="utf-8"?>
<calcChain xmlns="http://schemas.openxmlformats.org/spreadsheetml/2006/main">
  <c r="B120" i="16" l="1"/>
  <c r="J22" i="15" l="1"/>
  <c r="I22" i="15"/>
  <c r="H22" i="15"/>
  <c r="G22" i="15"/>
  <c r="J80" i="17" l="1"/>
  <c r="J79" i="17"/>
  <c r="J78" i="17"/>
  <c r="J77" i="17"/>
  <c r="J130" i="1"/>
  <c r="J129" i="1"/>
  <c r="J128" i="1"/>
  <c r="J127" i="1"/>
  <c r="J80" i="1"/>
  <c r="J79" i="1"/>
  <c r="J78" i="1"/>
  <c r="J77" i="1"/>
  <c r="G23" i="15" l="1"/>
  <c r="C122" i="16" l="1"/>
  <c r="C121" i="16"/>
  <c r="C120" i="16" l="1"/>
  <c r="C119" i="16"/>
  <c r="C118" i="16"/>
  <c r="C117" i="16"/>
  <c r="AB117" i="16" l="1"/>
  <c r="AA117" i="16"/>
  <c r="Z117" i="16"/>
  <c r="Y117" i="16"/>
  <c r="X117" i="16"/>
  <c r="W117" i="16"/>
  <c r="U117" i="16"/>
  <c r="T117" i="16"/>
  <c r="R118" i="16"/>
  <c r="R117" i="16"/>
  <c r="Q118" i="16"/>
  <c r="Q117" i="16"/>
  <c r="P118" i="16"/>
  <c r="P117" i="16"/>
  <c r="O118" i="16"/>
  <c r="O117" i="16"/>
  <c r="N118" i="16"/>
  <c r="N117" i="16"/>
  <c r="M118" i="16"/>
  <c r="M117" i="16"/>
  <c r="L118" i="16"/>
  <c r="L117" i="16"/>
  <c r="K118" i="16"/>
  <c r="K117" i="16"/>
  <c r="J122" i="16"/>
  <c r="J121" i="16"/>
  <c r="J120" i="16"/>
  <c r="J119" i="16"/>
  <c r="J118" i="16"/>
  <c r="J117" i="16"/>
  <c r="I122" i="16"/>
  <c r="I121" i="16"/>
  <c r="I120" i="16"/>
  <c r="I119" i="16"/>
  <c r="I118" i="16"/>
  <c r="I117" i="16"/>
  <c r="H122" i="16"/>
  <c r="H121" i="16"/>
  <c r="H120" i="16"/>
  <c r="H119" i="16"/>
  <c r="H118" i="16"/>
  <c r="H117" i="16"/>
  <c r="G122" i="16"/>
  <c r="G121" i="16"/>
  <c r="G120" i="16"/>
  <c r="G119" i="16"/>
  <c r="G118" i="16"/>
  <c r="G117" i="16"/>
  <c r="E122" i="16"/>
  <c r="E121" i="16"/>
  <c r="E120" i="16"/>
  <c r="E119" i="16"/>
  <c r="E118" i="16"/>
  <c r="E117" i="16"/>
  <c r="D122" i="16"/>
  <c r="D121" i="16"/>
  <c r="D120" i="16"/>
  <c r="D119" i="16"/>
  <c r="D118" i="16"/>
  <c r="D117" i="16"/>
  <c r="B122" i="16"/>
  <c r="B121" i="16"/>
  <c r="B119" i="16"/>
  <c r="B118" i="16"/>
  <c r="B117" i="16"/>
  <c r="H112" i="15" l="1"/>
  <c r="H111" i="15"/>
  <c r="G82" i="15"/>
  <c r="F126" i="17"/>
  <c r="D88" i="15" l="1"/>
  <c r="D80" i="15"/>
  <c r="K51" i="15" l="1"/>
  <c r="K112" i="15"/>
  <c r="K111" i="15"/>
  <c r="J113" i="15"/>
  <c r="K113" i="15" s="1"/>
  <c r="I113" i="15"/>
  <c r="H113" i="15"/>
  <c r="G113" i="15"/>
  <c r="G112" i="15"/>
  <c r="L112" i="15" s="1"/>
  <c r="G111" i="15"/>
  <c r="L111" i="15" s="1"/>
  <c r="J110" i="15"/>
  <c r="K110" i="15" s="1"/>
  <c r="I110" i="15"/>
  <c r="H110" i="15"/>
  <c r="G110" i="15"/>
  <c r="J109" i="15"/>
  <c r="K109" i="15" s="1"/>
  <c r="I109" i="15"/>
  <c r="H109" i="15"/>
  <c r="G109" i="15"/>
  <c r="J108" i="15"/>
  <c r="K108" i="15" s="1"/>
  <c r="I108" i="15"/>
  <c r="H108" i="15"/>
  <c r="G108" i="15"/>
  <c r="L108" i="15" s="1"/>
  <c r="J107" i="15"/>
  <c r="K107" i="15" s="1"/>
  <c r="I107" i="15"/>
  <c r="H107" i="15"/>
  <c r="G107" i="15"/>
  <c r="L107" i="15" s="1"/>
  <c r="J106" i="15"/>
  <c r="K106" i="15" s="1"/>
  <c r="I106" i="15"/>
  <c r="H106" i="15"/>
  <c r="G106" i="15"/>
  <c r="J105" i="15"/>
  <c r="K105" i="15" s="1"/>
  <c r="I105" i="15"/>
  <c r="H105" i="15"/>
  <c r="G105" i="15"/>
  <c r="J104" i="15"/>
  <c r="K104" i="15" s="1"/>
  <c r="I104" i="15"/>
  <c r="H104" i="15"/>
  <c r="G104" i="15"/>
  <c r="L104" i="15" s="1"/>
  <c r="J103" i="15"/>
  <c r="K103" i="15" s="1"/>
  <c r="I103" i="15"/>
  <c r="H103" i="15"/>
  <c r="G103" i="15"/>
  <c r="L103" i="15" s="1"/>
  <c r="J102" i="15"/>
  <c r="K102" i="15" s="1"/>
  <c r="I102" i="15"/>
  <c r="H102" i="15"/>
  <c r="G102" i="15"/>
  <c r="J101" i="15"/>
  <c r="K101" i="15" s="1"/>
  <c r="I101" i="15"/>
  <c r="H101" i="15"/>
  <c r="G101" i="15"/>
  <c r="J100" i="15"/>
  <c r="K100" i="15" s="1"/>
  <c r="I100" i="15"/>
  <c r="H100" i="15"/>
  <c r="G100" i="15"/>
  <c r="L100" i="15" s="1"/>
  <c r="J99" i="15"/>
  <c r="K99" i="15" s="1"/>
  <c r="I99" i="15"/>
  <c r="H99" i="15"/>
  <c r="G99" i="15"/>
  <c r="L99" i="15" s="1"/>
  <c r="G98" i="15"/>
  <c r="M98" i="15" s="1"/>
  <c r="G97" i="15"/>
  <c r="M97" i="15" s="1"/>
  <c r="G96" i="15"/>
  <c r="M96" i="15" s="1"/>
  <c r="G95" i="15"/>
  <c r="M95" i="15" s="1"/>
  <c r="G94" i="15"/>
  <c r="M94" i="15" s="1"/>
  <c r="G93" i="15"/>
  <c r="M93" i="15" s="1"/>
  <c r="G92" i="15"/>
  <c r="M92" i="15" s="1"/>
  <c r="G91" i="15"/>
  <c r="M91" i="15" s="1"/>
  <c r="G90" i="15"/>
  <c r="M90" i="15" s="1"/>
  <c r="J86" i="15"/>
  <c r="K86" i="15" s="1"/>
  <c r="I86" i="15"/>
  <c r="H86" i="15"/>
  <c r="G86" i="15"/>
  <c r="J85" i="15"/>
  <c r="I85" i="15"/>
  <c r="H85" i="15"/>
  <c r="G85" i="15"/>
  <c r="K85" i="15" s="1"/>
  <c r="J84" i="15"/>
  <c r="I84" i="15"/>
  <c r="H84" i="15"/>
  <c r="G84" i="15"/>
  <c r="J83" i="15"/>
  <c r="I83" i="15"/>
  <c r="H83" i="15"/>
  <c r="G83" i="15"/>
  <c r="J82" i="15"/>
  <c r="I82" i="15"/>
  <c r="H82" i="15"/>
  <c r="K82" i="15" s="1"/>
  <c r="J78" i="15"/>
  <c r="K78" i="15" s="1"/>
  <c r="I78" i="15"/>
  <c r="H78" i="15"/>
  <c r="G78" i="15"/>
  <c r="J77" i="15"/>
  <c r="K77" i="15" s="1"/>
  <c r="I77" i="15"/>
  <c r="H77" i="15"/>
  <c r="G77" i="15"/>
  <c r="J76" i="15"/>
  <c r="K76" i="15" s="1"/>
  <c r="I76" i="15"/>
  <c r="H76" i="15"/>
  <c r="G76" i="15"/>
  <c r="J75" i="15"/>
  <c r="K75" i="15" s="1"/>
  <c r="I75" i="15"/>
  <c r="H75" i="15"/>
  <c r="G75" i="15"/>
  <c r="J74" i="15"/>
  <c r="K74" i="15" s="1"/>
  <c r="I74" i="15"/>
  <c r="H74" i="15"/>
  <c r="G74" i="15"/>
  <c r="J73" i="15"/>
  <c r="K73" i="15" s="1"/>
  <c r="I73" i="15"/>
  <c r="H73" i="15"/>
  <c r="G73" i="15"/>
  <c r="J72" i="15"/>
  <c r="K72" i="15" s="1"/>
  <c r="I72" i="15"/>
  <c r="H72" i="15"/>
  <c r="G72" i="15"/>
  <c r="J71" i="15"/>
  <c r="K71" i="15" s="1"/>
  <c r="I71" i="15"/>
  <c r="H71" i="15"/>
  <c r="G71" i="15"/>
  <c r="J70" i="15"/>
  <c r="K70" i="15" s="1"/>
  <c r="I70" i="15"/>
  <c r="H70" i="15"/>
  <c r="G70" i="15"/>
  <c r="J69" i="15"/>
  <c r="K69" i="15" s="1"/>
  <c r="I69" i="15"/>
  <c r="H69" i="15"/>
  <c r="G69" i="15"/>
  <c r="J68" i="15"/>
  <c r="K68" i="15" s="1"/>
  <c r="I68" i="15"/>
  <c r="H68" i="15"/>
  <c r="G68" i="15"/>
  <c r="J67" i="15"/>
  <c r="K67" i="15" s="1"/>
  <c r="I67" i="15"/>
  <c r="H67" i="15"/>
  <c r="G67" i="15"/>
  <c r="J66" i="15"/>
  <c r="K66" i="15" s="1"/>
  <c r="I66" i="15"/>
  <c r="H66" i="15"/>
  <c r="G66" i="15"/>
  <c r="J65" i="15"/>
  <c r="K65" i="15" s="1"/>
  <c r="I65" i="15"/>
  <c r="H65" i="15"/>
  <c r="G65" i="15"/>
  <c r="J64" i="15"/>
  <c r="K64" i="15" s="1"/>
  <c r="I64" i="15"/>
  <c r="H64" i="15"/>
  <c r="G64" i="15"/>
  <c r="J63" i="15"/>
  <c r="K63" i="15" s="1"/>
  <c r="I63" i="15"/>
  <c r="H63" i="15"/>
  <c r="G63" i="15"/>
  <c r="J62" i="15"/>
  <c r="K62" i="15" s="1"/>
  <c r="I62" i="15"/>
  <c r="H62" i="15"/>
  <c r="G62" i="15"/>
  <c r="J61" i="15"/>
  <c r="K61" i="15" s="1"/>
  <c r="I61" i="15"/>
  <c r="H61" i="15"/>
  <c r="G61" i="15"/>
  <c r="J60" i="15"/>
  <c r="K60" i="15" s="1"/>
  <c r="I60" i="15"/>
  <c r="H60" i="15"/>
  <c r="G60" i="15"/>
  <c r="J59" i="15"/>
  <c r="K59" i="15" s="1"/>
  <c r="I59" i="15"/>
  <c r="H59" i="15"/>
  <c r="G59" i="15"/>
  <c r="J58" i="15"/>
  <c r="K58" i="15" s="1"/>
  <c r="I58" i="15"/>
  <c r="H58" i="15"/>
  <c r="G58" i="15"/>
  <c r="J57" i="15"/>
  <c r="K57" i="15" s="1"/>
  <c r="I57" i="15"/>
  <c r="H57" i="15"/>
  <c r="G57" i="15"/>
  <c r="J56" i="15"/>
  <c r="K56" i="15" s="1"/>
  <c r="I56" i="15"/>
  <c r="H56" i="15"/>
  <c r="G56" i="15"/>
  <c r="J55" i="15"/>
  <c r="K55" i="15" s="1"/>
  <c r="I55" i="15"/>
  <c r="H55" i="15"/>
  <c r="G55" i="15"/>
  <c r="J54" i="15"/>
  <c r="K54" i="15" s="1"/>
  <c r="I54" i="15"/>
  <c r="H54" i="15"/>
  <c r="G54" i="15"/>
  <c r="J53" i="15"/>
  <c r="K53" i="15" s="1"/>
  <c r="I53" i="15"/>
  <c r="H53" i="15"/>
  <c r="G53" i="15"/>
  <c r="J52" i="15"/>
  <c r="K52" i="15" s="1"/>
  <c r="I52" i="15"/>
  <c r="H52" i="15"/>
  <c r="G52" i="15"/>
  <c r="H51" i="15"/>
  <c r="G51" i="15"/>
  <c r="J50" i="15"/>
  <c r="K50" i="15" s="1"/>
  <c r="I50" i="15"/>
  <c r="H50" i="15"/>
  <c r="G50" i="15"/>
  <c r="J49" i="15"/>
  <c r="K49" i="15" s="1"/>
  <c r="I49" i="15"/>
  <c r="H49" i="15"/>
  <c r="G49" i="15"/>
  <c r="J48" i="15"/>
  <c r="K48" i="15" s="1"/>
  <c r="I48" i="15"/>
  <c r="H48" i="15"/>
  <c r="G48" i="15"/>
  <c r="J47" i="15"/>
  <c r="K47" i="15" s="1"/>
  <c r="I47" i="15"/>
  <c r="H47" i="15"/>
  <c r="G47" i="15"/>
  <c r="J46" i="15"/>
  <c r="K46" i="15" s="1"/>
  <c r="I46" i="15"/>
  <c r="H46" i="15"/>
  <c r="G46" i="15"/>
  <c r="J45" i="15"/>
  <c r="K45" i="15" s="1"/>
  <c r="I45" i="15"/>
  <c r="H45" i="15"/>
  <c r="G45" i="15"/>
  <c r="J44" i="15"/>
  <c r="I44" i="15"/>
  <c r="H44" i="15"/>
  <c r="G44" i="15"/>
  <c r="L44" i="15" s="1"/>
  <c r="J43" i="15"/>
  <c r="I43" i="15"/>
  <c r="H43" i="15"/>
  <c r="G43" i="15"/>
  <c r="J42" i="15"/>
  <c r="I42" i="15"/>
  <c r="H42" i="15"/>
  <c r="G42" i="15"/>
  <c r="J41" i="15"/>
  <c r="I41" i="15"/>
  <c r="H41" i="15"/>
  <c r="G41" i="15"/>
  <c r="J40" i="15"/>
  <c r="I40" i="15"/>
  <c r="H40" i="15"/>
  <c r="G40" i="15"/>
  <c r="L40" i="15" s="1"/>
  <c r="J39" i="15"/>
  <c r="I39" i="15"/>
  <c r="H39" i="15"/>
  <c r="G39" i="15"/>
  <c r="J38" i="15"/>
  <c r="I38" i="15"/>
  <c r="H38" i="15"/>
  <c r="G38" i="15"/>
  <c r="J37" i="15"/>
  <c r="I37" i="15"/>
  <c r="H37" i="15"/>
  <c r="G37" i="15"/>
  <c r="J36" i="15"/>
  <c r="I36" i="15"/>
  <c r="H36" i="15"/>
  <c r="G36" i="15"/>
  <c r="L36" i="15" s="1"/>
  <c r="I35" i="15"/>
  <c r="H35" i="15"/>
  <c r="G35" i="15"/>
  <c r="J33" i="15"/>
  <c r="I33" i="15"/>
  <c r="H33" i="15"/>
  <c r="G33" i="15"/>
  <c r="G32" i="15"/>
  <c r="G31" i="15"/>
  <c r="G30" i="15"/>
  <c r="G29" i="15"/>
  <c r="G28" i="15"/>
  <c r="G27" i="15"/>
  <c r="J26" i="15"/>
  <c r="I26" i="15"/>
  <c r="H26" i="15"/>
  <c r="G26" i="15"/>
  <c r="J25" i="15"/>
  <c r="I25" i="15"/>
  <c r="H25" i="15"/>
  <c r="G25" i="15"/>
  <c r="J24" i="15"/>
  <c r="I24" i="15"/>
  <c r="H24" i="15"/>
  <c r="G24" i="15"/>
  <c r="J23" i="15"/>
  <c r="I23" i="15"/>
  <c r="H23" i="15"/>
  <c r="J21" i="15"/>
  <c r="I21" i="15"/>
  <c r="H21" i="15"/>
  <c r="G21" i="15"/>
  <c r="L21" i="15" s="1"/>
  <c r="J19" i="15"/>
  <c r="I19" i="15"/>
  <c r="H19" i="15"/>
  <c r="G19" i="15"/>
  <c r="F19" i="15"/>
  <c r="J18" i="15"/>
  <c r="I18" i="15"/>
  <c r="H18" i="15"/>
  <c r="G18" i="15"/>
  <c r="F18" i="15"/>
  <c r="J17" i="15"/>
  <c r="I17" i="15"/>
  <c r="H17" i="15"/>
  <c r="G17" i="15"/>
  <c r="F17" i="15"/>
  <c r="J16" i="15"/>
  <c r="I16" i="15"/>
  <c r="H16" i="15"/>
  <c r="G16" i="15"/>
  <c r="K16" i="15" s="1"/>
  <c r="F16" i="15"/>
  <c r="J15" i="15"/>
  <c r="I15" i="15"/>
  <c r="H15" i="15"/>
  <c r="G15" i="15"/>
  <c r="F15" i="15"/>
  <c r="J14" i="15"/>
  <c r="I14" i="15"/>
  <c r="H14" i="15"/>
  <c r="G14" i="15"/>
  <c r="F14" i="15"/>
  <c r="J13" i="15"/>
  <c r="I13" i="15"/>
  <c r="H13" i="15"/>
  <c r="G13" i="15"/>
  <c r="F13" i="15"/>
  <c r="J12" i="15"/>
  <c r="I12" i="15"/>
  <c r="H12" i="15"/>
  <c r="G12" i="15"/>
  <c r="K12" i="15" s="1"/>
  <c r="F12" i="15"/>
  <c r="J11" i="15"/>
  <c r="I11" i="15"/>
  <c r="H11" i="15"/>
  <c r="G11" i="15"/>
  <c r="F11" i="15"/>
  <c r="J10" i="15"/>
  <c r="I10" i="15"/>
  <c r="H10" i="15"/>
  <c r="G10" i="15"/>
  <c r="F10" i="15"/>
  <c r="J9" i="15"/>
  <c r="I9" i="15"/>
  <c r="H9" i="15"/>
  <c r="G9" i="15"/>
  <c r="F9" i="15"/>
  <c r="J8" i="15"/>
  <c r="I8" i="15"/>
  <c r="H8" i="15"/>
  <c r="G8" i="15"/>
  <c r="K8" i="15" s="1"/>
  <c r="F8" i="15"/>
  <c r="J7" i="15"/>
  <c r="I7" i="15"/>
  <c r="H7" i="15"/>
  <c r="G7" i="15"/>
  <c r="F7" i="15"/>
  <c r="D3" i="15"/>
  <c r="G126" i="1"/>
  <c r="F81" i="15" s="1"/>
  <c r="F89" i="15"/>
  <c r="K11" i="15" l="1"/>
  <c r="K15" i="15"/>
  <c r="K19" i="15"/>
  <c r="N46" i="15"/>
  <c r="N47" i="15"/>
  <c r="N50" i="15"/>
  <c r="K20" i="15"/>
  <c r="K7" i="15"/>
  <c r="L83" i="15"/>
  <c r="K83" i="15"/>
  <c r="M83" i="15" s="1"/>
  <c r="L84" i="15"/>
  <c r="K84" i="15"/>
  <c r="N23" i="15"/>
  <c r="N26" i="15"/>
  <c r="N24" i="15"/>
  <c r="N25" i="15"/>
  <c r="K9" i="15"/>
  <c r="K13" i="15"/>
  <c r="K17" i="15"/>
  <c r="N52" i="15"/>
  <c r="N53" i="15"/>
  <c r="L54" i="15"/>
  <c r="M54" i="15" s="1"/>
  <c r="N54" i="15"/>
  <c r="L55" i="15"/>
  <c r="M55" i="15" s="1"/>
  <c r="N55" i="15"/>
  <c r="N56" i="15"/>
  <c r="N57" i="15"/>
  <c r="L58" i="15"/>
  <c r="M58" i="15" s="1"/>
  <c r="N58" i="15"/>
  <c r="L59" i="15"/>
  <c r="M59" i="15" s="1"/>
  <c r="N59" i="15"/>
  <c r="N60" i="15"/>
  <c r="N61" i="15"/>
  <c r="L62" i="15"/>
  <c r="M62" i="15" s="1"/>
  <c r="N62" i="15"/>
  <c r="L63" i="15"/>
  <c r="M63" i="15" s="1"/>
  <c r="N63" i="15"/>
  <c r="N64" i="15"/>
  <c r="N65" i="15"/>
  <c r="L66" i="15"/>
  <c r="M66" i="15" s="1"/>
  <c r="N66" i="15"/>
  <c r="L67" i="15"/>
  <c r="M67" i="15" s="1"/>
  <c r="N67" i="15"/>
  <c r="N68" i="15"/>
  <c r="N69" i="15"/>
  <c r="L70" i="15"/>
  <c r="M70" i="15" s="1"/>
  <c r="N70" i="15"/>
  <c r="L71" i="15"/>
  <c r="M71" i="15" s="1"/>
  <c r="N71" i="15"/>
  <c r="N72" i="15"/>
  <c r="N73" i="15"/>
  <c r="L74" i="15"/>
  <c r="M74" i="15" s="1"/>
  <c r="N74" i="15"/>
  <c r="L75" i="15"/>
  <c r="M75" i="15" s="1"/>
  <c r="N75" i="15"/>
  <c r="N76" i="15"/>
  <c r="L77" i="15"/>
  <c r="M77" i="15" s="1"/>
  <c r="N77" i="15"/>
  <c r="L78" i="15"/>
  <c r="M78" i="15" s="1"/>
  <c r="N78" i="15"/>
  <c r="L45" i="15"/>
  <c r="M45" i="15" s="1"/>
  <c r="N45" i="15"/>
  <c r="L48" i="15"/>
  <c r="M48" i="15" s="1"/>
  <c r="N48" i="15"/>
  <c r="L49" i="15"/>
  <c r="N49" i="15"/>
  <c r="L51" i="15"/>
  <c r="M51" i="15" s="1"/>
  <c r="N51" i="15"/>
  <c r="K10" i="15"/>
  <c r="K14" i="15"/>
  <c r="K18" i="15"/>
  <c r="M112" i="15"/>
  <c r="L20" i="15"/>
  <c r="N86" i="15"/>
  <c r="N101" i="15"/>
  <c r="N102" i="15"/>
  <c r="N105" i="15"/>
  <c r="N106" i="15"/>
  <c r="N109" i="15"/>
  <c r="N110" i="15"/>
  <c r="M111" i="15"/>
  <c r="N113" i="15"/>
  <c r="M29" i="15"/>
  <c r="N99" i="15"/>
  <c r="N107" i="15"/>
  <c r="N100" i="15"/>
  <c r="L23" i="15"/>
  <c r="M27" i="15"/>
  <c r="M31" i="15"/>
  <c r="N104" i="15"/>
  <c r="N41" i="15"/>
  <c r="N37" i="15"/>
  <c r="K42" i="15"/>
  <c r="K38" i="15"/>
  <c r="N43" i="15"/>
  <c r="K40" i="15"/>
  <c r="M40" i="15" s="1"/>
  <c r="K36" i="15"/>
  <c r="M36" i="15" s="1"/>
  <c r="N38" i="15"/>
  <c r="K35" i="15"/>
  <c r="K43" i="15"/>
  <c r="K39" i="15"/>
  <c r="N44" i="15"/>
  <c r="N40" i="15"/>
  <c r="N36" i="15"/>
  <c r="N35" i="15"/>
  <c r="M49" i="15"/>
  <c r="K41" i="15"/>
  <c r="K37" i="15"/>
  <c r="K22" i="15"/>
  <c r="N39" i="15"/>
  <c r="N22" i="15"/>
  <c r="N33" i="15"/>
  <c r="K44" i="15"/>
  <c r="M44" i="15" s="1"/>
  <c r="K21" i="15"/>
  <c r="M21" i="15" s="1"/>
  <c r="N42" i="15"/>
  <c r="N21" i="15"/>
  <c r="K33" i="15"/>
  <c r="K23" i="15"/>
  <c r="M30" i="15"/>
  <c r="M28" i="15"/>
  <c r="M32" i="15"/>
  <c r="N108" i="15"/>
  <c r="N103" i="15"/>
  <c r="L9" i="15"/>
  <c r="L13" i="15"/>
  <c r="L17" i="15"/>
  <c r="L10" i="15"/>
  <c r="L14" i="15"/>
  <c r="L18" i="15"/>
  <c r="L7" i="15"/>
  <c r="L11" i="15"/>
  <c r="L15" i="15"/>
  <c r="L19" i="15"/>
  <c r="L8" i="15"/>
  <c r="L12" i="15"/>
  <c r="L16" i="15"/>
  <c r="L86" i="15"/>
  <c r="L85" i="15"/>
  <c r="L82" i="15"/>
  <c r="L35" i="15"/>
  <c r="L41" i="15"/>
  <c r="L47" i="15"/>
  <c r="L56" i="15"/>
  <c r="L64" i="15"/>
  <c r="L72" i="15"/>
  <c r="L102" i="15"/>
  <c r="L110" i="15"/>
  <c r="L37" i="15"/>
  <c r="L42" i="15"/>
  <c r="L50" i="15"/>
  <c r="L57" i="15"/>
  <c r="L65" i="15"/>
  <c r="L73" i="15"/>
  <c r="L105" i="15"/>
  <c r="L113" i="15"/>
  <c r="L22" i="15"/>
  <c r="L38" i="15"/>
  <c r="L43" i="15"/>
  <c r="L52" i="15"/>
  <c r="L60" i="15"/>
  <c r="L68" i="15"/>
  <c r="L76" i="15"/>
  <c r="L106" i="15"/>
  <c r="L33" i="15"/>
  <c r="L39" i="15"/>
  <c r="L46" i="15"/>
  <c r="L53" i="15"/>
  <c r="L61" i="15"/>
  <c r="L69" i="15"/>
  <c r="L101" i="15"/>
  <c r="L109" i="15"/>
  <c r="M84" i="15"/>
  <c r="M100" i="15"/>
  <c r="M104" i="15"/>
  <c r="M108" i="15"/>
  <c r="M99" i="15"/>
  <c r="M103" i="15"/>
  <c r="M107" i="15"/>
  <c r="M20" i="15" l="1"/>
  <c r="M85" i="15"/>
  <c r="M101" i="15"/>
  <c r="M86" i="15"/>
  <c r="M12" i="15"/>
  <c r="M8" i="15"/>
  <c r="M14" i="15"/>
  <c r="M17" i="15"/>
  <c r="M9" i="15"/>
  <c r="M19" i="15"/>
  <c r="M11" i="15"/>
  <c r="M18" i="15"/>
  <c r="M10" i="15"/>
  <c r="M13" i="15"/>
  <c r="M64" i="15"/>
  <c r="M52" i="15"/>
  <c r="M16" i="15"/>
  <c r="M15" i="15"/>
  <c r="M7" i="15"/>
  <c r="M46" i="15"/>
  <c r="M56" i="15"/>
  <c r="M72" i="15"/>
  <c r="M82" i="15"/>
  <c r="M113" i="15"/>
  <c r="M105" i="15"/>
  <c r="M102" i="15"/>
  <c r="M68" i="15"/>
  <c r="M65" i="15"/>
  <c r="M50" i="15"/>
  <c r="M57" i="15"/>
  <c r="M42" i="15"/>
  <c r="M37" i="15"/>
  <c r="M41" i="15"/>
  <c r="M109" i="15"/>
  <c r="M69" i="15"/>
  <c r="M53" i="15"/>
  <c r="M39" i="15"/>
  <c r="M23" i="15"/>
  <c r="M76" i="15"/>
  <c r="M60" i="15"/>
  <c r="M43" i="15"/>
  <c r="M22" i="15"/>
  <c r="M47" i="15"/>
  <c r="M73" i="15"/>
  <c r="M110" i="15"/>
  <c r="M35" i="15"/>
  <c r="M61" i="15"/>
  <c r="M33" i="15"/>
  <c r="M106" i="15"/>
  <c r="M38" i="15"/>
</calcChain>
</file>

<file path=xl/comments1.xml><?xml version="1.0" encoding="utf-8"?>
<comments xmlns="http://schemas.openxmlformats.org/spreadsheetml/2006/main">
  <authors>
    <author>Lyn Clarkson Osteen</author>
  </authors>
  <commentList>
    <comment ref="A1" authorId="0" shapeId="0">
      <text>
        <r>
          <rPr>
            <sz val="9"/>
            <color indexed="81"/>
            <rFont val="Tahoma"/>
            <family val="2"/>
          </rPr>
          <t xml:space="preserve">provide county name instead of #
</t>
        </r>
      </text>
    </comment>
    <comment ref="A5" authorId="0" shapeId="0">
      <text>
        <r>
          <rPr>
            <sz val="9"/>
            <color indexed="81"/>
            <rFont val="Tahoma"/>
            <family val="2"/>
          </rPr>
          <t xml:space="preserve">leave blank until sample number provided by lead reviewer
</t>
        </r>
      </text>
    </comment>
    <comment ref="C5" authorId="0" shapeId="0">
      <text>
        <r>
          <rPr>
            <sz val="9"/>
            <color indexed="81"/>
            <rFont val="Tahoma"/>
            <family val="2"/>
          </rPr>
          <t>provide name of child pulled for sample instead of casehead</t>
        </r>
      </text>
    </comment>
  </commentList>
</comments>
</file>

<file path=xl/comments2.xml><?xml version="1.0" encoding="utf-8"?>
<comments xmlns="http://schemas.openxmlformats.org/spreadsheetml/2006/main">
  <authors>
    <author>Jeffrey Olson</author>
    <author>Lyn Clarkson Osteen</author>
    <author>JO</author>
  </authors>
  <commentList>
    <comment ref="D2" authorId="0" shapeId="0">
      <text>
        <r>
          <rPr>
            <sz val="9"/>
            <color indexed="81"/>
            <rFont val="Tahoma"/>
            <family val="2"/>
          </rPr>
          <t xml:space="preserve">Enter 1 if completing this sheet
</t>
        </r>
      </text>
    </comment>
    <comment ref="D6" authorId="0" shapeId="0">
      <text>
        <r>
          <rPr>
            <sz val="9"/>
            <color indexed="81"/>
            <rFont val="Tahoma"/>
            <family val="2"/>
          </rPr>
          <t>Use format mm/dd/yy</t>
        </r>
      </text>
    </comment>
    <comment ref="C7" authorId="1" shapeId="0">
      <text>
        <r>
          <rPr>
            <sz val="9"/>
            <color indexed="81"/>
            <rFont val="Tahoma"/>
            <family val="2"/>
          </rPr>
          <t xml:space="preserve">read allegations &amp; record "1" for each tool that should be used to screen
</t>
        </r>
      </text>
    </comment>
    <comment ref="G7" authorId="0" shapeId="0">
      <text>
        <r>
          <rPr>
            <b/>
            <sz val="9"/>
            <color indexed="81"/>
            <rFont val="Tahoma"/>
            <family val="2"/>
          </rPr>
          <t>Jeffrey Olson:</t>
        </r>
        <r>
          <rPr>
            <sz val="9"/>
            <color indexed="81"/>
            <rFont val="Tahoma"/>
            <family val="2"/>
          </rPr>
          <t xml:space="preserve">
</t>
        </r>
      </text>
    </comment>
    <comment ref="B8" authorId="0" shapeId="0">
      <text>
        <r>
          <rPr>
            <sz val="9"/>
            <color indexed="81"/>
            <rFont val="Tahoma"/>
            <family val="2"/>
          </rPr>
          <t xml:space="preserve">You must record "1" in column "F" to record the type of allegation and then record "1"  in columns G-J regarding the use of the screening tool for the allegation.  Choose only 1 cell in each row.
</t>
        </r>
      </text>
    </comment>
    <comment ref="H8" authorId="2" shapeId="0">
      <text>
        <r>
          <rPr>
            <sz val="8"/>
            <color indexed="81"/>
            <rFont val="Tahoma"/>
            <family val="2"/>
          </rPr>
          <t>Record "1" if the appropriate screening tool was not used</t>
        </r>
      </text>
    </comment>
    <comment ref="I8" authorId="0" shapeId="0">
      <text>
        <r>
          <rPr>
            <sz val="9"/>
            <color indexed="81"/>
            <rFont val="Tahoma"/>
            <family val="2"/>
          </rPr>
          <t>Record "1" if the screening tool should have been used but you are unable to determine if it was used</t>
        </r>
      </text>
    </comment>
    <comment ref="J8" authorId="0" shapeId="0">
      <text>
        <r>
          <rPr>
            <sz val="9"/>
            <color indexed="81"/>
            <rFont val="Tahoma"/>
            <family val="2"/>
          </rPr>
          <t xml:space="preserve">Record "1" if this allegation does not apply.
</t>
        </r>
      </text>
    </comment>
    <comment ref="D19" authorId="1" shapeId="0">
      <text>
        <r>
          <rPr>
            <sz val="9"/>
            <color indexed="81"/>
            <rFont val="Tahoma"/>
            <family val="2"/>
          </rPr>
          <t xml:space="preserve">This includes DV &amp; Substance Abuse allegations
</t>
        </r>
      </text>
    </comment>
    <comment ref="C26" authorId="0" shapeId="0">
      <text>
        <r>
          <rPr>
            <sz val="9"/>
            <color indexed="81"/>
            <rFont val="Tahoma"/>
            <family val="2"/>
          </rPr>
          <t xml:space="preserve">Record "1" in NA if not applicable.  Otherwise, record "1" in the appropriate cell.
</t>
        </r>
      </text>
    </comment>
    <comment ref="C35" authorId="0" shapeId="0">
      <text>
        <r>
          <rPr>
            <sz val="9"/>
            <color indexed="81"/>
            <rFont val="Tahoma"/>
            <family val="2"/>
          </rPr>
          <t>Answer both sections; type of report and type of assessment</t>
        </r>
      </text>
    </comment>
    <comment ref="C41" authorId="2" shapeId="0">
      <text>
        <r>
          <rPr>
            <sz val="8"/>
            <color indexed="81"/>
            <rFont val="Tahoma"/>
            <family val="2"/>
          </rPr>
          <t>To determine this, refer to items in Chapter VIII that would preclude certain decisions for certain types of cases</t>
        </r>
      </text>
    </comment>
    <comment ref="C50" authorId="1" shapeId="0">
      <text>
        <r>
          <rPr>
            <sz val="9"/>
            <color indexed="81"/>
            <rFont val="Tahoma"/>
            <family val="2"/>
          </rPr>
          <t xml:space="preserve">Mark "1" in NA if all parents or caretakers seen
</t>
        </r>
      </text>
    </comment>
    <comment ref="C52" authorId="0" shapeId="0">
      <text>
        <r>
          <rPr>
            <sz val="9"/>
            <color indexed="81"/>
            <rFont val="Tahoma"/>
            <family val="2"/>
          </rPr>
          <t xml:space="preserve">Mark "1" under NA if all adults seen.
</t>
        </r>
      </text>
    </comment>
    <comment ref="C68" authorId="1" shapeId="0">
      <text>
        <r>
          <rPr>
            <sz val="9"/>
            <color indexed="81"/>
            <rFont val="Tahoma"/>
            <family val="2"/>
          </rPr>
          <t>If a Conditionally Safe Safety assessment was completed but not warranted, respond 1 under No</t>
        </r>
      </text>
    </comment>
    <comment ref="C77" authorId="2" shapeId="0">
      <text>
        <r>
          <rPr>
            <sz val="8"/>
            <color indexed="81"/>
            <rFont val="Tahoma"/>
            <family val="2"/>
          </rPr>
          <t>This would be located in the Safety Assessment or narrative and included in the CPS Summary (5010)</t>
        </r>
      </text>
    </comment>
    <comment ref="C78" authorId="0" shapeId="0">
      <text>
        <r>
          <rPr>
            <sz val="9"/>
            <color indexed="81"/>
            <rFont val="Tahoma"/>
            <family val="2"/>
          </rPr>
          <t>Kinship Care Assessment form &amp; a Home Visit completed as part of assessment</t>
        </r>
      </text>
    </comment>
    <comment ref="C84" authorId="1" shapeId="0">
      <text>
        <r>
          <rPr>
            <sz val="9"/>
            <color indexed="81"/>
            <rFont val="Tahoma"/>
            <family val="2"/>
          </rPr>
          <t xml:space="preserve">HV to child's permanent residence - typically residence of initial concern - not safety resource
</t>
        </r>
      </text>
    </comment>
    <comment ref="C96" authorId="0" shapeId="0">
      <text>
        <r>
          <rPr>
            <sz val="9"/>
            <color indexed="81"/>
            <rFont val="Tahoma"/>
            <family val="2"/>
          </rPr>
          <t>Mark NA if there were no collaterals listed</t>
        </r>
      </text>
    </comment>
    <comment ref="C97" authorId="0" shapeId="0">
      <text>
        <r>
          <rPr>
            <sz val="9"/>
            <color indexed="81"/>
            <rFont val="Tahoma"/>
            <family val="2"/>
          </rPr>
          <t>Mark NA if no callaterals have been identified</t>
        </r>
      </text>
    </comment>
    <comment ref="C98" authorId="0" shapeId="0">
      <text>
        <r>
          <rPr>
            <sz val="9"/>
            <color indexed="81"/>
            <rFont val="Tahoma"/>
            <family val="2"/>
          </rPr>
          <t xml:space="preserve">
Mark NA if no known professional contacts</t>
        </r>
      </text>
    </comment>
    <comment ref="C100" authorId="0" shapeId="0">
      <text>
        <r>
          <rPr>
            <sz val="9"/>
            <color indexed="81"/>
            <rFont val="Tahoma"/>
            <family val="2"/>
          </rPr>
          <t>Mark NA if reporter is anonymous</t>
        </r>
      </text>
    </comment>
    <comment ref="C101" authorId="2" shapeId="0">
      <text>
        <r>
          <rPr>
            <sz val="8"/>
            <color indexed="81"/>
            <rFont val="Tahoma"/>
            <family val="2"/>
          </rPr>
          <t>Best practice guidance requires FF every two weeks in Moderate risk cases, and weekly for High risk; The purpose is to ensure the safety of the child, assess ongoing risk, monitor the effectiveness of the safety response, and ascertain family strengths.</t>
        </r>
      </text>
    </comment>
    <comment ref="C111" authorId="2" shapeId="0">
      <text>
        <r>
          <rPr>
            <sz val="8"/>
            <color indexed="81"/>
            <rFont val="Tahoma"/>
            <family val="2"/>
          </rPr>
          <t>(DSS-5231)</t>
        </r>
      </text>
    </comment>
    <comment ref="C112" authorId="2" shapeId="0">
      <text>
        <r>
          <rPr>
            <sz val="8"/>
            <color indexed="81"/>
            <rFont val="Tahoma"/>
            <family val="2"/>
          </rPr>
          <t>DSS-5230</t>
        </r>
      </text>
    </comment>
    <comment ref="C113" authorId="2" shapeId="0">
      <text>
        <r>
          <rPr>
            <sz val="8"/>
            <color indexed="81"/>
            <rFont val="Tahoma"/>
            <family val="2"/>
          </rPr>
          <t>DSS-5229</t>
        </r>
      </text>
    </comment>
    <comment ref="C114" authorId="2" shapeId="0">
      <text>
        <r>
          <rPr>
            <sz val="8"/>
            <color indexed="81"/>
            <rFont val="Tahoma"/>
            <family val="2"/>
          </rPr>
          <t>DSS-5228 or 5010</t>
        </r>
      </text>
    </comment>
    <comment ref="C115" authorId="1" shapeId="0">
      <text>
        <r>
          <rPr>
            <sz val="9"/>
            <color indexed="81"/>
            <rFont val="Tahoma"/>
            <family val="2"/>
          </rPr>
          <t>This is in reference to signatures or other documentation of consultation on forms.</t>
        </r>
      </text>
    </comment>
    <comment ref="D125" authorId="1" shapeId="0">
      <text>
        <r>
          <rPr>
            <sz val="9"/>
            <color indexed="81"/>
            <rFont val="Tahoma"/>
            <family val="2"/>
          </rPr>
          <t xml:space="preserve">Use format mm/dd/yy
</t>
        </r>
      </text>
    </comment>
    <comment ref="G125" authorId="1" shapeId="0">
      <text>
        <r>
          <rPr>
            <sz val="9"/>
            <color indexed="81"/>
            <rFont val="Tahoma"/>
            <family val="2"/>
          </rPr>
          <t xml:space="preserve">Enter 1 if completing this sheet
</t>
        </r>
      </text>
    </comment>
    <comment ref="C134" authorId="1" shapeId="0">
      <text>
        <r>
          <rPr>
            <sz val="9"/>
            <color indexed="81"/>
            <rFont val="Tahoma"/>
            <family val="2"/>
          </rPr>
          <t xml:space="preserve">This does not preclude other required contacts; is about visiting the home for ongoing assessment
</t>
        </r>
      </text>
    </comment>
  </commentList>
</comments>
</file>

<file path=xl/comments3.xml><?xml version="1.0" encoding="utf-8"?>
<comments xmlns="http://schemas.openxmlformats.org/spreadsheetml/2006/main">
  <authors>
    <author>Jeffrey Olson</author>
    <author>Lyn Clarkson Osteen</author>
    <author>JO</author>
  </authors>
  <commentList>
    <comment ref="D2" authorId="0" shapeId="0">
      <text>
        <r>
          <rPr>
            <sz val="9"/>
            <color indexed="81"/>
            <rFont val="Tahoma"/>
            <family val="2"/>
          </rPr>
          <t xml:space="preserve">Enter 1 if completing this sheet
</t>
        </r>
      </text>
    </comment>
    <comment ref="D6" authorId="0" shapeId="0">
      <text>
        <r>
          <rPr>
            <sz val="9"/>
            <color indexed="81"/>
            <rFont val="Tahoma"/>
            <family val="2"/>
          </rPr>
          <t>Use format mm/dd/yy</t>
        </r>
      </text>
    </comment>
    <comment ref="C7" authorId="1" shapeId="0">
      <text>
        <r>
          <rPr>
            <sz val="9"/>
            <color indexed="81"/>
            <rFont val="Tahoma"/>
            <family val="2"/>
          </rPr>
          <t xml:space="preserve">read allegations &amp; record "1" for each tool that should be used to screen
</t>
        </r>
      </text>
    </comment>
    <comment ref="B8" authorId="0" shapeId="0">
      <text>
        <r>
          <rPr>
            <sz val="9"/>
            <color indexed="81"/>
            <rFont val="Tahoma"/>
            <family val="2"/>
          </rPr>
          <t xml:space="preserve">You must record "1" in column "F" to record the type of allegation and then record "1"  in columns G-J regarding the use of the screening tool for the allegation.  Choose only 1 cell in each row.
</t>
        </r>
      </text>
    </comment>
    <comment ref="H8" authorId="2" shapeId="0">
      <text>
        <r>
          <rPr>
            <sz val="8"/>
            <color indexed="81"/>
            <rFont val="Tahoma"/>
            <family val="2"/>
          </rPr>
          <t>Record "1" if the appropriate screening tool was not used</t>
        </r>
      </text>
    </comment>
    <comment ref="I8" authorId="0" shapeId="0">
      <text>
        <r>
          <rPr>
            <sz val="9"/>
            <color indexed="81"/>
            <rFont val="Tahoma"/>
            <family val="2"/>
          </rPr>
          <t>Record "1" if the screening tool should have been used but you are unable to determine if it was used.</t>
        </r>
      </text>
    </comment>
    <comment ref="J8" authorId="0" shapeId="0">
      <text>
        <r>
          <rPr>
            <sz val="9"/>
            <color indexed="81"/>
            <rFont val="Tahoma"/>
            <family val="2"/>
          </rPr>
          <t xml:space="preserve">Record "1" if this allegation does not apply.
</t>
        </r>
      </text>
    </comment>
    <comment ref="D19" authorId="1" shapeId="0">
      <text>
        <r>
          <rPr>
            <sz val="9"/>
            <color indexed="81"/>
            <rFont val="Tahoma"/>
            <family val="2"/>
          </rPr>
          <t xml:space="preserve">This includes DV &amp; Substance Abuse allegations
</t>
        </r>
      </text>
    </comment>
    <comment ref="C26" authorId="0" shapeId="0">
      <text>
        <r>
          <rPr>
            <sz val="9"/>
            <color indexed="81"/>
            <rFont val="Tahoma"/>
            <family val="2"/>
          </rPr>
          <t xml:space="preserve">Record "1" in NA if not applicable.  Otherwise, record "1" in the appropriate cell.
</t>
        </r>
      </text>
    </comment>
    <comment ref="C35" authorId="0" shapeId="0">
      <text>
        <r>
          <rPr>
            <sz val="9"/>
            <color indexed="81"/>
            <rFont val="Tahoma"/>
            <family val="2"/>
          </rPr>
          <t>Answer both sections; type of report and type of assessment</t>
        </r>
      </text>
    </comment>
    <comment ref="C41" authorId="2" shapeId="0">
      <text>
        <r>
          <rPr>
            <sz val="8"/>
            <color indexed="81"/>
            <rFont val="Tahoma"/>
            <family val="2"/>
          </rPr>
          <t>To determine this, refer to items in Chapter VIII that would preclude certain decisions for certain types of cases</t>
        </r>
      </text>
    </comment>
    <comment ref="C50" authorId="1" shapeId="0">
      <text>
        <r>
          <rPr>
            <sz val="9"/>
            <color indexed="81"/>
            <rFont val="Tahoma"/>
            <family val="2"/>
          </rPr>
          <t xml:space="preserve">Mark "1" in NA if all parents or caretakers seen
</t>
        </r>
      </text>
    </comment>
    <comment ref="C52" authorId="0" shapeId="0">
      <text>
        <r>
          <rPr>
            <sz val="9"/>
            <color indexed="81"/>
            <rFont val="Tahoma"/>
            <family val="2"/>
          </rPr>
          <t xml:space="preserve">Mark "1" under NA if all adults seen.
</t>
        </r>
      </text>
    </comment>
    <comment ref="C68" authorId="1" shapeId="0">
      <text>
        <r>
          <rPr>
            <sz val="9"/>
            <color indexed="81"/>
            <rFont val="Tahoma"/>
            <family val="2"/>
          </rPr>
          <t>If a Conditionally Safe Safety assessment was completed but not warranted, respond 1 under No</t>
        </r>
      </text>
    </comment>
    <comment ref="C77" authorId="2" shapeId="0">
      <text>
        <r>
          <rPr>
            <sz val="8"/>
            <color indexed="81"/>
            <rFont val="Tahoma"/>
            <family val="2"/>
          </rPr>
          <t>This would be located in the Safety Assessment or narrative and included in the CPS Summary (5010)</t>
        </r>
      </text>
    </comment>
    <comment ref="C78" authorId="0" shapeId="0">
      <text>
        <r>
          <rPr>
            <sz val="9"/>
            <color indexed="81"/>
            <rFont val="Tahoma"/>
            <family val="2"/>
          </rPr>
          <t>Kinship Care Assessment form &amp; a Home Visit completed as part of assessment</t>
        </r>
      </text>
    </comment>
    <comment ref="C84" authorId="1" shapeId="0">
      <text>
        <r>
          <rPr>
            <sz val="9"/>
            <color indexed="81"/>
            <rFont val="Tahoma"/>
            <family val="2"/>
          </rPr>
          <t xml:space="preserve">HV to child's permanent residence - typically residence of initial concern - not safety resource
</t>
        </r>
      </text>
    </comment>
    <comment ref="C96" authorId="0" shapeId="0">
      <text>
        <r>
          <rPr>
            <sz val="9"/>
            <color indexed="81"/>
            <rFont val="Tahoma"/>
            <family val="2"/>
          </rPr>
          <t>Mark NA if there were no collaterals listed</t>
        </r>
      </text>
    </comment>
    <comment ref="C97" authorId="0" shapeId="0">
      <text>
        <r>
          <rPr>
            <sz val="9"/>
            <color indexed="81"/>
            <rFont val="Tahoma"/>
            <family val="2"/>
          </rPr>
          <t>Record NA if no callaterals noted</t>
        </r>
      </text>
    </comment>
    <comment ref="C98" authorId="0" shapeId="0">
      <text>
        <r>
          <rPr>
            <sz val="9"/>
            <color indexed="81"/>
            <rFont val="Tahoma"/>
            <family val="2"/>
          </rPr>
          <t xml:space="preserve">
Mark NA if no known professional contacts</t>
        </r>
      </text>
    </comment>
    <comment ref="C100" authorId="0" shapeId="0">
      <text>
        <r>
          <rPr>
            <sz val="9"/>
            <color indexed="81"/>
            <rFont val="Tahoma"/>
            <family val="2"/>
          </rPr>
          <t>Mark NA if reporter is anonymous</t>
        </r>
      </text>
    </comment>
    <comment ref="C101" authorId="2" shapeId="0">
      <text>
        <r>
          <rPr>
            <sz val="8"/>
            <color indexed="81"/>
            <rFont val="Tahoma"/>
            <family val="2"/>
          </rPr>
          <t>Best practice guidance requires FF every two weeks in Moderate risk cases, and weekly for High risk; The purpose is to ensure the safety of the child, assess ongoing risk, monitor the effectiveness of the safety response, and ascertain family strengths.</t>
        </r>
      </text>
    </comment>
    <comment ref="C111" authorId="2" shapeId="0">
      <text>
        <r>
          <rPr>
            <sz val="8"/>
            <color indexed="81"/>
            <rFont val="Tahoma"/>
            <family val="2"/>
          </rPr>
          <t>(DSS-5231)</t>
        </r>
      </text>
    </comment>
    <comment ref="C112" authorId="2" shapeId="0">
      <text>
        <r>
          <rPr>
            <sz val="8"/>
            <color indexed="81"/>
            <rFont val="Tahoma"/>
            <family val="2"/>
          </rPr>
          <t>DSS-5230</t>
        </r>
      </text>
    </comment>
    <comment ref="C113" authorId="2" shapeId="0">
      <text>
        <r>
          <rPr>
            <sz val="8"/>
            <color indexed="81"/>
            <rFont val="Tahoma"/>
            <family val="2"/>
          </rPr>
          <t>DSS-5229</t>
        </r>
      </text>
    </comment>
    <comment ref="C114" authorId="2" shapeId="0">
      <text>
        <r>
          <rPr>
            <sz val="8"/>
            <color indexed="81"/>
            <rFont val="Tahoma"/>
            <family val="2"/>
          </rPr>
          <t>DSS-5228 or 5010</t>
        </r>
      </text>
    </comment>
    <comment ref="C115" authorId="1" shapeId="0">
      <text>
        <r>
          <rPr>
            <sz val="9"/>
            <color indexed="81"/>
            <rFont val="Tahoma"/>
            <family val="2"/>
          </rPr>
          <t>This is in reference to signatures or other documentation consultation on forms.</t>
        </r>
      </text>
    </comment>
    <comment ref="D125" authorId="1" shapeId="0">
      <text>
        <r>
          <rPr>
            <sz val="9"/>
            <color indexed="81"/>
            <rFont val="Tahoma"/>
            <family val="2"/>
          </rPr>
          <t xml:space="preserve">Use format mm/dd/yy
</t>
        </r>
      </text>
    </comment>
    <comment ref="F125" authorId="1" shapeId="0">
      <text>
        <r>
          <rPr>
            <sz val="9"/>
            <color indexed="81"/>
            <rFont val="Tahoma"/>
            <family val="2"/>
          </rPr>
          <t xml:space="preserve">
Enter 1 if completing this sheet</t>
        </r>
      </text>
    </comment>
    <comment ref="B127" authorId="2" shapeId="0">
      <text>
        <r>
          <rPr>
            <sz val="8"/>
            <color indexed="81"/>
            <rFont val="Tahoma"/>
            <family val="2"/>
          </rPr>
          <t>Record "1" for the appropriate finding according to the DSS-5104</t>
        </r>
      </text>
    </comment>
    <comment ref="C149" authorId="2" shapeId="0">
      <text>
        <r>
          <rPr>
            <sz val="8"/>
            <color indexed="81"/>
            <rFont val="Tahoma"/>
            <family val="2"/>
          </rPr>
          <t>30 days for an investigative assessment and 45 days for family assessments</t>
        </r>
      </text>
    </comment>
    <comment ref="C167" authorId="0" shapeId="0">
      <text>
        <r>
          <rPr>
            <sz val="9"/>
            <color indexed="81"/>
            <rFont val="Tahoma"/>
            <family val="2"/>
          </rPr>
          <t>Identified needs would be found in the DSS-5010.  If none identified, respond with NA</t>
        </r>
      </text>
    </comment>
  </commentList>
</comments>
</file>

<file path=xl/comments4.xml><?xml version="1.0" encoding="utf-8"?>
<comments xmlns="http://schemas.openxmlformats.org/spreadsheetml/2006/main">
  <authors>
    <author>Jeffrey Olson</author>
    <author>Lyn Clarkson Osteen</author>
    <author>JO</author>
  </authors>
  <commentList>
    <comment ref="D2" authorId="0" shapeId="0">
      <text>
        <r>
          <rPr>
            <sz val="9"/>
            <color indexed="81"/>
            <rFont val="Tahoma"/>
            <family val="2"/>
          </rPr>
          <t xml:space="preserve">Enter 1 if completing this sheet
</t>
        </r>
      </text>
    </comment>
    <comment ref="D6" authorId="0" shapeId="0">
      <text>
        <r>
          <rPr>
            <sz val="9"/>
            <color indexed="81"/>
            <rFont val="Tahoma"/>
            <family val="2"/>
          </rPr>
          <t>Use format mm/dd/yy</t>
        </r>
      </text>
    </comment>
    <comment ref="C7" authorId="1" shapeId="0">
      <text>
        <r>
          <rPr>
            <sz val="9"/>
            <color indexed="81"/>
            <rFont val="Tahoma"/>
            <family val="2"/>
          </rPr>
          <t xml:space="preserve">read allegations &amp; record "1" for each tool that should be used to screen
</t>
        </r>
      </text>
    </comment>
    <comment ref="B8" authorId="0" shapeId="0">
      <text>
        <r>
          <rPr>
            <sz val="9"/>
            <color indexed="81"/>
            <rFont val="Tahoma"/>
            <family val="2"/>
          </rPr>
          <t xml:space="preserve">You must record "1" in column "F" to record the type of allegation and then record "1"  in columns G-J regarding the use of the screening tool for the allegation.  Choose only 1 cell in each row.
</t>
        </r>
      </text>
    </comment>
    <comment ref="H8" authorId="2" shapeId="0">
      <text>
        <r>
          <rPr>
            <sz val="8"/>
            <color indexed="81"/>
            <rFont val="Tahoma"/>
            <family val="2"/>
          </rPr>
          <t>Record "1" if the apropriate screening tool was not used</t>
        </r>
      </text>
    </comment>
    <comment ref="I8" authorId="0" shapeId="0">
      <text>
        <r>
          <rPr>
            <sz val="9"/>
            <color indexed="81"/>
            <rFont val="Tahoma"/>
            <family val="2"/>
          </rPr>
          <t>Record "1" if the screening tool should have been used but you are unable to determine if it was used.</t>
        </r>
      </text>
    </comment>
    <comment ref="J8" authorId="0" shapeId="0">
      <text>
        <r>
          <rPr>
            <sz val="9"/>
            <color indexed="81"/>
            <rFont val="Tahoma"/>
            <family val="2"/>
          </rPr>
          <t xml:space="preserve">Record "1" if this allegation does not apply.
</t>
        </r>
      </text>
    </comment>
    <comment ref="D19" authorId="1" shapeId="0">
      <text>
        <r>
          <rPr>
            <sz val="9"/>
            <color indexed="81"/>
            <rFont val="Tahoma"/>
            <family val="2"/>
          </rPr>
          <t xml:space="preserve">This includes DV &amp; Substance Abuse allegations
</t>
        </r>
      </text>
    </comment>
    <comment ref="C26" authorId="0" shapeId="0">
      <text>
        <r>
          <rPr>
            <sz val="9"/>
            <color indexed="81"/>
            <rFont val="Tahoma"/>
            <family val="2"/>
          </rPr>
          <t xml:space="preserve">Record "1" in NA if not applicable.  Otherwise, record "1" in the appropriate cell.
</t>
        </r>
      </text>
    </comment>
    <comment ref="C35" authorId="0" shapeId="0">
      <text>
        <r>
          <rPr>
            <sz val="9"/>
            <color indexed="81"/>
            <rFont val="Tahoma"/>
            <family val="2"/>
          </rPr>
          <t>Answer both sections; type of report and type of assessment</t>
        </r>
      </text>
    </comment>
    <comment ref="C41" authorId="2" shapeId="0">
      <text>
        <r>
          <rPr>
            <sz val="8"/>
            <color indexed="81"/>
            <rFont val="Tahoma"/>
            <family val="2"/>
          </rPr>
          <t>To determine this, refer to items in Chapter VIII that would preclude certain decisions for certain types of cases</t>
        </r>
      </text>
    </comment>
    <comment ref="C50" authorId="1" shapeId="0">
      <text>
        <r>
          <rPr>
            <sz val="9"/>
            <color indexed="81"/>
            <rFont val="Tahoma"/>
            <family val="2"/>
          </rPr>
          <t xml:space="preserve">mark "1" in NA if all parents or caretakers seen
</t>
        </r>
      </text>
    </comment>
    <comment ref="C52" authorId="0" shapeId="0">
      <text>
        <r>
          <rPr>
            <sz val="9"/>
            <color indexed="81"/>
            <rFont val="Tahoma"/>
            <family val="2"/>
          </rPr>
          <t xml:space="preserve">Mark "1" under NA if all adults seen.
</t>
        </r>
      </text>
    </comment>
  </commentList>
</comments>
</file>

<file path=xl/comments5.xml><?xml version="1.0" encoding="utf-8"?>
<comments xmlns="http://schemas.openxmlformats.org/spreadsheetml/2006/main">
  <authors>
    <author>Jeffrey Olson</author>
    <author>Lyn Clarkson Osteen</author>
    <author>JO</author>
  </authors>
  <commentList>
    <comment ref="D2" authorId="0" shapeId="0">
      <text>
        <r>
          <rPr>
            <sz val="9"/>
            <color indexed="81"/>
            <rFont val="Tahoma"/>
            <family val="2"/>
          </rPr>
          <t xml:space="preserve">Enter 1 if completing this sheet
</t>
        </r>
      </text>
    </comment>
    <comment ref="D6" authorId="0" shapeId="0">
      <text>
        <r>
          <rPr>
            <sz val="9"/>
            <color indexed="81"/>
            <rFont val="Tahoma"/>
            <family val="2"/>
          </rPr>
          <t>Use format mm/dd/yy</t>
        </r>
      </text>
    </comment>
    <comment ref="C7" authorId="1" shapeId="0">
      <text>
        <r>
          <rPr>
            <sz val="9"/>
            <color indexed="81"/>
            <rFont val="Tahoma"/>
            <family val="2"/>
          </rPr>
          <t xml:space="preserve">read allegations &amp; record 1 for each tool that should be used to screen
</t>
        </r>
      </text>
    </comment>
    <comment ref="B8" authorId="0" shapeId="0">
      <text>
        <r>
          <rPr>
            <sz val="9"/>
            <color indexed="81"/>
            <rFont val="Tahoma"/>
            <family val="2"/>
          </rPr>
          <t xml:space="preserve">You must record "1" in column "F" to record the type of allegation and then record "1"  in columns G-J regarding the use of the screening tool for the allegation.  Choose only 1 cell in each row.
</t>
        </r>
      </text>
    </comment>
    <comment ref="H8" authorId="2" shapeId="0">
      <text>
        <r>
          <rPr>
            <sz val="8"/>
            <color indexed="81"/>
            <rFont val="Tahoma"/>
            <family val="2"/>
          </rPr>
          <t xml:space="preserve">Record "1" if the appropriate screening tool was not used
</t>
        </r>
      </text>
    </comment>
    <comment ref="I8" authorId="0" shapeId="0">
      <text>
        <r>
          <rPr>
            <sz val="9"/>
            <color indexed="81"/>
            <rFont val="Tahoma"/>
            <family val="2"/>
          </rPr>
          <t>Record "1" if the screening tool should have been used but you are unable to determine if it was used.</t>
        </r>
      </text>
    </comment>
    <comment ref="J8" authorId="0" shapeId="0">
      <text>
        <r>
          <rPr>
            <sz val="9"/>
            <color indexed="81"/>
            <rFont val="Tahoma"/>
            <family val="2"/>
          </rPr>
          <t xml:space="preserve">Record "1" if this allegation does not apply.
</t>
        </r>
      </text>
    </comment>
    <comment ref="D19" authorId="1" shapeId="0">
      <text>
        <r>
          <rPr>
            <sz val="9"/>
            <color indexed="81"/>
            <rFont val="Tahoma"/>
            <family val="2"/>
          </rPr>
          <t xml:space="preserve">This includes DV &amp; Substance Abuse allegations
</t>
        </r>
      </text>
    </comment>
    <comment ref="C26" authorId="0" shapeId="0">
      <text>
        <r>
          <rPr>
            <sz val="9"/>
            <color indexed="81"/>
            <rFont val="Tahoma"/>
            <family val="2"/>
          </rPr>
          <t xml:space="preserve">Record "1" in NA if not applicable.  Otherwise, record "1" in the appropriate cell.
</t>
        </r>
      </text>
    </comment>
    <comment ref="C35" authorId="0" shapeId="0">
      <text>
        <r>
          <rPr>
            <sz val="9"/>
            <color indexed="81"/>
            <rFont val="Tahoma"/>
            <family val="2"/>
          </rPr>
          <t>Answer both sections; type of report and type of assessment</t>
        </r>
      </text>
    </comment>
    <comment ref="C41" authorId="2" shapeId="0">
      <text>
        <r>
          <rPr>
            <sz val="8"/>
            <color indexed="81"/>
            <rFont val="Tahoma"/>
            <family val="2"/>
          </rPr>
          <t>To determine this, refer to items in Chapter VIII that would preclude certain decisions for certain types of cases</t>
        </r>
      </text>
    </comment>
    <comment ref="C50" authorId="1" shapeId="0">
      <text>
        <r>
          <rPr>
            <sz val="9"/>
            <color indexed="81"/>
            <rFont val="Tahoma"/>
            <family val="2"/>
          </rPr>
          <t xml:space="preserve">mark "1" in NA if all parents or caretakers seen
</t>
        </r>
      </text>
    </comment>
    <comment ref="C52" authorId="0" shapeId="0">
      <text>
        <r>
          <rPr>
            <sz val="9"/>
            <color indexed="81"/>
            <rFont val="Tahoma"/>
            <family val="2"/>
          </rPr>
          <t xml:space="preserve">Mark "1" under NA if all adults seen.
</t>
        </r>
      </text>
    </comment>
  </commentList>
</comments>
</file>

<file path=xl/comments6.xml><?xml version="1.0" encoding="utf-8"?>
<comments xmlns="http://schemas.openxmlformats.org/spreadsheetml/2006/main">
  <authors>
    <author>Jeffrey Olson</author>
    <author>Lyn Clarkson Osteen</author>
    <author>JO</author>
  </authors>
  <commentList>
    <comment ref="D2" authorId="0" shapeId="0">
      <text>
        <r>
          <rPr>
            <sz val="9"/>
            <color indexed="81"/>
            <rFont val="Tahoma"/>
            <family val="2"/>
          </rPr>
          <t xml:space="preserve">Enter 1 if completing this sheet
</t>
        </r>
      </text>
    </comment>
    <comment ref="D6" authorId="0" shapeId="0">
      <text>
        <r>
          <rPr>
            <sz val="9"/>
            <color indexed="81"/>
            <rFont val="Tahoma"/>
            <family val="2"/>
          </rPr>
          <t>Use format mm/dd/yy</t>
        </r>
      </text>
    </comment>
    <comment ref="C7" authorId="1" shapeId="0">
      <text>
        <r>
          <rPr>
            <sz val="9"/>
            <color indexed="81"/>
            <rFont val="Tahoma"/>
            <family val="2"/>
          </rPr>
          <t xml:space="preserve">read allegations &amp; record "1" for each tool that should be used to screen
</t>
        </r>
      </text>
    </comment>
    <comment ref="B8" authorId="0" shapeId="0">
      <text>
        <r>
          <rPr>
            <sz val="9"/>
            <color indexed="81"/>
            <rFont val="Tahoma"/>
            <family val="2"/>
          </rPr>
          <t xml:space="preserve">You must record "1" in column "F" to record the type of allegation and then record "1"  in columns G-J regarding the use of the screening tool for the allegation.  Choose only 1 cell in each row.
</t>
        </r>
      </text>
    </comment>
    <comment ref="H8" authorId="2" shapeId="0">
      <text>
        <r>
          <rPr>
            <sz val="8"/>
            <color indexed="81"/>
            <rFont val="Tahoma"/>
            <family val="2"/>
          </rPr>
          <t xml:space="preserve">Record "1" if the appropriate screening tool was not used
</t>
        </r>
      </text>
    </comment>
    <comment ref="I8" authorId="0" shapeId="0">
      <text>
        <r>
          <rPr>
            <sz val="9"/>
            <color indexed="81"/>
            <rFont val="Tahoma"/>
            <family val="2"/>
          </rPr>
          <t>Record "1" if the screening tool should have been used but you are unable to determine if it was used.</t>
        </r>
      </text>
    </comment>
    <comment ref="J8" authorId="0" shapeId="0">
      <text>
        <r>
          <rPr>
            <sz val="9"/>
            <color indexed="81"/>
            <rFont val="Tahoma"/>
            <family val="2"/>
          </rPr>
          <t xml:space="preserve">Record "1" if this allegation does not apply.
</t>
        </r>
      </text>
    </comment>
    <comment ref="D19" authorId="1" shapeId="0">
      <text>
        <r>
          <rPr>
            <sz val="9"/>
            <color indexed="81"/>
            <rFont val="Tahoma"/>
            <family val="2"/>
          </rPr>
          <t xml:space="preserve">This includes DV &amp; Substance Abuse allegations
</t>
        </r>
      </text>
    </comment>
    <comment ref="C26" authorId="0" shapeId="0">
      <text>
        <r>
          <rPr>
            <sz val="9"/>
            <color indexed="81"/>
            <rFont val="Tahoma"/>
            <family val="2"/>
          </rPr>
          <t xml:space="preserve">Record "1" in NA if not applicable.  Otherwise, record "1" in the appropriate cell.
</t>
        </r>
      </text>
    </comment>
    <comment ref="C35" authorId="0" shapeId="0">
      <text>
        <r>
          <rPr>
            <sz val="9"/>
            <color indexed="81"/>
            <rFont val="Tahoma"/>
            <family val="2"/>
          </rPr>
          <t>Answer both sections; type of report and type of assessment</t>
        </r>
      </text>
    </comment>
    <comment ref="C41" authorId="2" shapeId="0">
      <text>
        <r>
          <rPr>
            <sz val="8"/>
            <color indexed="81"/>
            <rFont val="Tahoma"/>
            <family val="2"/>
          </rPr>
          <t>To determine this, refer to items in Chapter VIII that would preclude certain decisions for certain types of cases</t>
        </r>
      </text>
    </comment>
    <comment ref="C50" authorId="1" shapeId="0">
      <text>
        <r>
          <rPr>
            <sz val="9"/>
            <color indexed="81"/>
            <rFont val="Tahoma"/>
            <family val="2"/>
          </rPr>
          <t xml:space="preserve">mark "1" in NA if all parents or caretakers seen
</t>
        </r>
      </text>
    </comment>
    <comment ref="C52" authorId="0" shapeId="0">
      <text>
        <r>
          <rPr>
            <sz val="9"/>
            <color indexed="81"/>
            <rFont val="Tahoma"/>
            <family val="2"/>
          </rPr>
          <t xml:space="preserve">Mark "1" under NA if all adults seen.
</t>
        </r>
      </text>
    </comment>
  </commentList>
</comments>
</file>

<file path=xl/comments7.xml><?xml version="1.0" encoding="utf-8"?>
<comments xmlns="http://schemas.openxmlformats.org/spreadsheetml/2006/main">
  <authors>
    <author>Jeffrey Olson</author>
    <author>Lyn Clarkson Osteen</author>
    <author>JO</author>
  </authors>
  <commentList>
    <comment ref="D2" authorId="0" shapeId="0">
      <text>
        <r>
          <rPr>
            <sz val="9"/>
            <color indexed="81"/>
            <rFont val="Tahoma"/>
            <family val="2"/>
          </rPr>
          <t xml:space="preserve">Enter 1 if completing this sheet
</t>
        </r>
      </text>
    </comment>
    <comment ref="D6" authorId="0" shapeId="0">
      <text>
        <r>
          <rPr>
            <sz val="9"/>
            <color indexed="81"/>
            <rFont val="Tahoma"/>
            <family val="2"/>
          </rPr>
          <t>Use format mm/dd/yy</t>
        </r>
      </text>
    </comment>
    <comment ref="C7" authorId="1" shapeId="0">
      <text>
        <r>
          <rPr>
            <sz val="9"/>
            <color indexed="81"/>
            <rFont val="Tahoma"/>
            <family val="2"/>
          </rPr>
          <t xml:space="preserve">read allegations &amp; record "1" for each tool that should be used to screen
</t>
        </r>
      </text>
    </comment>
    <comment ref="B8" authorId="0" shapeId="0">
      <text>
        <r>
          <rPr>
            <sz val="9"/>
            <color indexed="81"/>
            <rFont val="Tahoma"/>
            <family val="2"/>
          </rPr>
          <t xml:space="preserve">You must record "1" in column "F" to record the type of allegation and then record "1"  in columns G-J regarding the use of the screening tool for the allegation.  Choose only 1 cell in each row.
</t>
        </r>
      </text>
    </comment>
    <comment ref="H8" authorId="2" shapeId="0">
      <text>
        <r>
          <rPr>
            <sz val="8"/>
            <color indexed="81"/>
            <rFont val="Tahoma"/>
            <family val="2"/>
          </rPr>
          <t xml:space="preserve">Record "1" if the appropriate screening tool was not used
</t>
        </r>
      </text>
    </comment>
    <comment ref="I8" authorId="0" shapeId="0">
      <text>
        <r>
          <rPr>
            <sz val="9"/>
            <color indexed="81"/>
            <rFont val="Tahoma"/>
            <family val="2"/>
          </rPr>
          <t>Record "1" if the screening tool should have been used but you are unable to determine if it was used.</t>
        </r>
      </text>
    </comment>
    <comment ref="J8" authorId="0" shapeId="0">
      <text>
        <r>
          <rPr>
            <sz val="9"/>
            <color indexed="81"/>
            <rFont val="Tahoma"/>
            <family val="2"/>
          </rPr>
          <t xml:space="preserve">Record "1" if this allegation does not apply.
</t>
        </r>
      </text>
    </comment>
    <comment ref="D19" authorId="1" shapeId="0">
      <text>
        <r>
          <rPr>
            <sz val="9"/>
            <color indexed="81"/>
            <rFont val="Tahoma"/>
            <family val="2"/>
          </rPr>
          <t xml:space="preserve">This includes DV &amp; Substance Abuse allegations
</t>
        </r>
      </text>
    </comment>
    <comment ref="C26" authorId="0" shapeId="0">
      <text>
        <r>
          <rPr>
            <sz val="9"/>
            <color indexed="81"/>
            <rFont val="Tahoma"/>
            <family val="2"/>
          </rPr>
          <t xml:space="preserve">Record "1" in NA if not applicable.  Otherwise, record "1" in the appropriate cell.
</t>
        </r>
      </text>
    </comment>
    <comment ref="C35" authorId="0" shapeId="0">
      <text>
        <r>
          <rPr>
            <sz val="9"/>
            <color indexed="81"/>
            <rFont val="Tahoma"/>
            <family val="2"/>
          </rPr>
          <t>Answer both sections; type of report and type of assessment</t>
        </r>
      </text>
    </comment>
    <comment ref="C41" authorId="2" shapeId="0">
      <text>
        <r>
          <rPr>
            <sz val="8"/>
            <color indexed="81"/>
            <rFont val="Tahoma"/>
            <family val="2"/>
          </rPr>
          <t>To determine this, refer to items in Chapter VIII that would preclude certain decisions for certain types of cases</t>
        </r>
      </text>
    </comment>
    <comment ref="C50" authorId="1" shapeId="0">
      <text>
        <r>
          <rPr>
            <sz val="9"/>
            <color indexed="81"/>
            <rFont val="Tahoma"/>
            <family val="2"/>
          </rPr>
          <t xml:space="preserve">mark "1" in NA if all parents or caretakers seen
</t>
        </r>
      </text>
    </comment>
    <comment ref="C52" authorId="0" shapeId="0">
      <text>
        <r>
          <rPr>
            <sz val="9"/>
            <color indexed="81"/>
            <rFont val="Tahoma"/>
            <family val="2"/>
          </rPr>
          <t xml:space="preserve">Mark "1" under NA if all adults seen.
</t>
        </r>
      </text>
    </comment>
  </commentList>
</comments>
</file>

<file path=xl/comments8.xml><?xml version="1.0" encoding="utf-8"?>
<comments xmlns="http://schemas.openxmlformats.org/spreadsheetml/2006/main">
  <authors>
    <author>Lyn Clarkson Osteen</author>
  </authors>
  <commentList>
    <comment ref="M27" authorId="0" shapeId="0">
      <text>
        <r>
          <rPr>
            <sz val="9"/>
            <color indexed="81"/>
            <rFont val="Tahoma"/>
            <family val="2"/>
          </rPr>
          <t xml:space="preserve">% of reports assigned as abuse
</t>
        </r>
      </text>
    </comment>
    <comment ref="M28" authorId="0" shapeId="0">
      <text>
        <r>
          <rPr>
            <sz val="9"/>
            <color indexed="81"/>
            <rFont val="Tahoma"/>
            <family val="2"/>
          </rPr>
          <t xml:space="preserve">% of reports assigned as neglect
</t>
        </r>
      </text>
    </comment>
    <comment ref="M29" authorId="0" shapeId="0">
      <text>
        <r>
          <rPr>
            <sz val="9"/>
            <color indexed="81"/>
            <rFont val="Tahoma"/>
            <family val="2"/>
          </rPr>
          <t xml:space="preserve">% of reports assigned as abuse &amp; neglect
</t>
        </r>
      </text>
    </comment>
    <comment ref="M30" authorId="0" shapeId="0">
      <text>
        <r>
          <rPr>
            <sz val="9"/>
            <color indexed="81"/>
            <rFont val="Tahoma"/>
            <family val="2"/>
          </rPr>
          <t xml:space="preserve">% of reports assigned as dependency
</t>
        </r>
      </text>
    </comment>
    <comment ref="M31" authorId="0" shapeId="0">
      <text>
        <r>
          <rPr>
            <sz val="9"/>
            <color indexed="81"/>
            <rFont val="Tahoma"/>
            <family val="2"/>
          </rPr>
          <t xml:space="preserve">% of reports assigned as Investigative
</t>
        </r>
      </text>
    </comment>
    <comment ref="M32" authorId="0" shapeId="0">
      <text>
        <r>
          <rPr>
            <sz val="9"/>
            <color indexed="81"/>
            <rFont val="Tahoma"/>
            <family val="2"/>
          </rPr>
          <t xml:space="preserve">% of reports assigned as Family Assessment
</t>
        </r>
      </text>
    </comment>
    <comment ref="M51" authorId="0" shapeId="0">
      <text>
        <r>
          <rPr>
            <sz val="9"/>
            <color indexed="81"/>
            <rFont val="Tahoma"/>
            <family val="2"/>
          </rPr>
          <t xml:space="preserve">% of safety placements used in the assessments reviewed
</t>
        </r>
      </text>
    </comment>
    <comment ref="M90" authorId="0" shapeId="0">
      <text>
        <r>
          <rPr>
            <sz val="9"/>
            <color indexed="81"/>
            <rFont val="Tahoma"/>
            <family val="2"/>
          </rPr>
          <t xml:space="preserve">% of closed assessments with sub abuse decision
</t>
        </r>
      </text>
    </comment>
    <comment ref="M91" authorId="0" shapeId="0">
      <text>
        <r>
          <rPr>
            <sz val="9"/>
            <color indexed="81"/>
            <rFont val="Tahoma"/>
            <family val="2"/>
          </rPr>
          <t xml:space="preserve">% of closed assessments with sub neglect decision
</t>
        </r>
      </text>
    </comment>
    <comment ref="M92" authorId="0" shapeId="0">
      <text>
        <r>
          <rPr>
            <sz val="9"/>
            <color indexed="81"/>
            <rFont val="Tahoma"/>
            <family val="2"/>
          </rPr>
          <t xml:space="preserve">% of closed assessments with sub Ab&amp;Neg decision
</t>
        </r>
      </text>
    </comment>
    <comment ref="M93" authorId="0" shapeId="0">
      <text>
        <r>
          <rPr>
            <sz val="9"/>
            <color indexed="81"/>
            <rFont val="Tahoma"/>
            <family val="2"/>
          </rPr>
          <t xml:space="preserve">% of closed assessments with dependency decision
</t>
        </r>
      </text>
    </comment>
    <comment ref="M94" authorId="0" shapeId="0">
      <text>
        <r>
          <rPr>
            <sz val="9"/>
            <color indexed="81"/>
            <rFont val="Tahoma"/>
            <family val="2"/>
          </rPr>
          <t xml:space="preserve">% of closed assessments with Svcs Needed
</t>
        </r>
      </text>
    </comment>
    <comment ref="M95" authorId="0" shapeId="0">
      <text>
        <r>
          <rPr>
            <sz val="9"/>
            <color indexed="81"/>
            <rFont val="Tahoma"/>
            <family val="2"/>
          </rPr>
          <t xml:space="preserve">% of closed assessments with Svcs Recommended
</t>
        </r>
      </text>
    </comment>
    <comment ref="M96" authorId="0" shapeId="0">
      <text>
        <r>
          <rPr>
            <sz val="9"/>
            <color indexed="81"/>
            <rFont val="Tahoma"/>
            <family val="2"/>
          </rPr>
          <t>% of closed assessments with Svcs not Recommended</t>
        </r>
      </text>
    </comment>
    <comment ref="M97" authorId="0" shapeId="0">
      <text>
        <r>
          <rPr>
            <sz val="9"/>
            <color indexed="81"/>
            <rFont val="Tahoma"/>
            <family val="2"/>
          </rPr>
          <t xml:space="preserve">% of closed assessments with Svcs Provided
</t>
        </r>
      </text>
    </comment>
    <comment ref="M98" authorId="0" shapeId="0">
      <text>
        <r>
          <rPr>
            <sz val="9"/>
            <color indexed="81"/>
            <rFont val="Tahoma"/>
            <family val="2"/>
          </rPr>
          <t xml:space="preserve">% of closed assessments with Unsub decision
</t>
        </r>
      </text>
    </comment>
    <comment ref="M111" authorId="0" shapeId="0">
      <text>
        <r>
          <rPr>
            <sz val="9"/>
            <color indexed="81"/>
            <rFont val="Tahoma"/>
            <family val="2"/>
          </rPr>
          <t xml:space="preserve">% of closed assessments-open for IH
</t>
        </r>
      </text>
    </comment>
    <comment ref="M112" authorId="0" shapeId="0">
      <text>
        <r>
          <rPr>
            <sz val="9"/>
            <color indexed="81"/>
            <rFont val="Tahoma"/>
            <family val="2"/>
          </rPr>
          <t xml:space="preserve">% of closed assessments-open for FC
</t>
        </r>
      </text>
    </comment>
  </commentList>
</comments>
</file>

<file path=xl/sharedStrings.xml><?xml version="1.0" encoding="utf-8"?>
<sst xmlns="http://schemas.openxmlformats.org/spreadsheetml/2006/main" count="1096" uniqueCount="233">
  <si>
    <t>County:</t>
  </si>
  <si>
    <t>Case Name</t>
  </si>
  <si>
    <t>Reviewer</t>
  </si>
  <si>
    <t>Date of Review</t>
  </si>
  <si>
    <t>SCREENING</t>
  </si>
  <si>
    <t>Allegations</t>
  </si>
  <si>
    <t>Moral Turpitude</t>
  </si>
  <si>
    <t>Neglect</t>
  </si>
  <si>
    <t>Abuse</t>
  </si>
  <si>
    <t>Physical</t>
  </si>
  <si>
    <t>Sexual</t>
  </si>
  <si>
    <t>Emotional</t>
  </si>
  <si>
    <t>Improper Care</t>
  </si>
  <si>
    <t>Improper Supervision</t>
  </si>
  <si>
    <t>Improper Discipline</t>
  </si>
  <si>
    <t>Abandonment</t>
  </si>
  <si>
    <t>Improper Medical/Remedial Care</t>
  </si>
  <si>
    <t>Injurious Environment</t>
  </si>
  <si>
    <t>Illegal Placement/Adoption</t>
  </si>
  <si>
    <t>Cruel or Grossly Inappropriate Behavior Modification</t>
  </si>
  <si>
    <t>Dependency</t>
  </si>
  <si>
    <t>Yes</t>
  </si>
  <si>
    <t xml:space="preserve">No </t>
  </si>
  <si>
    <t>NA</t>
  </si>
  <si>
    <t>UTD</t>
  </si>
  <si>
    <t>Comments</t>
  </si>
  <si>
    <t>Report Date:</t>
  </si>
  <si>
    <t xml:space="preserve">If the child was not a resident of the county receiving the report, was the report transmitted within 2 hours according to policy by telephone and fax? </t>
  </si>
  <si>
    <t>Comment</t>
  </si>
  <si>
    <t>Did it meet the criteria for a report by:</t>
  </si>
  <si>
    <t>Caretaker definition</t>
  </si>
  <si>
    <t>Victim &lt;18 years old</t>
  </si>
  <si>
    <t>Resident of NC</t>
  </si>
  <si>
    <t>Was the report assigned as:</t>
  </si>
  <si>
    <t>Abuse and Neglect</t>
  </si>
  <si>
    <t>Definition of abuse, neglect, dependency?</t>
  </si>
  <si>
    <t>If report relates to licensed providers, were those supervising agencies notified via 5282 within 5 days? ( DCD, DHSR, Black Mountain, etc)</t>
  </si>
  <si>
    <t>If the report was received on a DSS licensed foster home was the information referred to the licensing worker and/or supervisor?</t>
  </si>
  <si>
    <t>No</t>
  </si>
  <si>
    <t>Investigative Assessment</t>
  </si>
  <si>
    <t>Family Assessment</t>
  </si>
  <si>
    <t>Assessment</t>
  </si>
  <si>
    <t xml:space="preserve">Were all the victim children seen and interviewed within the response time frames? </t>
  </si>
  <si>
    <t>Sample #</t>
  </si>
  <si>
    <t>First Names</t>
  </si>
  <si>
    <t xml:space="preserve">Children </t>
  </si>
  <si>
    <t>age at time of report</t>
  </si>
  <si>
    <t xml:space="preserve">Were the parents or caretakers who reside in the home with the victim child(ren) seen and interviewed the same day?  </t>
  </si>
  <si>
    <t xml:space="preserve">If not, was there documentation as to why not and diligent efforts to see the children? </t>
  </si>
  <si>
    <t>If parents or caretakers who reside in the home with the child(ren)were not seen on the same day, is there documentation as to why not and diligent efforts made to contact them?</t>
  </si>
  <si>
    <t xml:space="preserve">Were all other adults in the child's home seen and interviewed within 7 days? </t>
  </si>
  <si>
    <t>If other adults were not seen, was there documentation as to why not and efforts made to see and interview them?</t>
  </si>
  <si>
    <t>Were all allegations received in the initial report discussed with the alleged perpetrator at the first contact?</t>
  </si>
  <si>
    <t>If there is evidence of abuse found, was the DA and LE notified verbally immediately and via written notification within 48 hours?</t>
  </si>
  <si>
    <t>Was a safety assessment completed with the family/parent/caretaker?</t>
  </si>
  <si>
    <t xml:space="preserve">If the safety assessment was found conditionally safe or unsafe, was there evidence of the  family's signatures on the safety assessment?   </t>
  </si>
  <si>
    <t>Did the supervisor review, sign, and date each safety assessment within 24 hours?</t>
  </si>
  <si>
    <t xml:space="preserve">Was a kinship care assessment completed and documented in the record?  </t>
  </si>
  <si>
    <t>Was a Central Registry check conducted regarding the children’s CPS history?</t>
  </si>
  <si>
    <t xml:space="preserve">Were criminal record checks conducted during the assessment on all adults living in the home? </t>
  </si>
  <si>
    <t>Is there evidence that previous agency Child Welfare records were reviewed during the assessment?</t>
  </si>
  <si>
    <t xml:space="preserve">If case was a safe surrender or child abandonment case, was there evidence of the agency checking with the Center for Missing and Exploited Children?  </t>
  </si>
  <si>
    <t>Was the 5104 completed within 10 days of case decision?</t>
  </si>
  <si>
    <t>Was RIL Notice delivered as per policy?</t>
  </si>
  <si>
    <t>If the assessment exceeded the recommended time, was there documentation to justify the delays?</t>
  </si>
  <si>
    <t>Was the final documentation completed within 7 days of case decision?</t>
  </si>
  <si>
    <t xml:space="preserve">If developmental needs were identified for a child under 3, was a referral made to the CDSA for further assessment? </t>
  </si>
  <si>
    <t xml:space="preserve">Does the safety assessment accurately reflect information obtained?  </t>
  </si>
  <si>
    <t xml:space="preserve">Was the safety response adequate to ensure safety?  </t>
  </si>
  <si>
    <t xml:space="preserve">During the period between initiation and case decision, did the agency maintain sufficient contact with the child and family </t>
  </si>
  <si>
    <t>Did the documentation of the CPS Assessment include:</t>
  </si>
  <si>
    <t xml:space="preserve">Safety Assessment </t>
  </si>
  <si>
    <t xml:space="preserve">Family Risk Assessment </t>
  </si>
  <si>
    <t xml:space="preserve">Family Assessment of Strengths and Needs </t>
  </si>
  <si>
    <t xml:space="preserve">Case Decision Summary/Initial Case Plan </t>
  </si>
  <si>
    <t xml:space="preserve">Were services provided to the family during the assessment? </t>
  </si>
  <si>
    <t>Decision</t>
  </si>
  <si>
    <t>Number of days to decision from report</t>
  </si>
  <si>
    <t>Were findings found on the Case Decision Summary/Initial Case Plan consistent with reporting on the DSS-5104?</t>
  </si>
  <si>
    <t>Were Letters sent to:</t>
  </si>
  <si>
    <t>The Reporter</t>
  </si>
  <si>
    <t>The Family</t>
  </si>
  <si>
    <t>If the report was on a licensed facility, was 5282 sent to licensing entity within 5 days of case decision?</t>
  </si>
  <si>
    <t xml:space="preserve">Was a new safety assessment and response completed when new concerns, whether in a new report or new information, arose during the investigation/family assessment? </t>
  </si>
  <si>
    <t>Initiation</t>
  </si>
  <si>
    <t>Safety Assessment</t>
  </si>
  <si>
    <t>Was a criminal record check completed on the safety resource?</t>
  </si>
  <si>
    <t xml:space="preserve">Was a home visit made to where the child resides during the  assessment? </t>
  </si>
  <si>
    <t>Record Checks</t>
  </si>
  <si>
    <t>Collaterals identified in the intake report</t>
  </si>
  <si>
    <t>Collaterals identified by the parents/caretakers</t>
  </si>
  <si>
    <t>Collaterals with professional agencies family is currently or recently involved with</t>
  </si>
  <si>
    <t xml:space="preserve">Individuals discovered to have information during the assessment </t>
  </si>
  <si>
    <t xml:space="preserve">A two level decision process    </t>
  </si>
  <si>
    <t>Other Actions</t>
  </si>
  <si>
    <t xml:space="preserve">Does the documentation reflect all the information obtained during the assessment?  </t>
  </si>
  <si>
    <t xml:space="preserve">Was there supervisory oversight and consultation during the assessment? </t>
  </si>
  <si>
    <t>Conclusion</t>
  </si>
  <si>
    <t>Notices</t>
  </si>
  <si>
    <t>Timeliness</t>
  </si>
  <si>
    <t xml:space="preserve">Was the assessment completed within policy time frames? </t>
  </si>
  <si>
    <t>ICWA</t>
  </si>
  <si>
    <t>If opened for foster care, was the tribe to which they are members notified?</t>
  </si>
  <si>
    <t>Referrals</t>
  </si>
  <si>
    <t>Was the case opened for In Home Services?</t>
  </si>
  <si>
    <t>Was the case opened for Foster Care?</t>
  </si>
  <si>
    <t>Was the report screened appropriately according to policy?</t>
  </si>
  <si>
    <t xml:space="preserve">Is there evidence the social worker reviewed this history? </t>
  </si>
  <si>
    <t xml:space="preserve">Is there evidence the social worker reviewed these criminal record checks? </t>
  </si>
  <si>
    <t>Is the rationale for the case decision supported by information gathered during the assessment?</t>
  </si>
  <si>
    <t>Was Native American Heritage assessed?</t>
  </si>
  <si>
    <t>Substantiated Abuse (1)</t>
  </si>
  <si>
    <t>Substantiated Abuse &amp; Neglect (3)</t>
  </si>
  <si>
    <t>Substantiated Neglect (2)</t>
  </si>
  <si>
    <t>Services Needed (5)</t>
  </si>
  <si>
    <t>Services Recommended (6)</t>
  </si>
  <si>
    <t>Services not Recommended (7)</t>
  </si>
  <si>
    <t>Services Provided, No Longer needed (8)</t>
  </si>
  <si>
    <t>Unsubstantiated (0)</t>
  </si>
  <si>
    <t>Response</t>
  </si>
  <si>
    <t>Dependency (4)</t>
  </si>
  <si>
    <t>Date of Decision</t>
  </si>
  <si>
    <t>6C</t>
  </si>
  <si>
    <t>11C</t>
  </si>
  <si>
    <t>16C</t>
  </si>
  <si>
    <t>20C</t>
  </si>
  <si>
    <t>Total</t>
  </si>
  <si>
    <t>Licensed Facilities</t>
  </si>
  <si>
    <t>Law Enforcement and DA Notice</t>
  </si>
  <si>
    <t>Home Visit</t>
  </si>
  <si>
    <t>Safe Surrender</t>
  </si>
  <si>
    <t>Documentation</t>
  </si>
  <si>
    <t>Justification</t>
  </si>
  <si>
    <t>14C</t>
  </si>
  <si>
    <t>15C</t>
  </si>
  <si>
    <t>17C</t>
  </si>
  <si>
    <t>18C</t>
  </si>
  <si>
    <t>19C</t>
  </si>
  <si>
    <t>21C</t>
  </si>
  <si>
    <t>23C</t>
  </si>
  <si>
    <t>25C</t>
  </si>
  <si>
    <t>27C</t>
  </si>
  <si>
    <t>28C</t>
  </si>
  <si>
    <t>29C</t>
  </si>
  <si>
    <t>4C</t>
  </si>
  <si>
    <t>5C</t>
  </si>
  <si>
    <t>8C</t>
  </si>
  <si>
    <t>10C</t>
  </si>
  <si>
    <t>12C</t>
  </si>
  <si>
    <t>13C</t>
  </si>
  <si>
    <t>Report Screening</t>
  </si>
  <si>
    <t>Cross County Reports</t>
  </si>
  <si>
    <t>Screening</t>
  </si>
  <si>
    <t>%</t>
  </si>
  <si>
    <t>Non error</t>
  </si>
  <si>
    <t>Safety Resources</t>
  </si>
  <si>
    <t>Was the kinship assessment form signed by the provider?</t>
  </si>
  <si>
    <t>Contacts Made During Assessment</t>
  </si>
  <si>
    <r>
      <rPr>
        <b/>
        <sz val="10"/>
        <color theme="1"/>
        <rFont val="Arial"/>
        <family val="2"/>
      </rPr>
      <t>Question 3-</t>
    </r>
    <r>
      <rPr>
        <sz val="10"/>
        <color theme="1"/>
        <rFont val="Arial"/>
        <family val="2"/>
      </rPr>
      <t>Was the response time appropriate to the allegations?</t>
    </r>
  </si>
  <si>
    <r>
      <t>Question 1-</t>
    </r>
    <r>
      <rPr>
        <sz val="10"/>
        <color theme="1"/>
        <rFont val="Arial"/>
        <family val="2"/>
      </rPr>
      <t>Allegations</t>
    </r>
  </si>
  <si>
    <r>
      <t>Question 2-</t>
    </r>
    <r>
      <rPr>
        <sz val="9"/>
        <color theme="1"/>
        <rFont val="Arial"/>
        <family val="2"/>
      </rPr>
      <t>Appropriate Screening
 Tools Used</t>
    </r>
  </si>
  <si>
    <t>If non-resident parent was not contacted, were there efforts made to locate him/her or justification that it was not in the best interest of the child’s safety to contact him/her?</t>
  </si>
  <si>
    <t>If opened for in-home or foster care, was the tribe to which they are members notified? (See Reference Guide)</t>
  </si>
  <si>
    <t>Assessment Social Worker</t>
  </si>
  <si>
    <t>Intake Worker</t>
  </si>
  <si>
    <t>Intake Supervisor</t>
  </si>
  <si>
    <t>Assessment Supervisor</t>
  </si>
  <si>
    <t>Intake-Screened In Report</t>
  </si>
  <si>
    <t>24C</t>
  </si>
  <si>
    <t>26C</t>
  </si>
  <si>
    <t>Date of This Review</t>
  </si>
  <si>
    <t>Number of Days Assessment Open</t>
  </si>
  <si>
    <t>Current Status</t>
  </si>
  <si>
    <t xml:space="preserve">If the child has been in a safety resource more than 90 days, has the reason for the child's placement been reviewed? </t>
  </si>
  <si>
    <t>If the child has been in a safety resource for more than 30 days, has a comprehensive kinship care assessment been completed?</t>
  </si>
  <si>
    <t>If the child has been in a safety resource for more than 90 days, has there been discussion about court intervention?</t>
  </si>
  <si>
    <t>Home Visit-Ongoing Assessment</t>
  </si>
  <si>
    <t>If a child has been returned home, was there a home visit to the permanent residence prior to the return?</t>
  </si>
  <si>
    <t>If assessment has been open more than 30 days; have monthly home visits been made where the child resides?**</t>
  </si>
  <si>
    <t>Additional Initiation</t>
  </si>
  <si>
    <t xml:space="preserve">If the child was not a resident of the county receiving the report, was the report transmitted according to policy by telephone and fax? </t>
  </si>
  <si>
    <t>Current Status-Open Assessments</t>
  </si>
  <si>
    <t>Number of Days Current Assessment Open</t>
  </si>
  <si>
    <t>Open Assessments</t>
  </si>
  <si>
    <t>Closed Assessments</t>
  </si>
  <si>
    <t>Screened In Reports</t>
  </si>
  <si>
    <t>Conclusion-Closed Assessments</t>
  </si>
  <si>
    <r>
      <rPr>
        <b/>
        <sz val="9"/>
        <color theme="1"/>
        <rFont val="Arial"/>
        <family val="2"/>
      </rPr>
      <t>Q2-</t>
    </r>
    <r>
      <rPr>
        <sz val="9"/>
        <color theme="1"/>
        <rFont val="Arial"/>
        <family val="2"/>
      </rPr>
      <t>Appropriate Screening Tools Used</t>
    </r>
  </si>
  <si>
    <r>
      <rPr>
        <b/>
        <sz val="10"/>
        <color theme="1"/>
        <rFont val="Arial"/>
        <family val="2"/>
      </rPr>
      <t>Question 1</t>
    </r>
    <r>
      <rPr>
        <sz val="10"/>
        <color theme="1"/>
        <rFont val="Arial"/>
        <family val="2"/>
      </rPr>
      <t>-Allegations</t>
    </r>
  </si>
  <si>
    <r>
      <rPr>
        <b/>
        <sz val="10"/>
        <color theme="1"/>
        <rFont val="Arial"/>
        <family val="2"/>
      </rPr>
      <t>Q3-</t>
    </r>
    <r>
      <rPr>
        <sz val="10"/>
        <color theme="1"/>
        <rFont val="Arial"/>
        <family val="2"/>
      </rPr>
      <t>Was the response time appropriate to the allegations?</t>
    </r>
  </si>
  <si>
    <t>ASSESSMENT</t>
  </si>
  <si>
    <t>If report relates to licensed providers, was the 5282 completed within 5 days? (DHSR, Black Mountain, etc)</t>
  </si>
  <si>
    <t>COMMENTS COMPILATION</t>
  </si>
  <si>
    <t>Is there evidence that previous agency Child Welfare records have been reviewed?</t>
  </si>
  <si>
    <t xml:space="preserve">All non-resident parents    </t>
  </si>
  <si>
    <t>Since initiation, has the agency maintained sufficient contact with the child and family?</t>
  </si>
  <si>
    <t xml:space="preserve">Have criminal record checks been conducted on all adults living in the home? </t>
  </si>
  <si>
    <t>Has a safety resource been used?  (If no, go to Section 16)</t>
  </si>
  <si>
    <t xml:space="preserve">Was the safety resource a part of a documented time limited goal oriented plan arranged by the parents ?  </t>
  </si>
  <si>
    <t xml:space="preserve">Has a home visit been made to where the child resides during the assessment? </t>
  </si>
  <si>
    <t>Safety Resource = 30+ days</t>
  </si>
  <si>
    <t>Was a safety resource used?  (If no, go to Section 16)</t>
  </si>
  <si>
    <t>If assessment has been open more than 30 days; have monthly visits been made where the child resides?**</t>
  </si>
  <si>
    <t xml:space="preserve">All non-resident parents   </t>
  </si>
  <si>
    <t>QA</t>
  </si>
  <si>
    <t xml:space="preserve">Was a safety resource used?  </t>
  </si>
  <si>
    <t>All non-resident parents?</t>
  </si>
  <si>
    <t>Appropriate Screening Tools-Overall</t>
  </si>
  <si>
    <r>
      <t xml:space="preserve">4C
</t>
    </r>
    <r>
      <rPr>
        <sz val="10"/>
        <color theme="1"/>
        <rFont val="Arial"/>
        <family val="2"/>
      </rPr>
      <t>screening tools &amp; response time</t>
    </r>
  </si>
  <si>
    <r>
      <t xml:space="preserve">5C
</t>
    </r>
    <r>
      <rPr>
        <sz val="10"/>
        <color theme="1"/>
        <rFont val="Arial"/>
        <family val="2"/>
      </rPr>
      <t>cross county reports</t>
    </r>
  </si>
  <si>
    <r>
      <t xml:space="preserve">6C
</t>
    </r>
    <r>
      <rPr>
        <sz val="10"/>
        <color theme="1"/>
        <rFont val="Arial"/>
        <family val="2"/>
      </rPr>
      <t>screening criteria</t>
    </r>
  </si>
  <si>
    <r>
      <t xml:space="preserve">8C
</t>
    </r>
    <r>
      <rPr>
        <sz val="10"/>
        <color theme="1"/>
        <rFont val="Arial"/>
        <family val="2"/>
      </rPr>
      <t>appropriate screening &amp; assignment</t>
    </r>
  </si>
  <si>
    <r>
      <t xml:space="preserve">10C
</t>
    </r>
    <r>
      <rPr>
        <sz val="10"/>
        <color theme="1"/>
        <rFont val="Arial"/>
        <family val="2"/>
      </rPr>
      <t>Initiation</t>
    </r>
  </si>
  <si>
    <r>
      <t xml:space="preserve">11C
</t>
    </r>
    <r>
      <rPr>
        <sz val="10"/>
        <color theme="1"/>
        <rFont val="Arial"/>
        <family val="2"/>
      </rPr>
      <t>DA &amp; LE</t>
    </r>
  </si>
  <si>
    <r>
      <t xml:space="preserve">12C
</t>
    </r>
    <r>
      <rPr>
        <sz val="10"/>
        <color theme="1"/>
        <rFont val="Arial"/>
        <family val="2"/>
      </rPr>
      <t>Licensed Providers report</t>
    </r>
  </si>
  <si>
    <r>
      <t xml:space="preserve">13C
</t>
    </r>
    <r>
      <rPr>
        <sz val="10"/>
        <color theme="1"/>
        <rFont val="Arial"/>
        <family val="2"/>
      </rPr>
      <t>DSS Licensed Foster Home report</t>
    </r>
  </si>
  <si>
    <r>
      <t xml:space="preserve">14C
</t>
    </r>
    <r>
      <rPr>
        <sz val="10"/>
        <color theme="1"/>
        <rFont val="Arial"/>
        <family val="2"/>
      </rPr>
      <t>Safety Assessment</t>
    </r>
  </si>
  <si>
    <r>
      <t xml:space="preserve">15C
</t>
    </r>
    <r>
      <rPr>
        <sz val="10"/>
        <color theme="1"/>
        <rFont val="Arial"/>
        <family val="2"/>
      </rPr>
      <t>Safety Resources</t>
    </r>
  </si>
  <si>
    <r>
      <t xml:space="preserve">16C
</t>
    </r>
    <r>
      <rPr>
        <sz val="10"/>
        <color theme="1"/>
        <rFont val="Arial"/>
        <family val="2"/>
      </rPr>
      <t>home visit</t>
    </r>
  </si>
  <si>
    <r>
      <t xml:space="preserve">17C
</t>
    </r>
    <r>
      <rPr>
        <sz val="10"/>
        <color theme="1"/>
        <rFont val="Arial"/>
        <family val="2"/>
      </rPr>
      <t>record checks</t>
    </r>
  </si>
  <si>
    <r>
      <t xml:space="preserve">18C
</t>
    </r>
    <r>
      <rPr>
        <sz val="10"/>
        <color theme="1"/>
        <rFont val="Arial"/>
        <family val="2"/>
      </rPr>
      <t>ongoing contacts</t>
    </r>
  </si>
  <si>
    <r>
      <t xml:space="preserve">19C
</t>
    </r>
    <r>
      <rPr>
        <sz val="10"/>
        <color theme="1"/>
        <rFont val="Arial"/>
        <family val="2"/>
      </rPr>
      <t>Safe Surrender</t>
    </r>
  </si>
  <si>
    <r>
      <t xml:space="preserve">20C
</t>
    </r>
    <r>
      <rPr>
        <sz val="10"/>
        <color theme="1"/>
        <rFont val="Arial"/>
        <family val="2"/>
      </rPr>
      <t>documentation tools</t>
    </r>
  </si>
  <si>
    <r>
      <t xml:space="preserve">21C
</t>
    </r>
    <r>
      <rPr>
        <sz val="10"/>
        <color theme="1"/>
        <rFont val="Arial"/>
        <family val="2"/>
      </rPr>
      <t>SWS oversight &amp; other actions</t>
    </r>
  </si>
  <si>
    <r>
      <t xml:space="preserve">23C
</t>
    </r>
    <r>
      <rPr>
        <sz val="10"/>
        <color theme="1"/>
        <rFont val="Arial"/>
        <family val="2"/>
      </rPr>
      <t>Safety Resource over 30 days</t>
    </r>
  </si>
  <si>
    <r>
      <t xml:space="preserve">24C
</t>
    </r>
    <r>
      <rPr>
        <sz val="10"/>
        <color theme="1"/>
        <rFont val="Arial"/>
        <family val="2"/>
      </rPr>
      <t>ongoing home visits</t>
    </r>
  </si>
  <si>
    <r>
      <t xml:space="preserve">24C
</t>
    </r>
    <r>
      <rPr>
        <sz val="10"/>
        <color theme="1"/>
        <rFont val="Arial"/>
        <family val="2"/>
      </rPr>
      <t>decision summary/5104 match</t>
    </r>
  </si>
  <si>
    <r>
      <t xml:space="preserve">25C
</t>
    </r>
    <r>
      <rPr>
        <sz val="10"/>
        <color theme="1"/>
        <rFont val="Arial"/>
        <family val="2"/>
      </rPr>
      <t>notices</t>
    </r>
  </si>
  <si>
    <r>
      <t xml:space="preserve">26C
</t>
    </r>
    <r>
      <rPr>
        <sz val="10"/>
        <color theme="1"/>
        <rFont val="Arial"/>
        <family val="2"/>
      </rPr>
      <t>timeliness</t>
    </r>
  </si>
  <si>
    <r>
      <t xml:space="preserve">27C
</t>
    </r>
    <r>
      <rPr>
        <sz val="10"/>
        <color theme="1"/>
        <rFont val="Arial"/>
        <family val="2"/>
      </rPr>
      <t>assessment decision justification</t>
    </r>
  </si>
  <si>
    <r>
      <t xml:space="preserve">28C
</t>
    </r>
    <r>
      <rPr>
        <sz val="10"/>
        <color theme="1"/>
        <rFont val="Arial"/>
        <family val="2"/>
      </rPr>
      <t>ICWA</t>
    </r>
  </si>
  <si>
    <r>
      <t xml:space="preserve">29C
</t>
    </r>
    <r>
      <rPr>
        <sz val="10"/>
        <color theme="1"/>
        <rFont val="Arial"/>
        <family val="2"/>
      </rPr>
      <t>referrals</t>
    </r>
  </si>
  <si>
    <t>County Use</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</si>
</sst>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color theme="1"/>
      <name val="Arial"/>
      <family val="2"/>
    </font>
    <font>
      <sz val="8"/>
      <color indexed="81"/>
      <name val="Tahoma"/>
      <family val="2"/>
    </font>
    <font>
      <sz val="10"/>
      <name val="Arial"/>
      <family val="2"/>
    </font>
    <font>
      <u/>
      <sz val="10"/>
      <color theme="10"/>
      <name val="Arial"/>
      <family val="2"/>
    </font>
    <font>
      <sz val="9"/>
      <color theme="1"/>
      <name val="Arial"/>
      <family val="2"/>
    </font>
    <font>
      <b/>
      <sz val="10"/>
      <color theme="1"/>
      <name val="Arial"/>
      <family val="2"/>
    </font>
    <font>
      <b/>
      <sz val="12"/>
      <color theme="1"/>
      <name val="Arial"/>
      <family val="2"/>
    </font>
    <font>
      <sz val="10"/>
      <color theme="1"/>
      <name val="Arial"/>
      <family val="2"/>
    </font>
    <font>
      <sz val="9"/>
      <color indexed="81"/>
      <name val="Tahoma"/>
      <family val="2"/>
    </font>
    <font>
      <b/>
      <sz val="9"/>
      <color indexed="81"/>
      <name val="Tahoma"/>
      <family val="2"/>
    </font>
    <font>
      <b/>
      <sz val="9"/>
      <color theme="1"/>
      <name val="Arial"/>
      <family val="2"/>
    </font>
    <font>
      <b/>
      <i/>
      <sz val="10"/>
      <color theme="1"/>
      <name val="Arial"/>
      <family val="2"/>
    </font>
    <font>
      <b/>
      <sz val="11"/>
      <color theme="1"/>
      <name val="Arial"/>
      <family val="2"/>
    </font>
    <font>
      <sz val="11"/>
      <color theme="1"/>
      <name val="Arial"/>
      <family val="2"/>
    </font>
    <font>
      <b/>
      <sz val="14"/>
      <color theme="1"/>
      <name val="Arial"/>
      <family val="2"/>
    </font>
    <font>
      <sz val="14"/>
      <color theme="1"/>
      <name val="Arial"/>
      <family val="2"/>
    </font>
    <font>
      <sz val="16"/>
      <color theme="1"/>
      <name val="Arial"/>
      <family val="2"/>
    </font>
  </fonts>
  <fills count="18">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indexed="64"/>
      </patternFill>
    </fill>
    <fill>
      <patternFill patternType="solid">
        <fgColor rgb="FFFFFF66"/>
        <bgColor indexed="64"/>
      </patternFill>
    </fill>
    <fill>
      <patternFill patternType="solid">
        <fgColor rgb="FFFFCC66"/>
        <bgColor indexed="64"/>
      </patternFill>
    </fill>
    <fill>
      <patternFill patternType="solid">
        <fgColor theme="0" tint="-0.24994659260841701"/>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1"/>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3" fillId="0" borderId="0" applyNumberFormat="0" applyFill="0" applyBorder="0" applyAlignment="0" applyProtection="0"/>
    <xf numFmtId="9" fontId="7" fillId="0" borderId="0" applyFont="0" applyFill="0" applyBorder="0" applyAlignment="0" applyProtection="0"/>
  </cellStyleXfs>
  <cellXfs count="527">
    <xf numFmtId="0" fontId="0" fillId="0" borderId="0" xfId="0"/>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2" borderId="4" xfId="0" applyFill="1" applyBorder="1" applyProtection="1"/>
    <xf numFmtId="0" fontId="0" fillId="2" borderId="5" xfId="0" applyFill="1" applyBorder="1" applyProtection="1"/>
    <xf numFmtId="0" fontId="0" fillId="3" borderId="7" xfId="0" applyFont="1" applyFill="1" applyBorder="1" applyProtection="1"/>
    <xf numFmtId="0" fontId="0" fillId="3" borderId="2" xfId="0" applyFont="1" applyFill="1" applyBorder="1" applyProtection="1"/>
    <xf numFmtId="0" fontId="0" fillId="4" borderId="2" xfId="0" applyFont="1" applyFill="1" applyBorder="1" applyProtection="1"/>
    <xf numFmtId="0" fontId="0" fillId="4" borderId="2" xfId="0" applyFill="1" applyBorder="1" applyProtection="1"/>
    <xf numFmtId="0" fontId="0" fillId="0" borderId="7"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3" xfId="0" applyBorder="1" applyAlignment="1" applyProtection="1">
      <alignment horizontal="center" vertical="center"/>
      <protection locked="0"/>
    </xf>
    <xf numFmtId="0" fontId="0" fillId="4" borderId="2" xfId="0" applyFill="1" applyBorder="1" applyProtection="1">
      <protection locked="0"/>
    </xf>
    <xf numFmtId="0" fontId="0" fillId="0" borderId="17" xfId="0" applyBorder="1" applyAlignment="1" applyProtection="1">
      <alignment horizontal="center" vertical="center"/>
      <protection locked="0"/>
    </xf>
    <xf numFmtId="0" fontId="0" fillId="0" borderId="2" xfId="0" applyFont="1" applyBorder="1" applyAlignment="1" applyProtection="1">
      <alignment vertical="center" wrapText="1"/>
      <protection locked="0"/>
    </xf>
    <xf numFmtId="0" fontId="0" fillId="0" borderId="3" xfId="0" applyFill="1" applyBorder="1" applyProtection="1">
      <protection locked="0"/>
    </xf>
    <xf numFmtId="0" fontId="0" fillId="6" borderId="0" xfId="0" applyFill="1" applyBorder="1" applyProtection="1"/>
    <xf numFmtId="0" fontId="0" fillId="6" borderId="0" xfId="0" applyFont="1" applyFill="1" applyBorder="1" applyAlignment="1" applyProtection="1">
      <alignment horizontal="left" vertical="center" wrapText="1"/>
    </xf>
    <xf numFmtId="0" fontId="0" fillId="6" borderId="0" xfId="0" applyFont="1" applyFill="1" applyBorder="1" applyAlignment="1" applyProtection="1">
      <alignment horizontal="left" vertical="center"/>
    </xf>
    <xf numFmtId="0" fontId="0" fillId="6" borderId="0" xfId="0" applyFont="1" applyFill="1" applyAlignment="1" applyProtection="1">
      <alignment horizontal="left" vertical="center"/>
    </xf>
    <xf numFmtId="0" fontId="0" fillId="9" borderId="0" xfId="0" applyFont="1" applyFill="1" applyAlignment="1" applyProtection="1">
      <alignment horizontal="left" vertical="center" wrapText="1"/>
    </xf>
    <xf numFmtId="0" fontId="0" fillId="9" borderId="0" xfId="0" applyFont="1" applyFill="1" applyBorder="1" applyAlignment="1" applyProtection="1">
      <alignment horizontal="left" vertical="center" wrapText="1"/>
    </xf>
    <xf numFmtId="0" fontId="0" fillId="9" borderId="0" xfId="0" applyFont="1" applyFill="1" applyAlignment="1" applyProtection="1">
      <alignment horizontal="left" wrapText="1"/>
    </xf>
    <xf numFmtId="0" fontId="0" fillId="9" borderId="12" xfId="0" applyFont="1" applyFill="1" applyBorder="1" applyAlignment="1" applyProtection="1">
      <alignment horizontal="left" wrapText="1"/>
    </xf>
    <xf numFmtId="0" fontId="0" fillId="9" borderId="13" xfId="0" applyFont="1" applyFill="1" applyBorder="1" applyAlignment="1" applyProtection="1"/>
    <xf numFmtId="0" fontId="0" fillId="9" borderId="0" xfId="0" applyFont="1" applyFill="1" applyBorder="1" applyProtection="1"/>
    <xf numFmtId="0" fontId="0" fillId="9" borderId="0" xfId="0" applyFill="1" applyBorder="1" applyProtection="1"/>
    <xf numFmtId="0" fontId="0" fillId="9" borderId="9" xfId="0" applyFill="1" applyBorder="1" applyProtection="1"/>
    <xf numFmtId="0" fontId="0" fillId="6" borderId="11" xfId="0" applyFont="1" applyFill="1" applyBorder="1" applyProtection="1"/>
    <xf numFmtId="0" fontId="0" fillId="6" borderId="0" xfId="0" applyFont="1" applyFill="1" applyBorder="1" applyProtection="1"/>
    <xf numFmtId="0" fontId="0" fillId="0" borderId="2" xfId="0" applyBorder="1" applyAlignment="1" applyProtection="1">
      <alignment horizontal="center" vertical="center"/>
      <protection locked="0"/>
    </xf>
    <xf numFmtId="0" fontId="0" fillId="9" borderId="1" xfId="0" applyFill="1" applyBorder="1" applyAlignment="1" applyProtection="1">
      <alignment horizontal="center" vertical="center"/>
    </xf>
    <xf numFmtId="0" fontId="0" fillId="9" borderId="0" xfId="0" applyFont="1" applyFill="1" applyBorder="1" applyAlignment="1" applyProtection="1">
      <alignment vertical="center"/>
    </xf>
    <xf numFmtId="0" fontId="0" fillId="9" borderId="12" xfId="0" applyFont="1" applyFill="1" applyBorder="1" applyAlignment="1" applyProtection="1">
      <alignment horizontal="left" vertical="center" wrapText="1"/>
    </xf>
    <xf numFmtId="0" fontId="0" fillId="9" borderId="16" xfId="0" applyFont="1" applyFill="1" applyBorder="1" applyAlignment="1" applyProtection="1">
      <alignment horizontal="left" vertical="center" wrapText="1"/>
    </xf>
    <xf numFmtId="0" fontId="0" fillId="9" borderId="10" xfId="0" applyFont="1" applyFill="1" applyBorder="1" applyAlignment="1" applyProtection="1">
      <alignment horizontal="left" vertical="center" wrapText="1"/>
    </xf>
    <xf numFmtId="0" fontId="0" fillId="0" borderId="2" xfId="0" applyBorder="1" applyProtection="1"/>
    <xf numFmtId="0" fontId="0" fillId="4" borderId="15" xfId="0" applyFill="1" applyBorder="1" applyProtection="1"/>
    <xf numFmtId="0" fontId="0" fillId="0" borderId="21" xfId="0" applyBorder="1" applyProtection="1">
      <protection locked="0"/>
    </xf>
    <xf numFmtId="0" fontId="0" fillId="0" borderId="4" xfId="0" applyFont="1" applyBorder="1" applyAlignment="1" applyProtection="1">
      <alignment horizontal="center" vertical="center"/>
    </xf>
    <xf numFmtId="0" fontId="0" fillId="0" borderId="24"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6" borderId="2" xfId="0" applyFont="1" applyFill="1" applyBorder="1" applyAlignment="1" applyProtection="1">
      <alignment horizontal="center" vertical="center"/>
    </xf>
    <xf numFmtId="0" fontId="0" fillId="3" borderId="15" xfId="0" applyFont="1" applyFill="1" applyBorder="1" applyProtection="1"/>
    <xf numFmtId="0" fontId="0" fillId="4" borderId="43" xfId="0" applyFont="1" applyFill="1" applyBorder="1" applyProtection="1"/>
    <xf numFmtId="0" fontId="0" fillId="4" borderId="3" xfId="0" applyFill="1" applyBorder="1" applyProtection="1"/>
    <xf numFmtId="0" fontId="0" fillId="10" borderId="4" xfId="0" applyFont="1" applyFill="1" applyBorder="1" applyProtection="1">
      <protection locked="0"/>
    </xf>
    <xf numFmtId="0" fontId="0" fillId="10" borderId="4" xfId="0" applyFont="1" applyFill="1" applyBorder="1" applyProtection="1"/>
    <xf numFmtId="0" fontId="0" fillId="6" borderId="11" xfId="0" applyFont="1" applyFill="1" applyBorder="1" applyAlignment="1" applyProtection="1">
      <alignment wrapText="1"/>
    </xf>
    <xf numFmtId="0" fontId="0" fillId="4" borderId="43" xfId="0" applyFont="1" applyFill="1" applyBorder="1" applyProtection="1">
      <protection locked="0"/>
    </xf>
    <xf numFmtId="0" fontId="0" fillId="4" borderId="3" xfId="0" applyFill="1" applyBorder="1" applyProtection="1">
      <protection locked="0"/>
    </xf>
    <xf numFmtId="0" fontId="0" fillId="4" borderId="22" xfId="0" applyFont="1" applyFill="1" applyBorder="1" applyProtection="1">
      <protection locked="0"/>
    </xf>
    <xf numFmtId="0" fontId="0" fillId="4" borderId="21" xfId="0" applyFill="1" applyBorder="1" applyProtection="1">
      <protection locked="0"/>
    </xf>
    <xf numFmtId="0" fontId="0" fillId="4" borderId="19" xfId="0" applyFill="1" applyBorder="1" applyProtection="1">
      <protection locked="0"/>
    </xf>
    <xf numFmtId="0" fontId="0" fillId="3" borderId="15" xfId="0" applyFont="1" applyFill="1" applyBorder="1" applyProtection="1">
      <protection locked="0"/>
    </xf>
    <xf numFmtId="0" fontId="0" fillId="11" borderId="2" xfId="0" applyFill="1" applyBorder="1" applyAlignment="1" applyProtection="1">
      <alignment horizontal="left"/>
    </xf>
    <xf numFmtId="0" fontId="0" fillId="0" borderId="2" xfId="0" applyFill="1" applyBorder="1" applyAlignment="1" applyProtection="1">
      <alignment horizontal="center"/>
      <protection locked="0"/>
    </xf>
    <xf numFmtId="0" fontId="0" fillId="0" borderId="0" xfId="0" applyFill="1" applyAlignment="1">
      <alignment horizontal="left"/>
    </xf>
    <xf numFmtId="14" fontId="0" fillId="0" borderId="0" xfId="0" applyNumberFormat="1" applyFill="1" applyAlignment="1">
      <alignment horizontal="left"/>
    </xf>
    <xf numFmtId="0" fontId="0" fillId="0" borderId="0" xfId="0" applyFill="1" applyBorder="1" applyAlignment="1">
      <alignment horizontal="left"/>
    </xf>
    <xf numFmtId="0" fontId="0" fillId="11" borderId="2" xfId="0" applyFill="1" applyBorder="1" applyAlignment="1" applyProtection="1">
      <alignment horizontal="left" wrapText="1"/>
    </xf>
    <xf numFmtId="0" fontId="0" fillId="9" borderId="2" xfId="0" applyFont="1" applyFill="1" applyBorder="1" applyAlignment="1" applyProtection="1"/>
    <xf numFmtId="0" fontId="0" fillId="9" borderId="13" xfId="0" applyFont="1" applyFill="1" applyBorder="1" applyAlignment="1" applyProtection="1">
      <alignment horizontal="center" vertical="center"/>
    </xf>
    <xf numFmtId="0" fontId="5" fillId="10" borderId="26" xfId="0" applyFont="1" applyFill="1" applyBorder="1" applyAlignment="1" applyProtection="1">
      <alignment horizontal="center" vertical="center"/>
      <protection locked="0"/>
    </xf>
    <xf numFmtId="0" fontId="0" fillId="0" borderId="0" xfId="0" applyFont="1" applyBorder="1" applyAlignment="1" applyProtection="1">
      <alignment horizontal="left" vertical="top" wrapText="1"/>
      <protection locked="0"/>
    </xf>
    <xf numFmtId="0" fontId="0" fillId="6" borderId="0" xfId="0" applyFont="1" applyFill="1" applyBorder="1" applyAlignment="1" applyProtection="1">
      <alignment vertical="center"/>
    </xf>
    <xf numFmtId="0" fontId="0" fillId="0" borderId="2" xfId="0" applyFont="1" applyFill="1" applyBorder="1" applyAlignment="1" applyProtection="1">
      <alignment vertical="center" wrapText="1"/>
      <protection locked="0"/>
    </xf>
    <xf numFmtId="0" fontId="0" fillId="9" borderId="14" xfId="0" applyFont="1" applyFill="1" applyBorder="1" applyAlignment="1" applyProtection="1"/>
    <xf numFmtId="0" fontId="0" fillId="0" borderId="2" xfId="0" applyFont="1" applyFill="1" applyBorder="1" applyAlignment="1" applyProtection="1">
      <alignment horizontal="center" vertical="center"/>
    </xf>
    <xf numFmtId="0" fontId="0" fillId="10" borderId="7" xfId="0" applyFont="1" applyFill="1" applyBorder="1" applyAlignment="1" applyProtection="1"/>
    <xf numFmtId="0" fontId="0" fillId="9" borderId="15" xfId="0" applyFill="1" applyBorder="1" applyAlignment="1" applyProtection="1">
      <alignment horizontal="center" vertical="center"/>
    </xf>
    <xf numFmtId="0" fontId="0" fillId="9" borderId="23" xfId="0" applyFont="1" applyFill="1" applyBorder="1" applyAlignment="1" applyProtection="1">
      <alignment vertical="center" wrapText="1"/>
    </xf>
    <xf numFmtId="0" fontId="0" fillId="10" borderId="2" xfId="0" applyFont="1" applyFill="1" applyBorder="1" applyProtection="1"/>
    <xf numFmtId="0" fontId="0" fillId="9" borderId="15" xfId="0" applyFont="1" applyFill="1" applyBorder="1" applyAlignment="1" applyProtection="1">
      <alignment horizontal="center" vertical="center"/>
    </xf>
    <xf numFmtId="0" fontId="0" fillId="9" borderId="23" xfId="0" applyFont="1" applyFill="1" applyBorder="1" applyAlignment="1" applyProtection="1">
      <alignment horizontal="left" vertical="center" wrapText="1"/>
    </xf>
    <xf numFmtId="0" fontId="0" fillId="0" borderId="16"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2" xfId="0" applyBorder="1" applyAlignment="1" applyProtection="1">
      <alignment horizontal="left" vertical="center" wrapText="1"/>
    </xf>
    <xf numFmtId="0" fontId="0" fillId="0" borderId="2" xfId="0" applyBorder="1" applyAlignment="1">
      <alignment horizontal="center"/>
    </xf>
    <xf numFmtId="0" fontId="0" fillId="0" borderId="2" xfId="0" applyFont="1" applyFill="1" applyBorder="1" applyAlignment="1" applyProtection="1">
      <alignment horizontal="right" wrapText="1"/>
      <protection locked="0"/>
    </xf>
    <xf numFmtId="0" fontId="0" fillId="0" borderId="47" xfId="0" applyFill="1" applyBorder="1" applyProtection="1">
      <protection locked="0"/>
    </xf>
    <xf numFmtId="0" fontId="0" fillId="0" borderId="2" xfId="0" applyBorder="1" applyAlignment="1" applyProtection="1">
      <alignment horizontal="right"/>
      <protection locked="0"/>
    </xf>
    <xf numFmtId="0" fontId="0" fillId="0" borderId="3" xfId="0" applyBorder="1" applyAlignment="1" applyProtection="1">
      <alignment horizontal="right"/>
      <protection locked="0"/>
    </xf>
    <xf numFmtId="0" fontId="0" fillId="0" borderId="17" xfId="0" applyBorder="1" applyAlignment="1" applyProtection="1">
      <alignment horizontal="right"/>
      <protection locked="0"/>
    </xf>
    <xf numFmtId="0" fontId="5" fillId="10" borderId="2" xfId="0" applyFont="1" applyFill="1" applyBorder="1" applyAlignment="1" applyProtection="1">
      <alignment horizontal="center" vertical="center"/>
      <protection locked="0"/>
    </xf>
    <xf numFmtId="0" fontId="0" fillId="0" borderId="2" xfId="0" applyFill="1" applyBorder="1" applyProtection="1">
      <protection locked="0"/>
    </xf>
    <xf numFmtId="0" fontId="5" fillId="0" borderId="4"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4" xfId="0" applyFont="1" applyBorder="1" applyAlignment="1" applyProtection="1">
      <alignment horizontal="center" vertical="center" textRotation="90" wrapText="1"/>
    </xf>
    <xf numFmtId="0" fontId="0" fillId="0" borderId="2" xfId="0" applyBorder="1" applyAlignment="1" applyProtection="1">
      <alignment horizontal="center" vertical="center" wrapText="1"/>
    </xf>
    <xf numFmtId="0" fontId="16" fillId="0" borderId="2" xfId="0" applyFont="1" applyBorder="1" applyAlignment="1">
      <alignment horizontal="center"/>
    </xf>
    <xf numFmtId="0" fontId="5" fillId="0" borderId="2" xfId="0" applyFont="1" applyBorder="1" applyAlignment="1" applyProtection="1">
      <alignment horizontal="center" vertical="center" textRotation="90" wrapText="1"/>
    </xf>
    <xf numFmtId="0" fontId="5" fillId="0" borderId="2" xfId="0" applyFont="1" applyFill="1" applyBorder="1" applyAlignment="1" applyProtection="1">
      <alignment horizontal="left" vertical="center" wrapText="1"/>
    </xf>
    <xf numFmtId="0" fontId="0" fillId="0" borderId="2" xfId="0" applyBorder="1" applyAlignment="1">
      <alignment horizontal="center" wrapText="1"/>
    </xf>
    <xf numFmtId="0" fontId="16" fillId="7" borderId="2" xfId="0" applyFont="1" applyFill="1" applyBorder="1" applyAlignment="1" applyProtection="1">
      <alignment horizontal="center" vertical="center" wrapText="1"/>
    </xf>
    <xf numFmtId="0" fontId="5" fillId="0" borderId="2" xfId="0" quotePrefix="1"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2" xfId="0" applyBorder="1" applyAlignment="1" applyProtection="1">
      <alignment horizontal="left" wrapText="1"/>
    </xf>
    <xf numFmtId="0" fontId="0" fillId="0" borderId="2" xfId="0" applyBorder="1" applyAlignment="1">
      <alignment horizontal="left" wrapText="1"/>
    </xf>
    <xf numFmtId="0" fontId="0" fillId="0" borderId="2" xfId="0" applyFill="1" applyBorder="1" applyAlignment="1" applyProtection="1">
      <alignment horizontal="left" vertical="center" wrapText="1"/>
    </xf>
    <xf numFmtId="0" fontId="5" fillId="0" borderId="2" xfId="0" applyFont="1" applyBorder="1" applyAlignment="1">
      <alignment horizontal="center" textRotation="90" wrapText="1"/>
    </xf>
    <xf numFmtId="0" fontId="0" fillId="0" borderId="2" xfId="0" applyFill="1" applyBorder="1" applyAlignment="1" applyProtection="1">
      <alignment horizontal="center" vertical="center" wrapText="1"/>
    </xf>
    <xf numFmtId="0" fontId="0" fillId="0" borderId="2" xfId="0" applyBorder="1" applyAlignment="1" applyProtection="1">
      <alignment horizontal="center" wrapText="1"/>
    </xf>
    <xf numFmtId="0" fontId="0" fillId="16" borderId="0" xfId="0" applyFill="1" applyAlignment="1" applyProtection="1">
      <alignment horizontal="center" vertical="center"/>
    </xf>
    <xf numFmtId="0" fontId="0" fillId="4" borderId="4" xfId="0" applyFill="1" applyBorder="1" applyProtection="1"/>
    <xf numFmtId="0" fontId="0" fillId="8" borderId="4" xfId="0" applyFill="1" applyBorder="1" applyProtection="1"/>
    <xf numFmtId="0" fontId="0" fillId="16" borderId="0" xfId="0" applyFill="1" applyAlignment="1" applyProtection="1">
      <alignment horizontal="center" vertical="center" wrapText="1"/>
    </xf>
    <xf numFmtId="0" fontId="0" fillId="16" borderId="2" xfId="0" applyFont="1" applyFill="1" applyBorder="1" applyAlignment="1" applyProtection="1">
      <alignment horizontal="center" vertical="center"/>
    </xf>
    <xf numFmtId="0" fontId="0" fillId="16" borderId="7" xfId="0" applyFont="1" applyFill="1" applyBorder="1" applyProtection="1">
      <protection locked="0"/>
    </xf>
    <xf numFmtId="0" fontId="0" fillId="16" borderId="7" xfId="0" applyFill="1" applyBorder="1" applyProtection="1">
      <protection locked="0"/>
    </xf>
    <xf numFmtId="0" fontId="0" fillId="8" borderId="2" xfId="0" applyFill="1" applyBorder="1" applyProtection="1"/>
    <xf numFmtId="0" fontId="0" fillId="8" borderId="3" xfId="0" applyFill="1" applyBorder="1" applyProtection="1"/>
    <xf numFmtId="0" fontId="11" fillId="16" borderId="2" xfId="0" applyFont="1" applyFill="1" applyBorder="1" applyProtection="1"/>
    <xf numFmtId="0" fontId="0" fillId="4" borderId="7" xfId="0" applyFill="1" applyBorder="1" applyProtection="1"/>
    <xf numFmtId="0" fontId="0" fillId="4" borderId="47" xfId="0" applyFill="1" applyBorder="1" applyProtection="1"/>
    <xf numFmtId="0" fontId="0" fillId="8" borderId="7" xfId="0" applyFill="1" applyBorder="1" applyProtection="1"/>
    <xf numFmtId="0" fontId="0" fillId="8" borderId="47" xfId="0" applyFill="1" applyBorder="1" applyProtection="1"/>
    <xf numFmtId="0" fontId="0" fillId="4" borderId="5" xfId="0" applyFill="1" applyBorder="1" applyProtection="1"/>
    <xf numFmtId="0" fontId="0" fillId="8" borderId="5" xfId="0" applyFill="1" applyBorder="1" applyProtection="1"/>
    <xf numFmtId="0" fontId="0" fillId="6" borderId="18" xfId="0" applyFill="1" applyBorder="1" applyAlignment="1" applyProtection="1">
      <alignment horizontal="right"/>
    </xf>
    <xf numFmtId="0" fontId="0" fillId="16" borderId="21" xfId="0" applyFont="1" applyFill="1" applyBorder="1" applyAlignment="1" applyProtection="1">
      <alignment vertical="center"/>
    </xf>
    <xf numFmtId="0" fontId="0" fillId="6" borderId="17" xfId="0" applyFill="1" applyBorder="1" applyProtection="1"/>
    <xf numFmtId="0" fontId="0" fillId="6" borderId="18" xfId="0" applyFill="1" applyBorder="1" applyProtection="1"/>
    <xf numFmtId="0" fontId="0" fillId="16" borderId="49" xfId="0" applyFont="1" applyFill="1" applyBorder="1" applyAlignment="1" applyProtection="1">
      <alignment vertical="center"/>
    </xf>
    <xf numFmtId="0" fontId="0" fillId="16" borderId="22" xfId="0" applyFont="1" applyFill="1" applyBorder="1" applyAlignment="1" applyProtection="1">
      <alignment vertical="center"/>
    </xf>
    <xf numFmtId="0" fontId="4" fillId="16" borderId="21" xfId="0" applyFont="1" applyFill="1" applyBorder="1" applyAlignment="1" applyProtection="1">
      <alignment horizontal="left" vertical="center" wrapText="1"/>
    </xf>
    <xf numFmtId="0" fontId="5" fillId="6" borderId="26" xfId="0" applyFont="1" applyFill="1" applyBorder="1" applyAlignment="1" applyProtection="1">
      <alignment horizontal="center" vertical="center"/>
    </xf>
    <xf numFmtId="0" fontId="5" fillId="16" borderId="2" xfId="0" applyFont="1" applyFill="1" applyBorder="1" applyAlignment="1" applyProtection="1">
      <alignment horizontal="center" vertical="center"/>
    </xf>
    <xf numFmtId="0" fontId="0" fillId="16" borderId="2" xfId="0" applyFont="1" applyFill="1" applyBorder="1" applyAlignment="1" applyProtection="1">
      <alignment vertical="center"/>
    </xf>
    <xf numFmtId="0" fontId="0" fillId="6" borderId="2" xfId="0" applyFont="1" applyFill="1" applyBorder="1" applyAlignment="1" applyProtection="1">
      <alignment wrapText="1"/>
    </xf>
    <xf numFmtId="0" fontId="0" fillId="6" borderId="18" xfId="0" applyFill="1" applyBorder="1" applyAlignment="1" applyProtection="1">
      <alignment horizontal="center" vertical="center"/>
    </xf>
    <xf numFmtId="0" fontId="0" fillId="16" borderId="21" xfId="0" applyFont="1" applyFill="1" applyBorder="1" applyAlignment="1" applyProtection="1">
      <alignment horizontal="center" vertical="center" wrapText="1"/>
    </xf>
    <xf numFmtId="0" fontId="0" fillId="16" borderId="2" xfId="0" applyFill="1" applyBorder="1" applyAlignment="1" applyProtection="1">
      <alignment vertical="center"/>
    </xf>
    <xf numFmtId="0" fontId="0" fillId="8" borderId="15" xfId="0" applyFill="1" applyBorder="1" applyProtection="1"/>
    <xf numFmtId="0" fontId="0" fillId="3" borderId="4" xfId="0" applyFont="1" applyFill="1" applyBorder="1" applyAlignment="1" applyProtection="1">
      <alignment horizontal="center"/>
    </xf>
    <xf numFmtId="0" fontId="0" fillId="4" borderId="4" xfId="0" applyFont="1" applyFill="1" applyBorder="1" applyAlignment="1" applyProtection="1">
      <alignment horizontal="center" vertical="center"/>
    </xf>
    <xf numFmtId="0" fontId="0" fillId="4" borderId="24" xfId="0" applyFont="1" applyFill="1" applyBorder="1" applyAlignment="1" applyProtection="1">
      <alignment horizontal="center" vertical="center"/>
    </xf>
    <xf numFmtId="0" fontId="0" fillId="0" borderId="2" xfId="0" applyBorder="1" applyAlignment="1">
      <alignment horizontal="center"/>
    </xf>
    <xf numFmtId="0" fontId="5" fillId="0" borderId="15" xfId="0" applyFont="1" applyBorder="1" applyAlignment="1">
      <alignment horizontal="center" textRotation="90" wrapText="1"/>
    </xf>
    <xf numFmtId="0" fontId="0" fillId="0" borderId="23" xfId="0" applyBorder="1" applyAlignment="1" applyProtection="1">
      <alignment horizontal="center" vertical="center" wrapText="1"/>
    </xf>
    <xf numFmtId="0" fontId="0" fillId="0" borderId="23" xfId="0" applyFill="1" applyBorder="1" applyAlignment="1" applyProtection="1">
      <alignment horizontal="center" vertical="center" wrapText="1"/>
    </xf>
    <xf numFmtId="0" fontId="0" fillId="0" borderId="23" xfId="0" applyBorder="1" applyAlignment="1" applyProtection="1">
      <alignment horizontal="center" wrapText="1"/>
    </xf>
    <xf numFmtId="0" fontId="0" fillId="0" borderId="8" xfId="0" applyBorder="1" applyAlignment="1" applyProtection="1">
      <alignment horizontal="center" vertical="center" wrapText="1"/>
    </xf>
    <xf numFmtId="0" fontId="0" fillId="14" borderId="2" xfId="0" applyFill="1" applyBorder="1" applyAlignment="1" applyProtection="1">
      <alignment horizontal="center" vertical="center"/>
    </xf>
    <xf numFmtId="0" fontId="0" fillId="14" borderId="15" xfId="0" applyFill="1" applyBorder="1" applyAlignment="1" applyProtection="1">
      <alignment horizontal="center" vertical="center"/>
    </xf>
    <xf numFmtId="0" fontId="0" fillId="5" borderId="2" xfId="0" applyFill="1" applyBorder="1" applyAlignment="1" applyProtection="1">
      <alignment horizontal="center" vertical="center"/>
    </xf>
    <xf numFmtId="0" fontId="0" fillId="0" borderId="2" xfId="0" applyFill="1" applyBorder="1" applyAlignment="1" applyProtection="1">
      <alignment horizontal="center" vertical="center"/>
    </xf>
    <xf numFmtId="9" fontId="0" fillId="5" borderId="15" xfId="2" applyFont="1" applyFill="1" applyBorder="1" applyAlignment="1" applyProtection="1">
      <alignment horizontal="center" vertical="center"/>
    </xf>
    <xf numFmtId="0" fontId="0" fillId="0" borderId="2" xfId="0" applyBorder="1" applyAlignment="1" applyProtection="1">
      <alignment horizontal="center" vertical="center"/>
    </xf>
    <xf numFmtId="0" fontId="0" fillId="5" borderId="7" xfId="0" applyFill="1" applyBorder="1" applyAlignment="1" applyProtection="1">
      <alignment horizontal="center" vertical="center"/>
    </xf>
    <xf numFmtId="0" fontId="0" fillId="0" borderId="7" xfId="0" applyFill="1" applyBorder="1" applyAlignment="1" applyProtection="1">
      <alignment horizontal="center" vertical="center"/>
    </xf>
    <xf numFmtId="9" fontId="0" fillId="5" borderId="26" xfId="2" applyFont="1" applyFill="1" applyBorder="1" applyAlignment="1" applyProtection="1">
      <alignment horizontal="center" vertical="center"/>
    </xf>
    <xf numFmtId="0" fontId="0" fillId="6" borderId="2" xfId="0" applyFill="1" applyBorder="1" applyAlignment="1" applyProtection="1">
      <alignment horizontal="center" vertical="center"/>
    </xf>
    <xf numFmtId="0" fontId="0" fillId="5" borderId="15" xfId="2" applyNumberFormat="1" applyFont="1" applyFill="1" applyBorder="1" applyAlignment="1" applyProtection="1">
      <alignment horizontal="center" vertical="center"/>
    </xf>
    <xf numFmtId="0" fontId="0" fillId="9" borderId="23" xfId="0" applyFill="1" applyBorder="1" applyAlignment="1" applyProtection="1">
      <alignment horizontal="center" vertical="center"/>
    </xf>
    <xf numFmtId="0" fontId="0" fillId="9" borderId="2" xfId="0" applyFill="1" applyBorder="1" applyAlignment="1" applyProtection="1">
      <alignment horizontal="center" vertical="center"/>
    </xf>
    <xf numFmtId="0" fontId="5" fillId="15" borderId="2" xfId="0" applyFont="1" applyFill="1" applyBorder="1" applyAlignment="1">
      <alignment horizontal="center" vertical="center" textRotation="90" wrapText="1"/>
    </xf>
    <xf numFmtId="0" fontId="0" fillId="15" borderId="2" xfId="0" applyFill="1" applyBorder="1" applyAlignment="1">
      <alignment horizontal="center" vertical="center" textRotation="90" wrapText="1"/>
    </xf>
    <xf numFmtId="1" fontId="0" fillId="10" borderId="4" xfId="0" applyNumberFormat="1" applyFont="1" applyFill="1" applyBorder="1" applyProtection="1">
      <protection locked="0"/>
    </xf>
    <xf numFmtId="9" fontId="0" fillId="5" borderId="15" xfId="2" applyNumberFormat="1" applyFont="1" applyFill="1" applyBorder="1" applyAlignment="1" applyProtection="1">
      <alignment horizontal="center" vertical="center"/>
    </xf>
    <xf numFmtId="9" fontId="0" fillId="5" borderId="15" xfId="0" applyNumberFormat="1" applyFill="1" applyBorder="1" applyAlignment="1" applyProtection="1">
      <alignment horizontal="center" vertical="center"/>
    </xf>
    <xf numFmtId="9" fontId="0" fillId="5" borderId="21" xfId="0" applyNumberFormat="1" applyFill="1" applyBorder="1" applyAlignment="1" applyProtection="1">
      <alignment horizontal="center" vertical="center"/>
    </xf>
    <xf numFmtId="9" fontId="0" fillId="5" borderId="28" xfId="0" applyNumberFormat="1" applyFill="1" applyBorder="1" applyAlignment="1" applyProtection="1">
      <alignment horizontal="center" vertical="center"/>
    </xf>
    <xf numFmtId="9" fontId="0" fillId="5" borderId="20" xfId="0" applyNumberFormat="1" applyFill="1" applyBorder="1" applyAlignment="1" applyProtection="1">
      <alignment horizontal="center" vertical="center"/>
    </xf>
    <xf numFmtId="0" fontId="0" fillId="6" borderId="0" xfId="0" applyFill="1" applyAlignment="1" applyProtection="1">
      <alignment horizontal="center" vertical="center"/>
    </xf>
    <xf numFmtId="0" fontId="0" fillId="16" borderId="2" xfId="0" applyFont="1" applyFill="1" applyBorder="1" applyAlignment="1" applyProtection="1">
      <alignment horizontal="center" vertical="center" wrapText="1"/>
    </xf>
    <xf numFmtId="0" fontId="0" fillId="16" borderId="4" xfId="0" applyFont="1" applyFill="1" applyBorder="1" applyAlignment="1" applyProtection="1">
      <alignment horizontal="center" vertical="center" wrapText="1"/>
    </xf>
    <xf numFmtId="0" fontId="0" fillId="3" borderId="8" xfId="0" applyFont="1" applyFill="1" applyBorder="1" applyAlignment="1" applyProtection="1">
      <alignment horizontal="center"/>
    </xf>
    <xf numFmtId="0" fontId="0" fillId="16" borderId="4" xfId="0" applyFont="1" applyFill="1" applyBorder="1" applyAlignment="1" applyProtection="1">
      <alignment horizontal="center" vertical="center"/>
    </xf>
    <xf numFmtId="0" fontId="0" fillId="16" borderId="4" xfId="0" applyFill="1" applyBorder="1" applyAlignment="1" applyProtection="1">
      <alignment horizontal="center" vertical="center"/>
    </xf>
    <xf numFmtId="0" fontId="0" fillId="16" borderId="23" xfId="0" applyFont="1" applyFill="1" applyBorder="1" applyAlignment="1" applyProtection="1">
      <alignment vertical="center" wrapText="1"/>
    </xf>
    <xf numFmtId="0" fontId="0" fillId="16" borderId="7" xfId="0" applyFill="1" applyBorder="1" applyAlignment="1" applyProtection="1">
      <alignment horizontal="center" vertical="center"/>
    </xf>
    <xf numFmtId="0" fontId="0" fillId="16" borderId="2" xfId="0" applyFill="1" applyBorder="1" applyAlignment="1" applyProtection="1">
      <alignment horizontal="center" vertical="center"/>
    </xf>
    <xf numFmtId="0" fontId="0" fillId="16" borderId="21" xfId="0" applyFont="1" applyFill="1" applyBorder="1" applyAlignment="1" applyProtection="1">
      <alignment horizontal="left" vertical="center" wrapText="1"/>
    </xf>
    <xf numFmtId="0" fontId="0" fillId="16" borderId="49" xfId="0" applyFont="1" applyFill="1" applyBorder="1" applyAlignment="1" applyProtection="1">
      <alignment horizontal="left" vertical="center" wrapText="1"/>
    </xf>
    <xf numFmtId="0" fontId="0" fillId="17" borderId="2" xfId="0" applyFill="1" applyBorder="1" applyAlignment="1" applyProtection="1">
      <alignment horizontal="center" vertical="center"/>
    </xf>
    <xf numFmtId="0" fontId="0" fillId="16" borderId="8" xfId="0" applyFont="1" applyFill="1" applyBorder="1" applyAlignment="1" applyProtection="1">
      <alignment vertical="center"/>
    </xf>
    <xf numFmtId="0" fontId="0" fillId="5" borderId="4" xfId="0" applyFill="1" applyBorder="1" applyAlignment="1" applyProtection="1">
      <alignment horizontal="center" vertical="center"/>
    </xf>
    <xf numFmtId="0" fontId="0" fillId="16" borderId="2" xfId="0" applyFill="1" applyBorder="1" applyAlignment="1" applyProtection="1">
      <alignment horizontal="center" vertical="center" wrapText="1"/>
    </xf>
    <xf numFmtId="0" fontId="0" fillId="3" borderId="4" xfId="0" applyFont="1" applyFill="1" applyBorder="1" applyAlignment="1" applyProtection="1">
      <alignment horizontal="center" vertical="center"/>
    </xf>
    <xf numFmtId="0" fontId="0" fillId="16" borderId="2" xfId="0" applyFont="1" applyFill="1" applyBorder="1" applyAlignment="1" applyProtection="1">
      <alignment vertical="center" wrapText="1"/>
    </xf>
    <xf numFmtId="9" fontId="0" fillId="5" borderId="24" xfId="2" applyFont="1" applyFill="1" applyBorder="1" applyAlignment="1" applyProtection="1">
      <alignment horizontal="center" vertical="center"/>
    </xf>
    <xf numFmtId="0" fontId="0" fillId="0" borderId="4" xfId="0" applyFill="1" applyBorder="1" applyAlignment="1" applyProtection="1">
      <alignment horizontal="center" vertical="center"/>
    </xf>
    <xf numFmtId="0" fontId="0" fillId="11" borderId="15" xfId="0" applyFill="1" applyBorder="1" applyAlignment="1" applyProtection="1">
      <alignment horizontal="left"/>
    </xf>
    <xf numFmtId="0" fontId="0" fillId="11" borderId="8" xfId="0" applyFill="1" applyBorder="1" applyAlignment="1" applyProtection="1">
      <alignment horizontal="left"/>
    </xf>
    <xf numFmtId="0" fontId="0" fillId="0" borderId="2" xfId="0" applyFill="1" applyBorder="1" applyAlignment="1" applyProtection="1">
      <alignment horizontal="left"/>
      <protection locked="0"/>
    </xf>
    <xf numFmtId="0" fontId="0" fillId="0" borderId="2" xfId="0" applyFill="1" applyBorder="1" applyAlignment="1" applyProtection="1">
      <alignment horizontal="center"/>
      <protection locked="0"/>
    </xf>
    <xf numFmtId="0" fontId="0" fillId="11" borderId="2" xfId="0" applyFill="1" applyBorder="1" applyAlignment="1" applyProtection="1">
      <alignment horizontal="left"/>
    </xf>
    <xf numFmtId="0" fontId="0" fillId="0" borderId="2" xfId="0" applyFont="1" applyBorder="1" applyAlignment="1" applyProtection="1">
      <alignment horizontal="left" vertical="top" wrapText="1"/>
      <protection locked="0"/>
    </xf>
    <xf numFmtId="0" fontId="0" fillId="9" borderId="0" xfId="0" applyFill="1" applyAlignment="1" applyProtection="1">
      <alignment horizontal="center" vertical="center"/>
    </xf>
    <xf numFmtId="0" fontId="0" fillId="6" borderId="0" xfId="0" applyFill="1" applyAlignment="1" applyProtection="1">
      <alignment horizontal="center" vertical="center"/>
    </xf>
    <xf numFmtId="0" fontId="0" fillId="16" borderId="4" xfId="0" applyFont="1" applyFill="1" applyBorder="1" applyAlignment="1" applyProtection="1">
      <alignment horizontal="center" vertical="center" wrapText="1"/>
    </xf>
    <xf numFmtId="0" fontId="0" fillId="16" borderId="7" xfId="0" applyFont="1" applyFill="1" applyBorder="1" applyAlignment="1" applyProtection="1">
      <alignment horizontal="center" vertical="center" wrapText="1"/>
    </xf>
    <xf numFmtId="0" fontId="0" fillId="16" borderId="29" xfId="0" applyFont="1" applyFill="1" applyBorder="1" applyAlignment="1" applyProtection="1">
      <alignment vertical="center" wrapText="1"/>
    </xf>
    <xf numFmtId="0" fontId="0" fillId="16" borderId="30" xfId="0" applyFont="1" applyFill="1" applyBorder="1" applyAlignment="1" applyProtection="1">
      <alignment vertical="center" wrapText="1"/>
    </xf>
    <xf numFmtId="0" fontId="0" fillId="0" borderId="20" xfId="0" applyFont="1" applyBorder="1" applyAlignment="1" applyProtection="1">
      <alignment horizontal="left" vertical="top" wrapText="1"/>
      <protection locked="0"/>
    </xf>
    <xf numFmtId="0" fontId="0" fillId="0" borderId="32" xfId="0" applyFont="1" applyBorder="1" applyAlignment="1" applyProtection="1">
      <alignment horizontal="left" vertical="top" wrapText="1"/>
      <protection locked="0"/>
    </xf>
    <xf numFmtId="0" fontId="0" fillId="0" borderId="33" xfId="0" applyFont="1" applyBorder="1" applyAlignment="1" applyProtection="1">
      <alignment horizontal="left" vertical="top" wrapText="1"/>
      <protection locked="0"/>
    </xf>
    <xf numFmtId="0" fontId="0" fillId="16" borderId="2" xfId="0" applyFill="1" applyBorder="1" applyAlignment="1" applyProtection="1">
      <alignment horizontal="left" vertical="center" wrapText="1"/>
    </xf>
    <xf numFmtId="0" fontId="0" fillId="16" borderId="15" xfId="0" applyFill="1" applyBorder="1" applyAlignment="1" applyProtection="1">
      <alignment horizontal="left" vertical="center" wrapText="1"/>
    </xf>
    <xf numFmtId="0" fontId="0" fillId="16" borderId="23" xfId="0" applyFill="1" applyBorder="1" applyAlignment="1" applyProtection="1">
      <alignment horizontal="left" vertical="center" wrapText="1"/>
    </xf>
    <xf numFmtId="0" fontId="0" fillId="16" borderId="8" xfId="0" applyFill="1" applyBorder="1" applyAlignment="1" applyProtection="1">
      <alignment horizontal="left" vertical="center" wrapText="1"/>
    </xf>
    <xf numFmtId="0" fontId="0" fillId="16" borderId="15" xfId="0" applyFont="1" applyFill="1" applyBorder="1" applyAlignment="1" applyProtection="1">
      <alignment horizontal="left" vertical="center" wrapText="1"/>
    </xf>
    <xf numFmtId="0" fontId="0" fillId="16" borderId="23" xfId="0" applyFont="1" applyFill="1" applyBorder="1" applyAlignment="1" applyProtection="1">
      <alignment horizontal="left" vertical="center" wrapText="1"/>
    </xf>
    <xf numFmtId="0" fontId="0" fillId="16" borderId="8" xfId="0" applyFont="1" applyFill="1" applyBorder="1" applyAlignment="1" applyProtection="1">
      <alignment horizontal="left" vertical="center" wrapText="1"/>
    </xf>
    <xf numFmtId="0" fontId="0" fillId="16" borderId="15" xfId="0" applyFont="1" applyFill="1" applyBorder="1" applyAlignment="1" applyProtection="1">
      <alignment vertical="center" wrapText="1"/>
    </xf>
    <xf numFmtId="0" fontId="0" fillId="16" borderId="8" xfId="0" applyFont="1" applyFill="1" applyBorder="1" applyAlignment="1" applyProtection="1">
      <alignment vertical="center" wrapText="1"/>
    </xf>
    <xf numFmtId="0" fontId="0" fillId="6" borderId="12" xfId="0" applyFill="1" applyBorder="1" applyAlignment="1" applyProtection="1">
      <alignment horizontal="center" vertical="center"/>
    </xf>
    <xf numFmtId="0" fontId="0" fillId="16" borderId="4" xfId="0" applyFill="1" applyBorder="1" applyAlignment="1" applyProtection="1">
      <alignment horizontal="center" vertical="center"/>
    </xf>
    <xf numFmtId="0" fontId="0" fillId="16" borderId="16" xfId="0" applyFill="1" applyBorder="1" applyAlignment="1" applyProtection="1">
      <alignment horizontal="center" vertical="center"/>
    </xf>
    <xf numFmtId="0" fontId="0" fillId="16" borderId="7" xfId="0" applyFill="1" applyBorder="1" applyAlignment="1" applyProtection="1">
      <alignment horizontal="center" vertical="center"/>
    </xf>
    <xf numFmtId="0" fontId="0" fillId="16" borderId="0" xfId="0" applyFont="1" applyFill="1" applyBorder="1" applyAlignment="1" applyProtection="1">
      <alignment horizontal="center" vertical="center" wrapText="1"/>
    </xf>
    <xf numFmtId="0" fontId="0" fillId="16" borderId="12" xfId="0" applyFont="1" applyFill="1" applyBorder="1" applyAlignment="1" applyProtection="1">
      <alignment horizontal="center" vertical="center" wrapText="1"/>
    </xf>
    <xf numFmtId="0" fontId="0" fillId="16" borderId="1" xfId="0" applyFont="1" applyFill="1" applyBorder="1" applyAlignment="1" applyProtection="1">
      <alignment horizontal="center" vertical="center" wrapText="1"/>
    </xf>
    <xf numFmtId="0" fontId="0" fillId="16" borderId="38" xfId="0" applyFont="1" applyFill="1" applyBorder="1" applyAlignment="1" applyProtection="1">
      <alignment horizontal="center" vertical="center" wrapText="1"/>
    </xf>
    <xf numFmtId="0" fontId="0" fillId="16" borderId="45" xfId="0" applyFill="1" applyBorder="1" applyAlignment="1" applyProtection="1">
      <alignment horizontal="center" vertical="center"/>
    </xf>
    <xf numFmtId="0" fontId="0" fillId="16" borderId="47" xfId="0" applyFill="1" applyBorder="1" applyAlignment="1" applyProtection="1">
      <alignment horizontal="center" vertical="center"/>
    </xf>
    <xf numFmtId="0" fontId="0" fillId="16" borderId="35" xfId="0" applyFont="1" applyFill="1" applyBorder="1" applyAlignment="1" applyProtection="1">
      <alignment horizontal="center" vertical="center"/>
    </xf>
    <xf numFmtId="0" fontId="0" fillId="16" borderId="36" xfId="0" applyFont="1" applyFill="1" applyBorder="1" applyAlignment="1" applyProtection="1">
      <alignment horizontal="center" vertical="center"/>
    </xf>
    <xf numFmtId="0" fontId="0" fillId="0" borderId="24"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16" borderId="2" xfId="0" applyFill="1" applyBorder="1" applyAlignment="1" applyProtection="1">
      <alignment horizontal="center" vertical="center"/>
    </xf>
    <xf numFmtId="0" fontId="0" fillId="16" borderId="13" xfId="0" applyFont="1" applyFill="1" applyBorder="1" applyAlignment="1" applyProtection="1">
      <alignment horizontal="center" vertical="center" wrapText="1"/>
    </xf>
    <xf numFmtId="0" fontId="0" fillId="16" borderId="2" xfId="0" applyFont="1" applyFill="1" applyBorder="1" applyAlignment="1" applyProtection="1">
      <alignment horizontal="left" vertical="center" wrapText="1"/>
    </xf>
    <xf numFmtId="0" fontId="2" fillId="16" borderId="2" xfId="1" applyFont="1" applyFill="1" applyBorder="1" applyAlignment="1" applyProtection="1">
      <alignment horizontal="left" vertical="center" wrapText="1"/>
    </xf>
    <xf numFmtId="0" fontId="0" fillId="16" borderId="4" xfId="0" applyFill="1" applyBorder="1" applyAlignment="1" applyProtection="1">
      <alignment horizontal="center" vertical="center" wrapText="1"/>
    </xf>
    <xf numFmtId="0" fontId="0" fillId="16" borderId="7" xfId="0" applyFill="1" applyBorder="1" applyAlignment="1" applyProtection="1">
      <alignment horizontal="center" vertical="center" wrapText="1"/>
    </xf>
    <xf numFmtId="0" fontId="0" fillId="0" borderId="15"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9" borderId="13" xfId="0" applyFill="1" applyBorder="1" applyAlignment="1" applyProtection="1">
      <alignment horizontal="center" vertical="center"/>
    </xf>
    <xf numFmtId="0" fontId="0" fillId="16" borderId="23" xfId="0" applyFont="1" applyFill="1" applyBorder="1" applyAlignment="1" applyProtection="1">
      <alignment vertical="center" wrapText="1"/>
    </xf>
    <xf numFmtId="0" fontId="0" fillId="16" borderId="1" xfId="0" applyFont="1" applyFill="1" applyBorder="1" applyAlignment="1" applyProtection="1">
      <alignment vertical="center" wrapText="1"/>
    </xf>
    <xf numFmtId="0" fontId="0" fillId="16" borderId="38" xfId="0" applyFont="1" applyFill="1" applyBorder="1" applyAlignment="1" applyProtection="1">
      <alignment vertical="center" wrapText="1"/>
    </xf>
    <xf numFmtId="0" fontId="0" fillId="0" borderId="27" xfId="0" applyBorder="1" applyAlignment="1" applyProtection="1">
      <alignment horizontal="left" vertical="top" wrapText="1"/>
      <protection locked="0"/>
    </xf>
    <xf numFmtId="0" fontId="0" fillId="9" borderId="14" xfId="0" applyFill="1" applyBorder="1" applyAlignment="1" applyProtection="1">
      <alignment horizontal="center" vertical="center"/>
    </xf>
    <xf numFmtId="0" fontId="0" fillId="16" borderId="41" xfId="0" applyFont="1" applyFill="1" applyBorder="1" applyAlignment="1" applyProtection="1">
      <alignment vertical="center"/>
    </xf>
    <xf numFmtId="0" fontId="0" fillId="16" borderId="29" xfId="0" applyFont="1" applyFill="1" applyBorder="1" applyAlignment="1" applyProtection="1">
      <alignment vertical="center"/>
    </xf>
    <xf numFmtId="0" fontId="0" fillId="16" borderId="30" xfId="0" applyFont="1" applyFill="1" applyBorder="1" applyAlignment="1" applyProtection="1">
      <alignment vertical="center"/>
    </xf>
    <xf numFmtId="0" fontId="0" fillId="16" borderId="51" xfId="0" applyFont="1" applyFill="1" applyBorder="1" applyAlignment="1" applyProtection="1">
      <alignment vertical="center" wrapText="1"/>
    </xf>
    <xf numFmtId="0" fontId="0" fillId="16" borderId="50" xfId="0" applyFont="1" applyFill="1" applyBorder="1" applyAlignment="1" applyProtection="1">
      <alignment vertical="center" wrapText="1"/>
    </xf>
    <xf numFmtId="0" fontId="0" fillId="16" borderId="32" xfId="0" applyFont="1" applyFill="1" applyBorder="1" applyAlignment="1" applyProtection="1">
      <alignment vertical="center" wrapText="1"/>
    </xf>
    <xf numFmtId="0" fontId="0" fillId="16" borderId="49" xfId="0" applyFont="1" applyFill="1" applyBorder="1" applyAlignment="1" applyProtection="1">
      <alignment vertical="center" wrapText="1"/>
    </xf>
    <xf numFmtId="0" fontId="0" fillId="16" borderId="41" xfId="0" applyFont="1" applyFill="1" applyBorder="1" applyAlignment="1" applyProtection="1">
      <alignment vertical="center" wrapText="1"/>
    </xf>
    <xf numFmtId="0" fontId="6" fillId="8" borderId="2" xfId="0" applyFont="1" applyFill="1" applyBorder="1" applyAlignment="1" applyProtection="1">
      <alignment horizontal="center"/>
    </xf>
    <xf numFmtId="0" fontId="0" fillId="3" borderId="15" xfId="0" applyFont="1" applyFill="1" applyBorder="1" applyAlignment="1" applyProtection="1">
      <alignment horizontal="left" vertical="center" wrapText="1"/>
    </xf>
    <xf numFmtId="0" fontId="0" fillId="3" borderId="8" xfId="0" applyFont="1" applyFill="1" applyBorder="1" applyAlignment="1" applyProtection="1">
      <alignment horizontal="left" vertical="center" wrapText="1"/>
    </xf>
    <xf numFmtId="0" fontId="0" fillId="16" borderId="17" xfId="0" applyFont="1" applyFill="1" applyBorder="1" applyAlignment="1" applyProtection="1">
      <alignment horizontal="left" vertical="center" wrapText="1"/>
    </xf>
    <xf numFmtId="0" fontId="0" fillId="16" borderId="4" xfId="0" applyFont="1" applyFill="1" applyBorder="1" applyAlignment="1" applyProtection="1">
      <alignment horizontal="center" vertical="center"/>
    </xf>
    <xf numFmtId="0" fontId="0" fillId="16" borderId="7" xfId="0" applyFont="1" applyFill="1" applyBorder="1" applyAlignment="1" applyProtection="1">
      <alignment horizontal="center" vertical="center"/>
    </xf>
    <xf numFmtId="0" fontId="2" fillId="16" borderId="17" xfId="1" applyFont="1" applyFill="1" applyBorder="1" applyAlignment="1" applyProtection="1">
      <alignment horizontal="left" vertical="center" wrapText="1"/>
    </xf>
    <xf numFmtId="0" fontId="0" fillId="16" borderId="34" xfId="0" applyFont="1" applyFill="1" applyBorder="1" applyAlignment="1" applyProtection="1">
      <alignment horizontal="center" vertical="center" wrapText="1"/>
    </xf>
    <xf numFmtId="0" fontId="0" fillId="16" borderId="35" xfId="0" applyFont="1" applyFill="1" applyBorder="1" applyAlignment="1" applyProtection="1">
      <alignment horizontal="center" vertical="center" wrapText="1"/>
    </xf>
    <xf numFmtId="0" fontId="0" fillId="16" borderId="36" xfId="0" applyFont="1" applyFill="1" applyBorder="1" applyAlignment="1" applyProtection="1">
      <alignment horizontal="center" vertical="center" wrapText="1"/>
    </xf>
    <xf numFmtId="0" fontId="0" fillId="6" borderId="15" xfId="0" applyFill="1" applyBorder="1" applyAlignment="1" applyProtection="1">
      <alignment horizontal="center" vertical="center"/>
    </xf>
    <xf numFmtId="0" fontId="0" fillId="6" borderId="23" xfId="0" applyFill="1" applyBorder="1" applyAlignment="1" applyProtection="1">
      <alignment horizontal="center" vertical="center"/>
    </xf>
    <xf numFmtId="0" fontId="0" fillId="6" borderId="8" xfId="0" applyFill="1" applyBorder="1" applyAlignment="1" applyProtection="1">
      <alignment horizontal="center" vertical="center"/>
    </xf>
    <xf numFmtId="0" fontId="0" fillId="16" borderId="45" xfId="0" applyFont="1" applyFill="1" applyBorder="1" applyAlignment="1" applyProtection="1">
      <alignment horizontal="center" vertical="center"/>
    </xf>
    <xf numFmtId="0" fontId="0" fillId="16" borderId="47" xfId="0" applyFont="1" applyFill="1" applyBorder="1" applyAlignment="1" applyProtection="1">
      <alignment horizontal="center" vertical="center"/>
    </xf>
    <xf numFmtId="0" fontId="0" fillId="16" borderId="5" xfId="0" applyFill="1" applyBorder="1" applyAlignment="1" applyProtection="1">
      <alignment horizontal="center" vertical="center"/>
    </xf>
    <xf numFmtId="0" fontId="4" fillId="16" borderId="34" xfId="0" applyFont="1" applyFill="1" applyBorder="1" applyAlignment="1" applyProtection="1">
      <alignment horizontal="center" vertical="center" wrapText="1"/>
    </xf>
    <xf numFmtId="0" fontId="4" fillId="16" borderId="35" xfId="0" applyFont="1" applyFill="1" applyBorder="1" applyAlignment="1" applyProtection="1">
      <alignment horizontal="center" vertical="center" wrapText="1"/>
    </xf>
    <xf numFmtId="0" fontId="4" fillId="16" borderId="36" xfId="0" applyFont="1" applyFill="1" applyBorder="1" applyAlignment="1" applyProtection="1">
      <alignment horizontal="center" vertical="center" wrapText="1"/>
    </xf>
    <xf numFmtId="0" fontId="0" fillId="16" borderId="48" xfId="0" applyFont="1" applyFill="1" applyBorder="1" applyAlignment="1" applyProtection="1">
      <alignment vertical="center" wrapText="1"/>
    </xf>
    <xf numFmtId="0" fontId="11" fillId="16" borderId="15" xfId="0" applyFont="1" applyFill="1" applyBorder="1" applyAlignment="1" applyProtection="1"/>
    <xf numFmtId="0" fontId="0" fillId="0" borderId="15" xfId="0" applyFont="1" applyFill="1" applyBorder="1" applyAlignment="1" applyProtection="1">
      <alignment wrapText="1"/>
      <protection locked="0"/>
    </xf>
    <xf numFmtId="0" fontId="0" fillId="0" borderId="23" xfId="0" applyFill="1" applyBorder="1" applyAlignment="1" applyProtection="1">
      <alignment wrapText="1"/>
      <protection locked="0"/>
    </xf>
    <xf numFmtId="0" fontId="0" fillId="0" borderId="8" xfId="0" applyFill="1" applyBorder="1" applyAlignment="1" applyProtection="1">
      <alignment wrapText="1"/>
      <protection locked="0"/>
    </xf>
    <xf numFmtId="0" fontId="0" fillId="0" borderId="15" xfId="0" applyFont="1" applyBorder="1" applyAlignment="1" applyProtection="1">
      <alignment horizontal="left" vertical="top" wrapText="1"/>
      <protection locked="0"/>
    </xf>
    <xf numFmtId="0" fontId="0" fillId="0" borderId="23"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16" borderId="28" xfId="0" applyFont="1" applyFill="1" applyBorder="1" applyAlignment="1" applyProtection="1">
      <alignment horizontal="left" vertical="center" wrapText="1"/>
    </xf>
    <xf numFmtId="0" fontId="0" fillId="16" borderId="29" xfId="0" applyFont="1" applyFill="1" applyBorder="1" applyAlignment="1" applyProtection="1">
      <alignment horizontal="left" vertical="center" wrapText="1"/>
    </xf>
    <xf numFmtId="0" fontId="0" fillId="16" borderId="30" xfId="0" applyFont="1" applyFill="1" applyBorder="1" applyAlignment="1" applyProtection="1">
      <alignment horizontal="left" vertical="center" wrapText="1"/>
    </xf>
    <xf numFmtId="0" fontId="5" fillId="8" borderId="7" xfId="0" applyFont="1" applyFill="1" applyBorder="1" applyAlignment="1" applyProtection="1">
      <alignment horizontal="center"/>
    </xf>
    <xf numFmtId="14" fontId="0" fillId="10" borderId="7" xfId="0" applyNumberFormat="1" applyFont="1" applyFill="1" applyBorder="1" applyAlignment="1" applyProtection="1">
      <alignment horizontal="left" vertical="center"/>
      <protection locked="0"/>
    </xf>
    <xf numFmtId="0" fontId="5" fillId="3" borderId="1" xfId="0" applyFont="1" applyFill="1" applyBorder="1" applyAlignment="1" applyProtection="1">
      <alignment wrapText="1"/>
    </xf>
    <xf numFmtId="0" fontId="10" fillId="4" borderId="31" xfId="0" applyFont="1" applyFill="1" applyBorder="1" applyAlignment="1" applyProtection="1">
      <alignment horizontal="center" wrapText="1"/>
    </xf>
    <xf numFmtId="0" fontId="4" fillId="4" borderId="17" xfId="0" applyFont="1" applyFill="1" applyBorder="1" applyAlignment="1" applyProtection="1">
      <alignment horizontal="center" wrapText="1"/>
    </xf>
    <xf numFmtId="0" fontId="4" fillId="4" borderId="18" xfId="0" applyFont="1" applyFill="1" applyBorder="1" applyAlignment="1" applyProtection="1">
      <alignment horizontal="center" wrapText="1"/>
    </xf>
    <xf numFmtId="0" fontId="0" fillId="16" borderId="16" xfId="0" applyFill="1" applyBorder="1" applyAlignment="1" applyProtection="1">
      <alignment horizontal="center" vertical="center" wrapText="1"/>
    </xf>
    <xf numFmtId="0" fontId="0" fillId="3" borderId="15" xfId="0" applyFont="1" applyFill="1" applyBorder="1" applyAlignment="1" applyProtection="1">
      <alignment horizontal="center"/>
    </xf>
    <xf numFmtId="0" fontId="0" fillId="3" borderId="23" xfId="0" applyFont="1" applyFill="1" applyBorder="1" applyAlignment="1" applyProtection="1">
      <alignment horizontal="center"/>
    </xf>
    <xf numFmtId="0" fontId="0" fillId="3" borderId="8" xfId="0" applyFont="1" applyFill="1" applyBorder="1" applyAlignment="1" applyProtection="1">
      <alignment horizontal="center"/>
    </xf>
    <xf numFmtId="0" fontId="0" fillId="3" borderId="8" xfId="0" applyFont="1" applyFill="1" applyBorder="1" applyAlignment="1" applyProtection="1">
      <alignment horizontal="center" vertical="center"/>
    </xf>
    <xf numFmtId="0" fontId="0" fillId="3" borderId="15" xfId="0" applyFont="1" applyFill="1" applyBorder="1" applyAlignment="1" applyProtection="1">
      <alignment horizontal="left" vertical="center"/>
    </xf>
    <xf numFmtId="0" fontId="0" fillId="3" borderId="8" xfId="0" applyFont="1" applyFill="1" applyBorder="1" applyAlignment="1" applyProtection="1">
      <alignment horizontal="left" vertical="center"/>
    </xf>
    <xf numFmtId="0" fontId="0" fillId="6" borderId="1" xfId="0" applyFill="1" applyBorder="1" applyAlignment="1" applyProtection="1">
      <alignment horizontal="center" vertical="center"/>
    </xf>
    <xf numFmtId="0" fontId="0" fillId="6" borderId="38" xfId="0" applyFill="1" applyBorder="1" applyAlignment="1" applyProtection="1">
      <alignment horizontal="center" vertical="center"/>
    </xf>
    <xf numFmtId="0" fontId="0" fillId="16" borderId="2" xfId="0" applyFont="1" applyFill="1" applyBorder="1" applyAlignment="1" applyProtection="1">
      <alignment horizontal="center" vertical="center" wrapText="1"/>
    </xf>
    <xf numFmtId="0" fontId="0" fillId="16" borderId="23" xfId="0" applyFont="1" applyFill="1" applyBorder="1" applyAlignment="1" applyProtection="1">
      <alignment horizontal="left" wrapText="1"/>
    </xf>
    <xf numFmtId="0" fontId="0" fillId="16" borderId="8" xfId="0" applyFont="1" applyFill="1" applyBorder="1" applyAlignment="1" applyProtection="1">
      <alignment horizontal="left" wrapText="1"/>
    </xf>
    <xf numFmtId="0" fontId="13" fillId="5" borderId="15" xfId="0" applyFont="1" applyFill="1" applyBorder="1" applyAlignment="1" applyProtection="1">
      <alignment horizontal="center" wrapText="1"/>
      <protection locked="0"/>
    </xf>
    <xf numFmtId="0" fontId="13" fillId="5" borderId="23" xfId="0" applyFont="1" applyFill="1" applyBorder="1" applyAlignment="1" applyProtection="1">
      <alignment horizontal="center" wrapText="1"/>
      <protection locked="0"/>
    </xf>
    <xf numFmtId="0" fontId="13" fillId="5" borderId="8" xfId="0" applyFont="1" applyFill="1" applyBorder="1" applyAlignment="1" applyProtection="1">
      <alignment horizontal="center" wrapText="1"/>
      <protection locked="0"/>
    </xf>
    <xf numFmtId="0" fontId="6" fillId="6" borderId="2" xfId="0" applyFont="1" applyFill="1" applyBorder="1" applyAlignment="1" applyProtection="1">
      <alignment horizontal="center"/>
    </xf>
    <xf numFmtId="0" fontId="0" fillId="16" borderId="26" xfId="0" applyFont="1" applyFill="1" applyBorder="1" applyAlignment="1" applyProtection="1">
      <alignment horizontal="left" vertical="center" wrapText="1"/>
    </xf>
    <xf numFmtId="0" fontId="0" fillId="16" borderId="1" xfId="0" applyFont="1" applyFill="1" applyBorder="1" applyAlignment="1" applyProtection="1">
      <alignment horizontal="left" vertical="center" wrapText="1"/>
    </xf>
    <xf numFmtId="0" fontId="0" fillId="16" borderId="38" xfId="0" applyFont="1" applyFill="1" applyBorder="1" applyAlignment="1" applyProtection="1">
      <alignment horizontal="left" vertical="center" wrapText="1"/>
    </xf>
    <xf numFmtId="0" fontId="0" fillId="6" borderId="28" xfId="0" applyFont="1" applyFill="1" applyBorder="1" applyAlignment="1" applyProtection="1"/>
    <xf numFmtId="0" fontId="0" fillId="6" borderId="24" xfId="0" applyFill="1" applyBorder="1" applyAlignment="1" applyProtection="1"/>
    <xf numFmtId="0" fontId="0" fillId="6" borderId="24" xfId="0" applyFont="1" applyFill="1" applyBorder="1" applyAlignment="1" applyProtection="1"/>
    <xf numFmtId="0" fontId="0" fillId="6" borderId="39" xfId="0" applyFill="1" applyBorder="1" applyAlignment="1" applyProtection="1"/>
    <xf numFmtId="0" fontId="11" fillId="16" borderId="23" xfId="0" applyFont="1" applyFill="1" applyBorder="1" applyAlignment="1" applyProtection="1">
      <alignment horizontal="right" vertical="center"/>
    </xf>
    <xf numFmtId="0" fontId="11" fillId="16" borderId="4" xfId="0" applyFont="1" applyFill="1" applyBorder="1" applyAlignment="1" applyProtection="1">
      <alignment horizontal="center"/>
    </xf>
    <xf numFmtId="0" fontId="0" fillId="0" borderId="2" xfId="0" applyFont="1" applyFill="1" applyBorder="1" applyAlignment="1" applyProtection="1">
      <alignment horizontal="left" vertical="top" wrapText="1"/>
      <protection locked="0"/>
    </xf>
    <xf numFmtId="0" fontId="5" fillId="16" borderId="4" xfId="0" applyFont="1" applyFill="1" applyBorder="1" applyAlignment="1" applyProtection="1">
      <alignment horizontal="center"/>
    </xf>
    <xf numFmtId="0" fontId="5" fillId="8" borderId="2" xfId="0" applyFont="1" applyFill="1" applyBorder="1" applyAlignment="1" applyProtection="1">
      <alignment horizontal="center" vertical="center"/>
    </xf>
    <xf numFmtId="0" fontId="5" fillId="8" borderId="4" xfId="0" applyFont="1" applyFill="1" applyBorder="1" applyAlignment="1" applyProtection="1">
      <alignment horizontal="center" vertical="center"/>
    </xf>
    <xf numFmtId="0" fontId="0" fillId="16" borderId="2" xfId="0" applyFont="1" applyFill="1" applyBorder="1" applyAlignment="1" applyProtection="1">
      <alignment horizontal="left" vertical="center"/>
    </xf>
    <xf numFmtId="14" fontId="5" fillId="10" borderId="2" xfId="0" applyNumberFormat="1" applyFont="1" applyFill="1" applyBorder="1" applyAlignment="1" applyProtection="1">
      <alignment horizontal="center" vertical="center"/>
      <protection locked="0"/>
    </xf>
    <xf numFmtId="0" fontId="5" fillId="6" borderId="24" xfId="0" applyFont="1" applyFill="1" applyBorder="1" applyAlignment="1" applyProtection="1">
      <alignment horizontal="left" vertical="center"/>
    </xf>
    <xf numFmtId="0" fontId="0" fillId="16" borderId="51" xfId="0" applyFont="1" applyFill="1" applyBorder="1" applyAlignment="1" applyProtection="1">
      <alignment horizontal="left" vertical="center"/>
    </xf>
    <xf numFmtId="0" fontId="2" fillId="0" borderId="20" xfId="1" applyFont="1" applyBorder="1" applyAlignment="1" applyProtection="1">
      <alignment horizontal="left" vertical="top" wrapText="1"/>
      <protection locked="0"/>
    </xf>
    <xf numFmtId="0" fontId="2" fillId="0" borderId="32" xfId="1" applyFont="1" applyBorder="1" applyAlignment="1" applyProtection="1">
      <alignment horizontal="left" vertical="top" wrapText="1"/>
      <protection locked="0"/>
    </xf>
    <xf numFmtId="0" fontId="2" fillId="0" borderId="33" xfId="1" applyFont="1" applyBorder="1" applyAlignment="1" applyProtection="1">
      <alignment horizontal="left" vertical="top" wrapText="1"/>
      <protection locked="0"/>
    </xf>
    <xf numFmtId="0" fontId="0" fillId="16" borderId="34" xfId="0" applyFont="1" applyFill="1" applyBorder="1" applyAlignment="1" applyProtection="1">
      <alignment horizontal="center" vertical="center"/>
    </xf>
    <xf numFmtId="0" fontId="11" fillId="16" borderId="4" xfId="0" applyFont="1" applyFill="1" applyBorder="1" applyAlignment="1" applyProtection="1">
      <alignment horizontal="center" vertical="center"/>
    </xf>
    <xf numFmtId="0" fontId="11" fillId="16" borderId="23" xfId="0" applyFont="1" applyFill="1" applyBorder="1" applyAlignment="1" applyProtection="1">
      <alignment horizontal="center" vertical="center"/>
    </xf>
    <xf numFmtId="0" fontId="5" fillId="6" borderId="13" xfId="0" applyFont="1" applyFill="1" applyBorder="1" applyAlignment="1" applyProtection="1">
      <alignment horizontal="left" vertical="center"/>
    </xf>
    <xf numFmtId="0" fontId="0" fillId="0" borderId="15" xfId="0" applyFont="1" applyFill="1" applyBorder="1" applyAlignment="1" applyProtection="1">
      <alignment horizontal="left" wrapText="1"/>
      <protection locked="0"/>
    </xf>
    <xf numFmtId="0" fontId="0" fillId="0" borderId="23" xfId="0" applyFill="1" applyBorder="1" applyAlignment="1" applyProtection="1">
      <alignment horizontal="left" wrapText="1"/>
      <protection locked="0"/>
    </xf>
    <xf numFmtId="0" fontId="0" fillId="0" borderId="8" xfId="0" applyFill="1" applyBorder="1" applyAlignment="1" applyProtection="1">
      <alignment horizontal="left" wrapText="1"/>
      <protection locked="0"/>
    </xf>
    <xf numFmtId="0" fontId="13" fillId="0" borderId="15" xfId="0" applyFont="1" applyFill="1" applyBorder="1" applyAlignment="1" applyProtection="1">
      <alignment horizontal="left" wrapText="1"/>
      <protection locked="0"/>
    </xf>
    <xf numFmtId="0" fontId="13" fillId="0" borderId="23" xfId="0" applyFont="1" applyFill="1" applyBorder="1" applyAlignment="1" applyProtection="1">
      <alignment horizontal="left" wrapText="1"/>
      <protection locked="0"/>
    </xf>
    <xf numFmtId="0" fontId="13" fillId="0" borderId="8" xfId="0" applyFont="1" applyFill="1" applyBorder="1" applyAlignment="1" applyProtection="1">
      <alignment horizontal="left" wrapText="1"/>
      <protection locked="0"/>
    </xf>
    <xf numFmtId="0" fontId="5" fillId="16" borderId="2" xfId="0" applyFont="1" applyFill="1" applyBorder="1" applyAlignment="1" applyProtection="1">
      <alignment horizontal="left" vertical="center"/>
    </xf>
    <xf numFmtId="0" fontId="0" fillId="16" borderId="48" xfId="0" applyFont="1" applyFill="1" applyBorder="1" applyAlignment="1" applyProtection="1">
      <alignment horizontal="left" vertical="center"/>
    </xf>
    <xf numFmtId="0" fontId="0" fillId="16" borderId="1" xfId="0" applyFont="1" applyFill="1" applyBorder="1" applyAlignment="1" applyProtection="1">
      <alignment horizontal="left" vertical="center"/>
    </xf>
    <xf numFmtId="0" fontId="0" fillId="16" borderId="38" xfId="0" applyFont="1" applyFill="1" applyBorder="1" applyAlignment="1" applyProtection="1">
      <alignment horizontal="left" vertical="center"/>
    </xf>
    <xf numFmtId="0" fontId="0" fillId="16" borderId="39" xfId="0" applyFont="1" applyFill="1" applyBorder="1" applyAlignment="1" applyProtection="1">
      <alignment horizontal="left" vertical="center" wrapText="1"/>
    </xf>
    <xf numFmtId="0" fontId="0" fillId="16" borderId="40" xfId="0" applyFont="1" applyFill="1" applyBorder="1" applyAlignment="1" applyProtection="1">
      <alignment horizontal="left" vertical="center" wrapText="1"/>
    </xf>
    <xf numFmtId="0" fontId="0" fillId="16" borderId="15" xfId="0" applyFont="1" applyFill="1" applyBorder="1" applyAlignment="1" applyProtection="1">
      <alignment horizontal="left" vertical="center"/>
    </xf>
    <xf numFmtId="0" fontId="0" fillId="16" borderId="8" xfId="0" applyFont="1" applyFill="1" applyBorder="1" applyAlignment="1" applyProtection="1">
      <alignment horizontal="left" vertical="center"/>
    </xf>
    <xf numFmtId="0" fontId="0" fillId="16" borderId="21" xfId="0" applyFont="1" applyFill="1" applyBorder="1" applyAlignment="1" applyProtection="1">
      <alignment horizontal="left" vertical="center" wrapText="1"/>
    </xf>
    <xf numFmtId="0" fontId="0" fillId="16" borderId="42" xfId="0" applyFont="1" applyFill="1" applyBorder="1" applyAlignment="1" applyProtection="1">
      <alignment horizontal="center" vertical="center"/>
    </xf>
    <xf numFmtId="0" fontId="0" fillId="16" borderId="23" xfId="0" applyFont="1" applyFill="1" applyBorder="1" applyAlignment="1" applyProtection="1">
      <alignment horizontal="left" vertical="center"/>
    </xf>
    <xf numFmtId="0" fontId="5" fillId="4" borderId="23" xfId="0" applyFont="1" applyFill="1" applyBorder="1" applyAlignment="1" applyProtection="1">
      <alignment horizontal="center"/>
    </xf>
    <xf numFmtId="0" fontId="5" fillId="16" borderId="15" xfId="0" applyFont="1" applyFill="1" applyBorder="1" applyAlignment="1" applyProtection="1">
      <alignment horizontal="right" vertical="center"/>
    </xf>
    <xf numFmtId="0" fontId="0" fillId="12" borderId="39" xfId="0" applyFill="1" applyBorder="1" applyAlignment="1" applyProtection="1"/>
    <xf numFmtId="0" fontId="0" fillId="6" borderId="28" xfId="0" applyFill="1" applyBorder="1" applyAlignment="1" applyProtection="1"/>
    <xf numFmtId="0" fontId="11" fillId="16" borderId="7" xfId="0" applyFont="1" applyFill="1" applyBorder="1" applyAlignment="1" applyProtection="1">
      <alignment horizontal="center"/>
    </xf>
    <xf numFmtId="0" fontId="5" fillId="8" borderId="23" xfId="0" applyFont="1" applyFill="1" applyBorder="1" applyAlignment="1" applyProtection="1">
      <alignment horizontal="center"/>
    </xf>
    <xf numFmtId="0" fontId="0" fillId="6" borderId="15" xfId="0" applyFill="1" applyBorder="1" applyAlignment="1" applyProtection="1"/>
    <xf numFmtId="0" fontId="0" fillId="16" borderId="24" xfId="0" applyFont="1" applyFill="1" applyBorder="1" applyAlignment="1" applyProtection="1">
      <alignment horizontal="left" vertical="center" wrapText="1"/>
    </xf>
    <xf numFmtId="0" fontId="0" fillId="16" borderId="13" xfId="0" applyFont="1" applyFill="1" applyBorder="1" applyAlignment="1" applyProtection="1">
      <alignment horizontal="left" vertical="center" wrapText="1"/>
    </xf>
    <xf numFmtId="0" fontId="0" fillId="16" borderId="37" xfId="0" applyFont="1" applyFill="1" applyBorder="1" applyAlignment="1" applyProtection="1">
      <alignment horizontal="left" vertical="center" wrapText="1"/>
    </xf>
    <xf numFmtId="0" fontId="0" fillId="16" borderId="28" xfId="0" applyFont="1" applyFill="1" applyBorder="1" applyAlignment="1" applyProtection="1">
      <alignment vertical="center" wrapText="1"/>
    </xf>
    <xf numFmtId="0" fontId="11" fillId="4" borderId="15" xfId="0" applyFont="1" applyFill="1" applyBorder="1" applyAlignment="1" applyProtection="1">
      <alignment horizontal="right"/>
    </xf>
    <xf numFmtId="9" fontId="0" fillId="5" borderId="24" xfId="2" applyFont="1" applyFill="1" applyBorder="1" applyAlignment="1" applyProtection="1">
      <alignment horizontal="center" vertical="center"/>
    </xf>
    <xf numFmtId="0" fontId="0" fillId="0" borderId="4" xfId="0" applyFill="1" applyBorder="1" applyAlignment="1" applyProtection="1">
      <alignment horizontal="center" vertical="center"/>
    </xf>
    <xf numFmtId="0" fontId="0" fillId="16" borderId="2" xfId="0" applyFont="1" applyFill="1" applyBorder="1" applyAlignment="1" applyProtection="1">
      <alignment horizontal="left" wrapText="1"/>
    </xf>
    <xf numFmtId="0" fontId="0" fillId="16" borderId="2" xfId="0" applyFont="1" applyFill="1" applyBorder="1" applyAlignment="1" applyProtection="1">
      <alignment vertical="center" wrapText="1"/>
    </xf>
    <xf numFmtId="0" fontId="2" fillId="16" borderId="7" xfId="1" applyFont="1" applyFill="1" applyBorder="1" applyAlignment="1" applyProtection="1">
      <alignment horizontal="left" vertical="center" wrapText="1"/>
    </xf>
    <xf numFmtId="0" fontId="5" fillId="16" borderId="2" xfId="0" applyFont="1" applyFill="1" applyBorder="1" applyAlignment="1" applyProtection="1">
      <alignment horizontal="center"/>
    </xf>
    <xf numFmtId="0" fontId="12" fillId="16" borderId="15" xfId="0" applyFont="1" applyFill="1" applyBorder="1" applyAlignment="1" applyProtection="1">
      <alignment horizontal="left" vertical="center"/>
    </xf>
    <xf numFmtId="0" fontId="0" fillId="5" borderId="4" xfId="0" applyFill="1" applyBorder="1" applyAlignment="1" applyProtection="1">
      <alignment horizontal="center" vertical="center"/>
    </xf>
    <xf numFmtId="0" fontId="5" fillId="16" borderId="15" xfId="0" applyFont="1" applyFill="1" applyBorder="1" applyAlignment="1" applyProtection="1">
      <alignment horizontal="center"/>
    </xf>
    <xf numFmtId="0" fontId="5" fillId="16" borderId="8" xfId="0" applyFont="1" applyFill="1" applyBorder="1" applyAlignment="1" applyProtection="1">
      <alignment horizontal="center"/>
    </xf>
    <xf numFmtId="0" fontId="4" fillId="4" borderId="15" xfId="0" applyFont="1" applyFill="1" applyBorder="1" applyAlignment="1" applyProtection="1">
      <alignment horizontal="center"/>
    </xf>
    <xf numFmtId="0" fontId="4" fillId="4" borderId="23" xfId="0" applyFont="1" applyFill="1" applyBorder="1" applyAlignment="1" applyProtection="1">
      <alignment horizontal="center"/>
    </xf>
    <xf numFmtId="0" fontId="4" fillId="4" borderId="8" xfId="0" applyFont="1" applyFill="1" applyBorder="1" applyAlignment="1" applyProtection="1">
      <alignment horizontal="center"/>
    </xf>
    <xf numFmtId="0" fontId="0" fillId="16" borderId="2" xfId="0" applyFill="1" applyBorder="1" applyAlignment="1" applyProtection="1">
      <alignment horizontal="center" vertical="center" wrapText="1"/>
    </xf>
    <xf numFmtId="0" fontId="0" fillId="3" borderId="4" xfId="0" applyFont="1" applyFill="1" applyBorder="1" applyAlignment="1" applyProtection="1">
      <alignment horizontal="center" vertical="center"/>
    </xf>
    <xf numFmtId="0" fontId="0" fillId="3" borderId="16" xfId="0" applyFont="1" applyFill="1" applyBorder="1" applyAlignment="1" applyProtection="1">
      <alignment horizontal="center" vertical="center"/>
    </xf>
    <xf numFmtId="0" fontId="0" fillId="3" borderId="7" xfId="0" applyFont="1" applyFill="1" applyBorder="1" applyAlignment="1" applyProtection="1">
      <alignment horizontal="center" vertical="center"/>
    </xf>
    <xf numFmtId="0" fontId="0" fillId="16" borderId="24" xfId="0" applyFont="1" applyFill="1" applyBorder="1" applyAlignment="1" applyProtection="1">
      <alignment vertical="center" wrapText="1"/>
    </xf>
    <xf numFmtId="0" fontId="0" fillId="16" borderId="13" xfId="0" applyFont="1" applyFill="1" applyBorder="1" applyAlignment="1" applyProtection="1">
      <alignment vertical="center" wrapText="1"/>
    </xf>
    <xf numFmtId="0" fontId="0" fillId="16" borderId="37" xfId="0" applyFont="1" applyFill="1" applyBorder="1" applyAlignment="1" applyProtection="1">
      <alignment vertical="center" wrapText="1"/>
    </xf>
    <xf numFmtId="0" fontId="0" fillId="6" borderId="24" xfId="0" applyFill="1" applyBorder="1" applyAlignment="1" applyProtection="1">
      <alignment horizontal="center" vertical="center"/>
    </xf>
    <xf numFmtId="0" fontId="0" fillId="17" borderId="2" xfId="0" applyFill="1" applyBorder="1" applyAlignment="1" applyProtection="1">
      <alignment horizontal="center" vertical="center"/>
    </xf>
    <xf numFmtId="0" fontId="0" fillId="17" borderId="4" xfId="0" applyFill="1" applyBorder="1" applyAlignment="1" applyProtection="1">
      <alignment horizontal="center" vertical="center"/>
    </xf>
    <xf numFmtId="0" fontId="0" fillId="6" borderId="26" xfId="0" applyFont="1" applyFill="1" applyBorder="1" applyAlignment="1" applyProtection="1"/>
    <xf numFmtId="0" fontId="5" fillId="8" borderId="15" xfId="0" applyFont="1" applyFill="1" applyBorder="1" applyAlignment="1" applyProtection="1">
      <alignment horizontal="center"/>
    </xf>
    <xf numFmtId="0" fontId="0" fillId="16" borderId="16" xfId="0" applyFont="1" applyFill="1" applyBorder="1" applyAlignment="1" applyProtection="1">
      <alignment horizontal="center" vertical="center" wrapText="1"/>
    </xf>
    <xf numFmtId="0" fontId="0" fillId="16" borderId="10" xfId="0" applyFont="1" applyFill="1" applyBorder="1" applyAlignment="1" applyProtection="1">
      <alignment horizontal="center" vertical="center" wrapText="1"/>
    </xf>
    <xf numFmtId="0" fontId="0" fillId="16" borderId="26" xfId="0" applyFont="1" applyFill="1" applyBorder="1" applyAlignment="1" applyProtection="1">
      <alignment horizontal="center" vertical="center" wrapText="1"/>
    </xf>
    <xf numFmtId="0" fontId="0" fillId="16" borderId="15" xfId="0" applyFont="1" applyFill="1" applyBorder="1" applyAlignment="1" applyProtection="1">
      <alignment vertical="center"/>
    </xf>
    <xf numFmtId="0" fontId="0" fillId="16" borderId="23" xfId="0" applyFont="1" applyFill="1" applyBorder="1" applyAlignment="1" applyProtection="1">
      <alignment vertical="center"/>
    </xf>
    <xf numFmtId="0" fontId="0" fillId="16" borderId="8" xfId="0" applyFont="1" applyFill="1" applyBorder="1" applyAlignment="1" applyProtection="1">
      <alignment vertical="center"/>
    </xf>
    <xf numFmtId="0" fontId="0" fillId="16" borderId="46" xfId="0" applyFont="1" applyFill="1" applyBorder="1" applyAlignment="1" applyProtection="1">
      <alignment horizontal="center" vertical="center"/>
    </xf>
    <xf numFmtId="0" fontId="0" fillId="16" borderId="20" xfId="0" applyFont="1" applyFill="1" applyBorder="1" applyAlignment="1" applyProtection="1">
      <alignment horizontal="left" vertical="center" wrapText="1"/>
    </xf>
    <xf numFmtId="0" fontId="0" fillId="16" borderId="32" xfId="0" applyFont="1" applyFill="1" applyBorder="1" applyAlignment="1" applyProtection="1">
      <alignment horizontal="left" vertical="center" wrapText="1"/>
    </xf>
    <xf numFmtId="0" fontId="0" fillId="16" borderId="49" xfId="0" applyFont="1" applyFill="1" applyBorder="1" applyAlignment="1" applyProtection="1">
      <alignment horizontal="left" vertical="center" wrapText="1"/>
    </xf>
    <xf numFmtId="0" fontId="0" fillId="6" borderId="24" xfId="0" applyFont="1" applyFill="1" applyBorder="1" applyAlignment="1" applyProtection="1">
      <alignment horizontal="center" vertical="center"/>
    </xf>
    <xf numFmtId="0" fontId="6" fillId="8" borderId="24" xfId="0" applyFont="1" applyFill="1" applyBorder="1" applyAlignment="1" applyProtection="1">
      <alignment horizontal="center"/>
    </xf>
    <xf numFmtId="0" fontId="6" fillId="8" borderId="13" xfId="0" applyFont="1" applyFill="1" applyBorder="1" applyAlignment="1" applyProtection="1">
      <alignment horizontal="center"/>
    </xf>
    <xf numFmtId="0" fontId="5" fillId="8" borderId="15" xfId="0" applyFont="1" applyFill="1" applyBorder="1" applyAlignment="1" applyProtection="1">
      <alignment horizontal="center" vertical="center"/>
    </xf>
    <xf numFmtId="0" fontId="5" fillId="8" borderId="23" xfId="0" applyFont="1" applyFill="1" applyBorder="1" applyAlignment="1" applyProtection="1">
      <alignment horizontal="center" vertical="center"/>
    </xf>
    <xf numFmtId="0" fontId="0" fillId="6" borderId="15" xfId="0" applyFont="1" applyFill="1" applyBorder="1" applyAlignment="1" applyProtection="1"/>
    <xf numFmtId="0" fontId="0" fillId="6" borderId="15" xfId="0" applyFont="1" applyFill="1" applyBorder="1" applyAlignment="1" applyProtection="1">
      <alignment horizontal="center" vertical="center"/>
    </xf>
    <xf numFmtId="0" fontId="5" fillId="15" borderId="15" xfId="0" applyFont="1" applyFill="1" applyBorder="1" applyAlignment="1">
      <alignment horizontal="left" vertical="center" wrapText="1"/>
    </xf>
    <xf numFmtId="0" fontId="0" fillId="0" borderId="23" xfId="0" applyBorder="1" applyAlignment="1">
      <alignment horizontal="left" wrapText="1"/>
    </xf>
    <xf numFmtId="0" fontId="0" fillId="0" borderId="8" xfId="0" applyBorder="1" applyAlignment="1">
      <alignment horizontal="left" wrapText="1"/>
    </xf>
    <xf numFmtId="0" fontId="5" fillId="15" borderId="26" xfId="0" applyFont="1" applyFill="1" applyBorder="1" applyAlignment="1">
      <alignment horizontal="left" vertical="center" wrapText="1"/>
    </xf>
    <xf numFmtId="0" fontId="0" fillId="0" borderId="1" xfId="0" applyBorder="1" applyAlignment="1">
      <alignment horizontal="left" vertical="center" wrapText="1"/>
    </xf>
    <xf numFmtId="0" fontId="0" fillId="0" borderId="38" xfId="0" applyBorder="1" applyAlignment="1">
      <alignment horizontal="left" vertical="center" wrapText="1"/>
    </xf>
    <xf numFmtId="0" fontId="5" fillId="15" borderId="4" xfId="0" applyFont="1" applyFill="1" applyBorder="1" applyAlignment="1">
      <alignment horizontal="center" vertical="center" textRotation="90" wrapText="1"/>
    </xf>
    <xf numFmtId="0" fontId="0" fillId="0" borderId="16" xfId="0" applyBorder="1" applyAlignment="1">
      <alignment horizontal="center" vertical="center" textRotation="90" wrapText="1"/>
    </xf>
    <xf numFmtId="0" fontId="0" fillId="0" borderId="7" xfId="0" applyBorder="1" applyAlignment="1">
      <alignment horizontal="center" vertical="center" textRotation="90" wrapText="1"/>
    </xf>
    <xf numFmtId="0" fontId="0" fillId="15" borderId="16" xfId="0" applyFont="1" applyFill="1" applyBorder="1" applyAlignment="1">
      <alignment horizontal="center" vertical="center" textRotation="90" wrapText="1"/>
    </xf>
    <xf numFmtId="0" fontId="0" fillId="15" borderId="7" xfId="0" applyFont="1" applyFill="1" applyBorder="1" applyAlignment="1">
      <alignment horizontal="center" vertical="center" textRotation="90" wrapText="1"/>
    </xf>
    <xf numFmtId="0" fontId="14" fillId="0" borderId="15" xfId="0" applyFont="1" applyBorder="1" applyAlignment="1">
      <alignment horizontal="center" wrapText="1"/>
    </xf>
    <xf numFmtId="0" fontId="15" fillId="0" borderId="23" xfId="0" applyFont="1" applyBorder="1" applyAlignment="1">
      <alignment horizontal="center" wrapText="1"/>
    </xf>
    <xf numFmtId="0" fontId="15" fillId="0" borderId="8" xfId="0" applyFont="1" applyBorder="1" applyAlignment="1">
      <alignment horizontal="center" wrapText="1"/>
    </xf>
    <xf numFmtId="0" fontId="0" fillId="6" borderId="0" xfId="0" applyFill="1" applyAlignment="1" applyProtection="1">
      <protection locked="0"/>
    </xf>
    <xf numFmtId="0" fontId="0" fillId="0" borderId="0" xfId="0" applyProtection="1">
      <protection locked="0"/>
    </xf>
    <xf numFmtId="0" fontId="0" fillId="0" borderId="0" xfId="0" applyFill="1" applyProtection="1">
      <protection locked="0"/>
    </xf>
    <xf numFmtId="0" fontId="0" fillId="16" borderId="0" xfId="0" applyFill="1" applyAlignment="1" applyProtection="1">
      <alignment horizontal="center" vertical="center"/>
      <protection locked="0"/>
    </xf>
    <xf numFmtId="0" fontId="5" fillId="0" borderId="44" xfId="0" applyFont="1" applyFill="1" applyBorder="1" applyAlignment="1" applyProtection="1">
      <alignment vertical="center"/>
      <protection locked="0"/>
    </xf>
    <xf numFmtId="0" fontId="0" fillId="0" borderId="0"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16" borderId="23" xfId="0" applyFont="1" applyFill="1" applyBorder="1" applyAlignment="1" applyProtection="1">
      <alignment vertical="center" wrapText="1"/>
      <protection locked="0"/>
    </xf>
    <xf numFmtId="0" fontId="0" fillId="0" borderId="0" xfId="0" applyBorder="1" applyProtection="1">
      <protection locked="0"/>
    </xf>
    <xf numFmtId="0" fontId="0" fillId="16" borderId="1" xfId="0" applyFont="1" applyFill="1" applyBorder="1" applyAlignment="1" applyProtection="1">
      <alignment vertical="center" wrapText="1"/>
      <protection locked="0"/>
    </xf>
    <xf numFmtId="0" fontId="0" fillId="16" borderId="38" xfId="0" applyFont="1" applyFill="1" applyBorder="1"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Font="1" applyProtection="1">
      <protection locked="0"/>
    </xf>
    <xf numFmtId="0" fontId="0" fillId="0" borderId="0" xfId="0" applyFill="1" applyAlignment="1" applyProtection="1">
      <alignment horizontal="center" vertical="center"/>
      <protection locked="0"/>
    </xf>
    <xf numFmtId="0" fontId="0" fillId="13" borderId="0" xfId="0" applyFill="1" applyAlignment="1" applyProtection="1">
      <alignment horizontal="center" vertical="center"/>
    </xf>
    <xf numFmtId="0" fontId="0" fillId="6" borderId="0" xfId="0" applyFill="1" applyAlignment="1" applyProtection="1"/>
    <xf numFmtId="0" fontId="0" fillId="6" borderId="12" xfId="0" applyFill="1" applyBorder="1" applyAlignment="1" applyProtection="1"/>
    <xf numFmtId="0" fontId="0" fillId="6" borderId="1" xfId="0" applyFill="1" applyBorder="1" applyAlignment="1" applyProtection="1"/>
    <xf numFmtId="0" fontId="0" fillId="0" borderId="38" xfId="0" applyBorder="1" applyAlignment="1" applyProtection="1"/>
    <xf numFmtId="0" fontId="0" fillId="0" borderId="8" xfId="0" applyBorder="1" applyAlignment="1" applyProtection="1"/>
    <xf numFmtId="0" fontId="0" fillId="0" borderId="8" xfId="0" applyBorder="1" applyAlignment="1" applyProtection="1">
      <alignment vertical="center"/>
    </xf>
    <xf numFmtId="0" fontId="11" fillId="4" borderId="23" xfId="0" applyFont="1" applyFill="1" applyBorder="1" applyAlignment="1" applyProtection="1">
      <alignment horizontal="right"/>
    </xf>
    <xf numFmtId="0" fontId="11" fillId="4" borderId="8" xfId="0" applyFont="1" applyFill="1" applyBorder="1" applyAlignment="1" applyProtection="1">
      <alignment horizontal="right"/>
    </xf>
    <xf numFmtId="0" fontId="0" fillId="5" borderId="16" xfId="0" applyFill="1" applyBorder="1" applyAlignment="1" applyProtection="1">
      <alignment horizontal="center" vertical="center"/>
    </xf>
    <xf numFmtId="0" fontId="0" fillId="0" borderId="16" xfId="0" applyBorder="1" applyAlignment="1" applyProtection="1">
      <alignment horizontal="center" vertical="center"/>
    </xf>
    <xf numFmtId="0" fontId="0" fillId="5" borderId="10" xfId="0" applyFill="1" applyBorder="1" applyAlignment="1" applyProtection="1">
      <alignment horizontal="center" vertical="center"/>
    </xf>
    <xf numFmtId="0" fontId="0" fillId="5" borderId="7" xfId="0" applyFill="1" applyBorder="1" applyAlignment="1" applyProtection="1">
      <alignment horizontal="center" vertical="center"/>
    </xf>
    <xf numFmtId="0" fontId="0" fillId="0" borderId="7" xfId="0" applyBorder="1" applyAlignment="1" applyProtection="1">
      <alignment horizontal="center" vertical="center"/>
    </xf>
    <xf numFmtId="0" fontId="0" fillId="5" borderId="26" xfId="0" applyFill="1" applyBorder="1" applyAlignment="1" applyProtection="1">
      <alignment horizontal="center" vertical="center"/>
    </xf>
    <xf numFmtId="0" fontId="0" fillId="6" borderId="13" xfId="0" applyFill="1" applyBorder="1" applyAlignment="1" applyProtection="1">
      <alignment horizontal="center" vertical="center"/>
    </xf>
    <xf numFmtId="0" fontId="0" fillId="6" borderId="37" xfId="0" applyFill="1" applyBorder="1" applyAlignment="1" applyProtection="1">
      <alignment horizontal="center" vertical="center"/>
    </xf>
    <xf numFmtId="0" fontId="0" fillId="6" borderId="10" xfId="0" applyFill="1" applyBorder="1" applyAlignment="1" applyProtection="1">
      <alignment horizontal="center" vertical="center"/>
    </xf>
    <xf numFmtId="0" fontId="0" fillId="17" borderId="16" xfId="0" applyFill="1" applyBorder="1" applyAlignment="1" applyProtection="1">
      <alignment horizontal="center" vertical="center"/>
    </xf>
    <xf numFmtId="0" fontId="0" fillId="6" borderId="53" xfId="0" applyFill="1" applyBorder="1" applyAlignment="1" applyProtection="1">
      <alignment horizontal="center" vertical="center"/>
    </xf>
    <xf numFmtId="0" fontId="0" fillId="6" borderId="55" xfId="0" applyFill="1" applyBorder="1" applyAlignment="1" applyProtection="1">
      <alignment horizontal="center" vertical="center"/>
    </xf>
    <xf numFmtId="0" fontId="0" fillId="6" borderId="58" xfId="0" applyFill="1" applyBorder="1" applyAlignment="1" applyProtection="1">
      <alignment horizontal="center" vertical="center"/>
    </xf>
    <xf numFmtId="0" fontId="0" fillId="17" borderId="59" xfId="0" applyFill="1" applyBorder="1" applyAlignment="1" applyProtection="1">
      <alignment horizontal="center" vertical="center"/>
    </xf>
    <xf numFmtId="0" fontId="0" fillId="0" borderId="37" xfId="0" applyBorder="1" applyAlignment="1" applyProtection="1"/>
    <xf numFmtId="0" fontId="0" fillId="0" borderId="23" xfId="0" applyBorder="1" applyAlignment="1" applyProtection="1"/>
    <xf numFmtId="0" fontId="0" fillId="6" borderId="23" xfId="0" applyFill="1" applyBorder="1" applyAlignment="1" applyProtection="1"/>
    <xf numFmtId="0" fontId="0" fillId="13" borderId="2" xfId="0" quotePrefix="1" applyFill="1" applyBorder="1" applyAlignment="1" applyProtection="1"/>
    <xf numFmtId="0" fontId="0" fillId="6" borderId="8" xfId="0" applyFill="1" applyBorder="1" applyAlignment="1" applyProtection="1"/>
    <xf numFmtId="0" fontId="0" fillId="5" borderId="15" xfId="0" applyFill="1" applyBorder="1" applyAlignment="1" applyProtection="1">
      <alignment horizontal="center" vertical="center"/>
    </xf>
    <xf numFmtId="0" fontId="0" fillId="17" borderId="7" xfId="0" applyFill="1" applyBorder="1" applyAlignment="1" applyProtection="1">
      <alignment horizontal="center" vertical="center"/>
    </xf>
    <xf numFmtId="0" fontId="0" fillId="6" borderId="26" xfId="0" applyFill="1" applyBorder="1" applyAlignment="1" applyProtection="1">
      <alignment horizontal="center" vertical="center"/>
    </xf>
    <xf numFmtId="0" fontId="0" fillId="0" borderId="0" xfId="0" applyAlignment="1" applyProtection="1">
      <alignment wrapText="1"/>
      <protection locked="0"/>
    </xf>
    <xf numFmtId="0" fontId="0" fillId="6" borderId="39" xfId="0" applyFill="1" applyBorder="1" applyAlignment="1" applyProtection="1">
      <protection locked="0"/>
    </xf>
    <xf numFmtId="0" fontId="0" fillId="6" borderId="6" xfId="0" applyFill="1" applyBorder="1" applyAlignment="1" applyProtection="1">
      <protection locked="0"/>
    </xf>
    <xf numFmtId="0" fontId="0" fillId="6" borderId="54" xfId="0" applyFill="1" applyBorder="1" applyAlignment="1" applyProtection="1">
      <protection locked="0"/>
    </xf>
    <xf numFmtId="0" fontId="0" fillId="6" borderId="10" xfId="0" applyFill="1" applyBorder="1" applyAlignment="1" applyProtection="1">
      <protection locked="0"/>
    </xf>
    <xf numFmtId="0" fontId="0" fillId="6" borderId="9" xfId="0" applyFill="1" applyBorder="1" applyAlignment="1" applyProtection="1">
      <protection locked="0"/>
    </xf>
    <xf numFmtId="0" fontId="0" fillId="6" borderId="53" xfId="0" applyFill="1" applyBorder="1" applyAlignment="1" applyProtection="1">
      <protection locked="0"/>
    </xf>
    <xf numFmtId="0" fontId="0" fillId="6" borderId="55" xfId="0" applyFill="1" applyBorder="1" applyAlignment="1" applyProtection="1">
      <protection locked="0"/>
    </xf>
    <xf numFmtId="0" fontId="0" fillId="6" borderId="56" xfId="0" applyFill="1" applyBorder="1" applyAlignment="1" applyProtection="1">
      <protection locked="0"/>
    </xf>
    <xf numFmtId="0" fontId="0" fillId="6" borderId="18"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1" fillId="16" borderId="8" xfId="0" applyFont="1" applyFill="1" applyBorder="1" applyAlignment="1" applyProtection="1"/>
    <xf numFmtId="0" fontId="0" fillId="6" borderId="30" xfId="0" applyFill="1" applyBorder="1" applyAlignment="1" applyProtection="1"/>
    <xf numFmtId="0" fontId="0" fillId="6" borderId="13" xfId="0" applyFill="1" applyBorder="1" applyAlignment="1" applyProtection="1"/>
    <xf numFmtId="0" fontId="0" fillId="6" borderId="37" xfId="0" applyFill="1" applyBorder="1" applyAlignment="1" applyProtection="1"/>
    <xf numFmtId="0" fontId="0" fillId="6" borderId="26" xfId="0" applyFill="1" applyBorder="1" applyAlignment="1" applyProtection="1"/>
    <xf numFmtId="0" fontId="0" fillId="6" borderId="38" xfId="0" applyFill="1" applyBorder="1" applyAlignment="1" applyProtection="1"/>
    <xf numFmtId="0" fontId="0" fillId="0" borderId="23" xfId="0" applyBorder="1" applyAlignment="1" applyProtection="1">
      <alignment horizontal="center"/>
    </xf>
    <xf numFmtId="0" fontId="0" fillId="0" borderId="8" xfId="0" applyBorder="1" applyAlignment="1" applyProtection="1">
      <alignment horizontal="center"/>
    </xf>
    <xf numFmtId="0" fontId="0" fillId="9" borderId="24" xfId="0" applyFont="1" applyFill="1" applyBorder="1" applyAlignment="1" applyProtection="1">
      <alignment horizontal="center"/>
    </xf>
    <xf numFmtId="0" fontId="0" fillId="9" borderId="13" xfId="0" applyFont="1" applyFill="1" applyBorder="1" applyAlignment="1" applyProtection="1">
      <alignment horizontal="center"/>
    </xf>
    <xf numFmtId="0" fontId="0" fillId="9" borderId="14" xfId="0" applyFont="1" applyFill="1" applyBorder="1" applyAlignment="1" applyProtection="1">
      <alignment horizontal="center"/>
    </xf>
    <xf numFmtId="0" fontId="5" fillId="16" borderId="8" xfId="0" applyFont="1" applyFill="1" applyBorder="1" applyAlignment="1" applyProtection="1">
      <alignment horizontal="right" vertical="center"/>
    </xf>
    <xf numFmtId="0" fontId="0" fillId="0" borderId="1" xfId="0" applyBorder="1" applyAlignment="1" applyProtection="1">
      <alignment wrapText="1"/>
    </xf>
    <xf numFmtId="0" fontId="0" fillId="0" borderId="52" xfId="0" applyBorder="1" applyAlignment="1" applyProtection="1">
      <alignment wrapText="1"/>
    </xf>
    <xf numFmtId="0" fontId="0" fillId="9" borderId="13" xfId="0" applyFont="1" applyFill="1" applyBorder="1" applyAlignment="1" applyProtection="1">
      <alignment horizontal="center" vertical="center"/>
    </xf>
    <xf numFmtId="0" fontId="11" fillId="16" borderId="23" xfId="0" applyFont="1" applyFill="1" applyBorder="1" applyAlignment="1" applyProtection="1">
      <alignment horizontal="center"/>
    </xf>
    <xf numFmtId="0" fontId="0" fillId="16" borderId="8" xfId="0" applyFill="1" applyBorder="1" applyAlignment="1" applyProtection="1">
      <alignment horizontal="center"/>
    </xf>
    <xf numFmtId="0" fontId="0" fillId="16" borderId="8" xfId="0" applyFill="1" applyBorder="1" applyAlignment="1" applyProtection="1"/>
    <xf numFmtId="0" fontId="0" fillId="0" borderId="2" xfId="0" applyBorder="1" applyAlignment="1" applyProtection="1">
      <alignment horizontal="center"/>
    </xf>
    <xf numFmtId="0" fontId="5" fillId="16" borderId="16" xfId="0" applyFont="1" applyFill="1" applyBorder="1" applyAlignment="1" applyProtection="1">
      <alignment horizontal="center"/>
    </xf>
    <xf numFmtId="0" fontId="0" fillId="10" borderId="16" xfId="0" applyFont="1" applyFill="1" applyBorder="1" applyProtection="1">
      <protection locked="0"/>
    </xf>
    <xf numFmtId="0" fontId="0" fillId="4" borderId="16" xfId="0" applyFill="1" applyBorder="1" applyProtection="1"/>
    <xf numFmtId="0" fontId="0" fillId="13" borderId="15" xfId="0" applyFill="1" applyBorder="1" applyAlignment="1" applyProtection="1">
      <alignment horizontal="center" vertical="center"/>
    </xf>
    <xf numFmtId="0" fontId="0" fillId="13" borderId="23" xfId="0" applyFill="1" applyBorder="1" applyAlignment="1" applyProtection="1">
      <alignment horizontal="center" vertical="center"/>
    </xf>
    <xf numFmtId="0" fontId="0" fillId="13" borderId="8" xfId="0" applyFill="1" applyBorder="1" applyAlignment="1" applyProtection="1">
      <alignment horizontal="center" vertical="center"/>
    </xf>
    <xf numFmtId="0" fontId="0" fillId="6" borderId="6" xfId="0" applyFill="1" applyBorder="1" applyAlignment="1" applyProtection="1"/>
    <xf numFmtId="0" fontId="0" fillId="6" borderId="54" xfId="0" applyFill="1" applyBorder="1" applyAlignment="1" applyProtection="1"/>
    <xf numFmtId="0" fontId="0" fillId="6" borderId="10" xfId="0" applyFill="1" applyBorder="1" applyAlignment="1" applyProtection="1"/>
    <xf numFmtId="0" fontId="0" fillId="6" borderId="9" xfId="0" applyFill="1" applyBorder="1" applyAlignment="1" applyProtection="1"/>
    <xf numFmtId="0" fontId="0" fillId="6" borderId="53" xfId="0" applyFill="1" applyBorder="1" applyAlignment="1" applyProtection="1"/>
    <xf numFmtId="0" fontId="0" fillId="6" borderId="55" xfId="0" applyFill="1" applyBorder="1" applyAlignment="1" applyProtection="1"/>
    <xf numFmtId="0" fontId="0" fillId="6" borderId="56" xfId="0" applyFill="1" applyBorder="1" applyAlignment="1" applyProtection="1"/>
    <xf numFmtId="0" fontId="0" fillId="0" borderId="0" xfId="0" applyAlignment="1" applyProtection="1">
      <alignment vertical="center"/>
      <protection locked="0"/>
    </xf>
    <xf numFmtId="0" fontId="0" fillId="6" borderId="17" xfId="0" applyFont="1" applyFill="1" applyBorder="1" applyAlignment="1" applyProtection="1">
      <protection locked="0"/>
    </xf>
    <xf numFmtId="0" fontId="0" fillId="6" borderId="14" xfId="0" applyFill="1" applyBorder="1" applyAlignment="1" applyProtection="1"/>
    <xf numFmtId="0" fontId="0" fillId="0" borderId="6" xfId="0" applyBorder="1" applyAlignment="1" applyProtection="1"/>
    <xf numFmtId="0" fontId="0" fillId="0" borderId="54" xfId="0" applyBorder="1" applyAlignment="1" applyProtection="1"/>
    <xf numFmtId="0" fontId="0" fillId="0" borderId="10" xfId="0" applyBorder="1" applyAlignment="1" applyProtection="1"/>
    <xf numFmtId="0" fontId="0" fillId="0" borderId="0" xfId="0" applyAlignment="1" applyProtection="1"/>
    <xf numFmtId="0" fontId="0" fillId="0" borderId="9" xfId="0" applyBorder="1" applyAlignment="1" applyProtection="1"/>
    <xf numFmtId="0" fontId="0" fillId="0" borderId="53" xfId="0" applyBorder="1" applyAlignment="1" applyProtection="1"/>
    <xf numFmtId="0" fontId="0" fillId="0" borderId="55" xfId="0" applyBorder="1" applyAlignment="1" applyProtection="1"/>
    <xf numFmtId="0" fontId="0" fillId="0" borderId="56" xfId="0" applyBorder="1" applyAlignment="1" applyProtection="1"/>
    <xf numFmtId="0" fontId="0" fillId="6" borderId="2" xfId="0" applyFill="1" applyBorder="1" applyAlignment="1" applyProtection="1">
      <alignment horizontal="center"/>
    </xf>
    <xf numFmtId="0" fontId="0" fillId="0" borderId="57" xfId="0" applyBorder="1" applyAlignment="1" applyProtection="1"/>
    <xf numFmtId="0" fontId="0" fillId="0" borderId="17" xfId="0" applyBorder="1" applyProtection="1"/>
    <xf numFmtId="0" fontId="0" fillId="0" borderId="18" xfId="0" applyBorder="1" applyProtection="1"/>
    <xf numFmtId="0" fontId="0" fillId="0" borderId="3" xfId="0" applyBorder="1" applyProtection="1"/>
    <xf numFmtId="0" fontId="2" fillId="0" borderId="20" xfId="1" applyFont="1" applyBorder="1" applyAlignment="1" applyProtection="1">
      <alignment horizontal="left" vertical="top" wrapText="1"/>
    </xf>
    <xf numFmtId="0" fontId="2" fillId="0" borderId="32" xfId="1" applyFont="1" applyBorder="1" applyAlignment="1" applyProtection="1">
      <alignment horizontal="left" vertical="top" wrapText="1"/>
    </xf>
    <xf numFmtId="0" fontId="2" fillId="0" borderId="33" xfId="1" applyFont="1" applyBorder="1" applyAlignment="1" applyProtection="1">
      <alignment horizontal="left" vertical="top" wrapText="1"/>
    </xf>
    <xf numFmtId="0" fontId="0" fillId="6" borderId="0" xfId="0" applyFill="1" applyAlignment="1" applyProtection="1">
      <alignment vertical="center"/>
    </xf>
    <xf numFmtId="0" fontId="0" fillId="6" borderId="12" xfId="0" applyFill="1" applyBorder="1" applyAlignment="1" applyProtection="1">
      <alignment vertical="center"/>
    </xf>
    <xf numFmtId="0" fontId="0" fillId="6" borderId="52" xfId="0" applyFill="1" applyBorder="1" applyAlignment="1" applyProtection="1"/>
    <xf numFmtId="0" fontId="11" fillId="16" borderId="23" xfId="0" applyFont="1" applyFill="1" applyBorder="1" applyAlignment="1" applyProtection="1">
      <alignment horizontal="right"/>
    </xf>
    <xf numFmtId="0" fontId="0" fillId="16" borderId="8" xfId="0" applyFill="1" applyBorder="1" applyAlignment="1" applyProtection="1">
      <alignment horizontal="right"/>
    </xf>
    <xf numFmtId="0" fontId="0" fillId="16" borderId="7" xfId="0" applyFill="1" applyBorder="1" applyAlignment="1" applyProtection="1">
      <alignment horizontal="center"/>
    </xf>
    <xf numFmtId="0" fontId="0" fillId="6" borderId="2" xfId="0" applyFill="1" applyBorder="1" applyAlignment="1" applyProtection="1"/>
    <xf numFmtId="0" fontId="0" fillId="16" borderId="23" xfId="0" applyFill="1" applyBorder="1" applyAlignment="1" applyProtection="1"/>
  </cellXfs>
  <cellStyles count="3">
    <cellStyle name="Hyperlink" xfId="1" builtinId="8"/>
    <cellStyle name="Normal" xfId="0" builtinId="0"/>
    <cellStyle name="Percent" xfId="2" builtinId="5"/>
  </cellStyles>
  <dxfs count="1">
    <dxf>
      <fill>
        <patternFill>
          <bgColor rgb="FFFF0000"/>
        </patternFill>
      </fill>
    </dxf>
  </dxfs>
  <tableStyles count="0" defaultTableStyle="TableStyleMedium2" defaultPivotStyle="PivotStyleLight16"/>
  <colors>
    <mruColors>
      <color rgb="FFBDBDFF"/>
      <color rgb="FFB9B9FF"/>
      <color rgb="FF9999FF"/>
      <color rgb="FFA7A7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E14"/>
  <sheetViews>
    <sheetView zoomScale="110" zoomScaleNormal="110" workbookViewId="0">
      <selection activeCell="A5" sqref="A5"/>
    </sheetView>
  </sheetViews>
  <sheetFormatPr defaultColWidth="9.109375" defaultRowHeight="13.2" x14ac:dyDescent="0.25"/>
  <cols>
    <col min="1" max="1" width="9.109375" style="61"/>
    <col min="2" max="2" width="10.88671875" style="61" customWidth="1"/>
    <col min="3" max="3" width="11.88671875" style="61" customWidth="1"/>
    <col min="4" max="4" width="18" style="61" customWidth="1"/>
    <col min="5" max="5" width="17.5546875" style="61" customWidth="1"/>
    <col min="6" max="16384" width="9.109375" style="61"/>
  </cols>
  <sheetData>
    <row r="1" spans="1:5" x14ac:dyDescent="0.25">
      <c r="A1" s="59" t="s">
        <v>0</v>
      </c>
      <c r="B1" s="60"/>
      <c r="C1" s="189" t="s">
        <v>3</v>
      </c>
      <c r="D1" s="190"/>
      <c r="E1" s="60"/>
    </row>
    <row r="2" spans="1:5" x14ac:dyDescent="0.25">
      <c r="C2" s="62"/>
    </row>
    <row r="3" spans="1:5" x14ac:dyDescent="0.25">
      <c r="A3" s="59" t="s">
        <v>2</v>
      </c>
      <c r="B3" s="192"/>
      <c r="C3" s="192"/>
      <c r="D3" s="192"/>
      <c r="E3" s="192"/>
    </row>
    <row r="5" spans="1:5" x14ac:dyDescent="0.25">
      <c r="A5" s="59" t="s">
        <v>43</v>
      </c>
      <c r="B5" s="60"/>
      <c r="C5" s="59" t="s">
        <v>1</v>
      </c>
      <c r="D5" s="192"/>
      <c r="E5" s="192"/>
    </row>
    <row r="6" spans="1:5" x14ac:dyDescent="0.25">
      <c r="A6" s="63"/>
      <c r="B6" s="63"/>
      <c r="C6" s="63"/>
      <c r="D6" s="63"/>
      <c r="E6" s="63"/>
    </row>
    <row r="7" spans="1:5" x14ac:dyDescent="0.25">
      <c r="A7" s="193" t="s">
        <v>45</v>
      </c>
      <c r="B7" s="193"/>
      <c r="C7" s="193"/>
    </row>
    <row r="8" spans="1:5" ht="26.4" x14ac:dyDescent="0.25">
      <c r="A8" s="59" t="s">
        <v>44</v>
      </c>
      <c r="B8" s="59"/>
      <c r="C8" s="64" t="s">
        <v>46</v>
      </c>
    </row>
    <row r="9" spans="1:5" x14ac:dyDescent="0.25">
      <c r="A9" s="191"/>
      <c r="B9" s="191"/>
      <c r="C9" s="60"/>
    </row>
    <row r="10" spans="1:5" x14ac:dyDescent="0.25">
      <c r="A10" s="191"/>
      <c r="B10" s="191"/>
      <c r="C10" s="60"/>
    </row>
    <row r="11" spans="1:5" ht="12.75" customHeight="1" x14ac:dyDescent="0.25">
      <c r="A11" s="191"/>
      <c r="B11" s="191"/>
      <c r="C11" s="60"/>
    </row>
    <row r="12" spans="1:5" x14ac:dyDescent="0.25">
      <c r="A12" s="191"/>
      <c r="B12" s="191"/>
      <c r="C12" s="60"/>
    </row>
    <row r="13" spans="1:5" x14ac:dyDescent="0.25">
      <c r="A13" s="191"/>
      <c r="B13" s="191"/>
      <c r="C13" s="60"/>
    </row>
    <row r="14" spans="1:5" x14ac:dyDescent="0.25">
      <c r="A14" s="191"/>
      <c r="B14" s="191"/>
      <c r="C14" s="60"/>
    </row>
  </sheetData>
  <sheetProtection algorithmName="SHA-512" hashValue="QppeB65ak7Rl72cWhJodJ6ciaBei1VSM37Ct2E5woeOqTVwZ7s053FyuQfpfMhw+cjhMaVr86vjpM/yVgP2gzw==" saltValue="EiNH/3p9Fvroie1goX4YjQ==" spinCount="100000" sheet="1" objects="1" scenarios="1"/>
  <mergeCells count="10">
    <mergeCell ref="A13:B13"/>
    <mergeCell ref="B3:E3"/>
    <mergeCell ref="D5:E5"/>
    <mergeCell ref="A7:C7"/>
    <mergeCell ref="A14:B14"/>
    <mergeCell ref="C1:D1"/>
    <mergeCell ref="A9:B9"/>
    <mergeCell ref="A10:B10"/>
    <mergeCell ref="A11:B11"/>
    <mergeCell ref="A12:B1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N213"/>
  <sheetViews>
    <sheetView tabSelected="1" zoomScaleNormal="100" workbookViewId="0">
      <pane ySplit="2" topLeftCell="A132" activePane="bottomLeft" state="frozen"/>
      <selection pane="bottomLeft" activeCell="C135" activeCellId="88" sqref="A1:J1 A2:C4 E2:F2 G2:J4 B5:J5 A6:C6 F6:J6 A7:J7 C8:J8 A8:B23 C9:E21 C22:F22 C23 A24:J25 A26:B27 C26:F26 C27 A30:B42 C30:F33 A28:J29 C34 C35:F40 C41:F41 C42 A43:J44 A45:C46 G45:J46 A47:B54 J47 C47:F53 C54 A55:J56 A57:B58 C57:F57 C58 A59:J60 A61:B64 C61:F61 C62 C63:F63 C64 A65:J66 A67:B73 C67:F72 C73 A74:J75 A76:B81 C76:F80 C81 I76:J76 A82:J83 A84:B85 C84:F84 C85 A86:J87 A88:B93 C88:F92 C93 A94:J94 A95:J95 A96:B104 C96:F103 C104 A105:J106 A107:B108 C107:F107 C108 A109:J110 A111:B116 C111:F115 C116 A117:J118 A119:B122 C119:F121 C122 A123:J124 A125:C125 F125 H125:J126 G126 B126:F126 A126 A127:B131 C127:F130 C131 A132:J133 A134:B135 C134:F134 C135"/>
    </sheetView>
  </sheetViews>
  <sheetFormatPr defaultRowHeight="13.2" x14ac:dyDescent="0.25"/>
  <cols>
    <col min="1" max="1" width="4.33203125" style="423" customWidth="1"/>
    <col min="2" max="2" width="13.88671875" style="424" customWidth="1"/>
    <col min="3" max="3" width="10.6640625" style="424" customWidth="1"/>
    <col min="4" max="4" width="11.109375" style="424" customWidth="1"/>
    <col min="5" max="5" width="9.6640625" style="424" customWidth="1"/>
    <col min="6" max="6" width="9.109375" style="424" customWidth="1"/>
    <col min="7" max="10" width="9.109375" style="413" customWidth="1"/>
    <col min="11" max="16384" width="8.88671875" style="413"/>
  </cols>
  <sheetData>
    <row r="1" spans="1:10" ht="13.8" thickBot="1" x14ac:dyDescent="0.3">
      <c r="A1" s="426" t="s">
        <v>232</v>
      </c>
      <c r="B1" s="426"/>
      <c r="C1" s="426"/>
      <c r="D1" s="426"/>
      <c r="E1" s="426"/>
      <c r="F1" s="426"/>
      <c r="G1" s="426"/>
      <c r="H1" s="426"/>
      <c r="I1" s="426"/>
      <c r="J1" s="426"/>
    </row>
    <row r="2" spans="1:10" x14ac:dyDescent="0.25">
      <c r="A2" s="109">
        <v>1</v>
      </c>
      <c r="B2" s="313" t="s">
        <v>167</v>
      </c>
      <c r="C2" s="313"/>
      <c r="D2" s="164"/>
      <c r="E2" s="306"/>
      <c r="F2" s="469"/>
      <c r="G2" s="111" t="s">
        <v>21</v>
      </c>
      <c r="H2" s="111" t="s">
        <v>22</v>
      </c>
      <c r="I2" s="111" t="s">
        <v>24</v>
      </c>
      <c r="J2" s="111" t="s">
        <v>23</v>
      </c>
    </row>
    <row r="3" spans="1:10" x14ac:dyDescent="0.25">
      <c r="A3" s="214">
        <v>2</v>
      </c>
      <c r="B3" s="271" t="s">
        <v>164</v>
      </c>
      <c r="C3" s="468"/>
      <c r="D3" s="272"/>
      <c r="E3" s="273"/>
      <c r="F3" s="274"/>
      <c r="G3" s="307"/>
      <c r="H3" s="470"/>
      <c r="I3" s="470"/>
      <c r="J3" s="471"/>
    </row>
    <row r="4" spans="1:10" x14ac:dyDescent="0.25">
      <c r="A4" s="216"/>
      <c r="B4" s="118" t="s">
        <v>165</v>
      </c>
      <c r="C4" s="118"/>
      <c r="D4" s="272"/>
      <c r="E4" s="273"/>
      <c r="F4" s="274"/>
      <c r="G4" s="472"/>
      <c r="H4" s="429"/>
      <c r="I4" s="429"/>
      <c r="J4" s="473"/>
    </row>
    <row r="5" spans="1:10" x14ac:dyDescent="0.25">
      <c r="A5" s="415"/>
      <c r="B5" s="281" t="s">
        <v>4</v>
      </c>
      <c r="C5" s="281"/>
      <c r="D5" s="281"/>
      <c r="E5" s="281"/>
      <c r="F5" s="281"/>
      <c r="G5" s="281"/>
      <c r="H5" s="281"/>
      <c r="I5" s="281"/>
      <c r="J5" s="281"/>
    </row>
    <row r="6" spans="1:10" ht="13.8" thickBot="1" x14ac:dyDescent="0.3">
      <c r="A6" s="178">
        <v>3</v>
      </c>
      <c r="B6" s="345" t="s">
        <v>26</v>
      </c>
      <c r="C6" s="479"/>
      <c r="D6" s="282"/>
      <c r="E6" s="282"/>
      <c r="F6" s="308"/>
      <c r="G6" s="470"/>
      <c r="H6" s="470"/>
      <c r="I6" s="470"/>
      <c r="J6" s="502"/>
    </row>
    <row r="7" spans="1:10" s="457" customFormat="1" ht="24.9" customHeight="1" x14ac:dyDescent="0.25">
      <c r="A7" s="112"/>
      <c r="B7" s="52"/>
      <c r="C7" s="283" t="s">
        <v>159</v>
      </c>
      <c r="D7" s="480"/>
      <c r="E7" s="480"/>
      <c r="F7" s="481"/>
      <c r="G7" s="284" t="s">
        <v>160</v>
      </c>
      <c r="H7" s="285"/>
      <c r="I7" s="285"/>
      <c r="J7" s="286"/>
    </row>
    <row r="8" spans="1:10" x14ac:dyDescent="0.25">
      <c r="A8" s="214">
        <v>4</v>
      </c>
      <c r="B8" s="232" t="s">
        <v>150</v>
      </c>
      <c r="C8" s="288" t="s">
        <v>5</v>
      </c>
      <c r="D8" s="289"/>
      <c r="E8" s="290"/>
      <c r="F8" s="47" t="s">
        <v>21</v>
      </c>
      <c r="G8" s="48" t="s">
        <v>21</v>
      </c>
      <c r="H8" s="10" t="s">
        <v>22</v>
      </c>
      <c r="I8" s="10" t="s">
        <v>24</v>
      </c>
      <c r="J8" s="49" t="s">
        <v>23</v>
      </c>
    </row>
    <row r="9" spans="1:10" x14ac:dyDescent="0.25">
      <c r="A9" s="215"/>
      <c r="B9" s="287"/>
      <c r="C9" s="291" t="s">
        <v>8</v>
      </c>
      <c r="D9" s="292" t="s">
        <v>9</v>
      </c>
      <c r="E9" s="293"/>
      <c r="F9" s="58"/>
      <c r="G9" s="53"/>
      <c r="H9" s="16"/>
      <c r="I9" s="16"/>
      <c r="J9" s="54"/>
    </row>
    <row r="10" spans="1:10" x14ac:dyDescent="0.25">
      <c r="A10" s="215"/>
      <c r="B10" s="287"/>
      <c r="C10" s="291"/>
      <c r="D10" s="292" t="s">
        <v>10</v>
      </c>
      <c r="E10" s="293"/>
      <c r="F10" s="58"/>
      <c r="G10" s="53"/>
      <c r="H10" s="16"/>
      <c r="I10" s="16"/>
      <c r="J10" s="54"/>
    </row>
    <row r="11" spans="1:10" x14ac:dyDescent="0.25">
      <c r="A11" s="215"/>
      <c r="B11" s="287"/>
      <c r="C11" s="291"/>
      <c r="D11" s="292" t="s">
        <v>11</v>
      </c>
      <c r="E11" s="293"/>
      <c r="F11" s="58"/>
      <c r="G11" s="53"/>
      <c r="H11" s="16"/>
      <c r="I11" s="16"/>
      <c r="J11" s="54"/>
    </row>
    <row r="12" spans="1:10" x14ac:dyDescent="0.25">
      <c r="A12" s="215"/>
      <c r="B12" s="287"/>
      <c r="C12" s="291"/>
      <c r="D12" s="292" t="s">
        <v>6</v>
      </c>
      <c r="E12" s="293"/>
      <c r="F12" s="58"/>
      <c r="G12" s="53"/>
      <c r="H12" s="16"/>
      <c r="I12" s="16"/>
      <c r="J12" s="54"/>
    </row>
    <row r="13" spans="1:10" ht="37.200000000000003" customHeight="1" x14ac:dyDescent="0.25">
      <c r="A13" s="215"/>
      <c r="B13" s="287"/>
      <c r="C13" s="291"/>
      <c r="D13" s="252" t="s">
        <v>19</v>
      </c>
      <c r="E13" s="253"/>
      <c r="F13" s="58"/>
      <c r="G13" s="53"/>
      <c r="H13" s="16"/>
      <c r="I13" s="16"/>
      <c r="J13" s="54"/>
    </row>
    <row r="14" spans="1:10" ht="12.75" customHeight="1" x14ac:dyDescent="0.25">
      <c r="A14" s="215"/>
      <c r="B14" s="287"/>
      <c r="C14" s="291" t="s">
        <v>7</v>
      </c>
      <c r="D14" s="252" t="s">
        <v>12</v>
      </c>
      <c r="E14" s="253"/>
      <c r="F14" s="58"/>
      <c r="G14" s="53"/>
      <c r="H14" s="16"/>
      <c r="I14" s="16"/>
      <c r="J14" s="54"/>
    </row>
    <row r="15" spans="1:10" ht="12.75" customHeight="1" x14ac:dyDescent="0.25">
      <c r="A15" s="215"/>
      <c r="B15" s="287"/>
      <c r="C15" s="291"/>
      <c r="D15" s="252" t="s">
        <v>13</v>
      </c>
      <c r="E15" s="253"/>
      <c r="F15" s="58"/>
      <c r="G15" s="53"/>
      <c r="H15" s="16"/>
      <c r="I15" s="16"/>
      <c r="J15" s="54"/>
    </row>
    <row r="16" spans="1:10" ht="12.75" customHeight="1" x14ac:dyDescent="0.25">
      <c r="A16" s="215"/>
      <c r="B16" s="287"/>
      <c r="C16" s="291"/>
      <c r="D16" s="252" t="s">
        <v>14</v>
      </c>
      <c r="E16" s="253"/>
      <c r="F16" s="58"/>
      <c r="G16" s="53"/>
      <c r="H16" s="16"/>
      <c r="I16" s="16"/>
      <c r="J16" s="54"/>
    </row>
    <row r="17" spans="1:10" ht="12.75" customHeight="1" x14ac:dyDescent="0.25">
      <c r="A17" s="215"/>
      <c r="B17" s="287"/>
      <c r="C17" s="291"/>
      <c r="D17" s="252" t="s">
        <v>15</v>
      </c>
      <c r="E17" s="253"/>
      <c r="F17" s="58"/>
      <c r="G17" s="53"/>
      <c r="H17" s="16"/>
      <c r="I17" s="16"/>
      <c r="J17" s="54"/>
    </row>
    <row r="18" spans="1:10" ht="26.4" customHeight="1" x14ac:dyDescent="0.25">
      <c r="A18" s="215"/>
      <c r="B18" s="287"/>
      <c r="C18" s="291"/>
      <c r="D18" s="252" t="s">
        <v>16</v>
      </c>
      <c r="E18" s="253"/>
      <c r="F18" s="58"/>
      <c r="G18" s="53"/>
      <c r="H18" s="16"/>
      <c r="I18" s="16"/>
      <c r="J18" s="54"/>
    </row>
    <row r="19" spans="1:10" ht="12.75" customHeight="1" x14ac:dyDescent="0.25">
      <c r="A19" s="215"/>
      <c r="B19" s="287"/>
      <c r="C19" s="291"/>
      <c r="D19" s="252" t="s">
        <v>17</v>
      </c>
      <c r="E19" s="253"/>
      <c r="F19" s="58"/>
      <c r="G19" s="53"/>
      <c r="H19" s="16"/>
      <c r="I19" s="16"/>
      <c r="J19" s="54"/>
    </row>
    <row r="20" spans="1:10" ht="25.95" customHeight="1" x14ac:dyDescent="0.25">
      <c r="A20" s="215"/>
      <c r="B20" s="287"/>
      <c r="C20" s="291"/>
      <c r="D20" s="252" t="s">
        <v>18</v>
      </c>
      <c r="E20" s="253"/>
      <c r="F20" s="58"/>
      <c r="G20" s="53"/>
      <c r="H20" s="16"/>
      <c r="I20" s="16"/>
      <c r="J20" s="54"/>
    </row>
    <row r="21" spans="1:10" ht="16.2" customHeight="1" thickBot="1" x14ac:dyDescent="0.3">
      <c r="A21" s="215"/>
      <c r="B21" s="287"/>
      <c r="C21" s="173" t="s">
        <v>20</v>
      </c>
      <c r="D21" s="292" t="s">
        <v>20</v>
      </c>
      <c r="E21" s="293"/>
      <c r="F21" s="58"/>
      <c r="G21" s="55"/>
      <c r="H21" s="56"/>
      <c r="I21" s="56"/>
      <c r="J21" s="57"/>
    </row>
    <row r="22" spans="1:10" ht="26.4" customHeight="1" x14ac:dyDescent="0.25">
      <c r="A22" s="216"/>
      <c r="B22" s="287"/>
      <c r="C22" s="113" t="s">
        <v>119</v>
      </c>
      <c r="D22" s="208" t="s">
        <v>158</v>
      </c>
      <c r="E22" s="209"/>
      <c r="F22" s="210"/>
      <c r="G22" s="114"/>
      <c r="H22" s="115"/>
      <c r="I22" s="115"/>
      <c r="J22" s="115"/>
    </row>
    <row r="23" spans="1:10" ht="49.95" customHeight="1" x14ac:dyDescent="0.25">
      <c r="A23" s="178" t="s">
        <v>144</v>
      </c>
      <c r="B23" s="233"/>
      <c r="C23" s="182" t="s">
        <v>25</v>
      </c>
      <c r="D23" s="234"/>
      <c r="E23" s="235"/>
      <c r="F23" s="235"/>
      <c r="G23" s="235"/>
      <c r="H23" s="235"/>
      <c r="I23" s="235"/>
      <c r="J23" s="236"/>
    </row>
    <row r="24" spans="1:10" ht="15.6" customHeight="1" x14ac:dyDescent="0.25">
      <c r="A24" s="66"/>
      <c r="B24" s="28"/>
      <c r="C24" s="28"/>
      <c r="D24" s="28"/>
      <c r="E24" s="28"/>
      <c r="F24" s="28"/>
      <c r="G24" s="65"/>
      <c r="H24" s="65"/>
      <c r="I24" s="28"/>
      <c r="J24" s="28"/>
    </row>
    <row r="25" spans="1:10" x14ac:dyDescent="0.25">
      <c r="A25" s="170"/>
      <c r="B25" s="33"/>
      <c r="C25" s="69"/>
      <c r="D25" s="33"/>
      <c r="E25" s="33"/>
      <c r="F25" s="33"/>
      <c r="G25" s="116" t="s">
        <v>21</v>
      </c>
      <c r="H25" s="116" t="s">
        <v>38</v>
      </c>
      <c r="I25" s="116" t="s">
        <v>24</v>
      </c>
      <c r="J25" s="117" t="s">
        <v>23</v>
      </c>
    </row>
    <row r="26" spans="1:10" ht="40.950000000000003" customHeight="1" x14ac:dyDescent="0.25">
      <c r="A26" s="178">
        <v>5</v>
      </c>
      <c r="B26" s="232" t="s">
        <v>151</v>
      </c>
      <c r="C26" s="208" t="s">
        <v>180</v>
      </c>
      <c r="D26" s="209"/>
      <c r="E26" s="209"/>
      <c r="F26" s="210"/>
      <c r="G26" s="85"/>
      <c r="H26" s="11"/>
      <c r="I26" s="11"/>
      <c r="J26" s="11"/>
    </row>
    <row r="27" spans="1:10" ht="49.95" customHeight="1" x14ac:dyDescent="0.25">
      <c r="A27" s="178" t="s">
        <v>145</v>
      </c>
      <c r="B27" s="233"/>
      <c r="C27" s="182" t="s">
        <v>28</v>
      </c>
      <c r="D27" s="234"/>
      <c r="E27" s="235"/>
      <c r="F27" s="235"/>
      <c r="G27" s="235"/>
      <c r="H27" s="235"/>
      <c r="I27" s="235"/>
      <c r="J27" s="236"/>
    </row>
    <row r="28" spans="1:10" x14ac:dyDescent="0.25">
      <c r="A28" s="237"/>
      <c r="B28" s="237"/>
      <c r="C28" s="28"/>
      <c r="D28" s="28"/>
      <c r="E28" s="28"/>
      <c r="F28" s="28"/>
      <c r="G28" s="65"/>
      <c r="H28" s="65"/>
      <c r="I28" s="28"/>
      <c r="J28" s="71"/>
    </row>
    <row r="29" spans="1:10" x14ac:dyDescent="0.25">
      <c r="A29" s="196"/>
      <c r="B29" s="196"/>
      <c r="C29" s="196"/>
      <c r="D29" s="196"/>
      <c r="E29" s="196"/>
      <c r="F29" s="213"/>
      <c r="G29" s="121" t="s">
        <v>21</v>
      </c>
      <c r="H29" s="121" t="s">
        <v>38</v>
      </c>
      <c r="I29" s="121" t="s">
        <v>24</v>
      </c>
      <c r="J29" s="122" t="s">
        <v>23</v>
      </c>
    </row>
    <row r="30" spans="1:10" ht="28.2" customHeight="1" x14ac:dyDescent="0.25">
      <c r="A30" s="214">
        <v>6</v>
      </c>
      <c r="B30" s="214" t="s">
        <v>152</v>
      </c>
      <c r="C30" s="217" t="s">
        <v>29</v>
      </c>
      <c r="D30" s="218"/>
      <c r="E30" s="211" t="s">
        <v>35</v>
      </c>
      <c r="F30" s="212"/>
      <c r="G30" s="1"/>
      <c r="H30" s="1"/>
      <c r="I30" s="1"/>
      <c r="J30" s="2"/>
    </row>
    <row r="31" spans="1:10" ht="14.4" customHeight="1" x14ac:dyDescent="0.25">
      <c r="A31" s="215"/>
      <c r="B31" s="215"/>
      <c r="C31" s="217"/>
      <c r="D31" s="218"/>
      <c r="E31" s="211" t="s">
        <v>30</v>
      </c>
      <c r="F31" s="212"/>
      <c r="G31" s="1"/>
      <c r="H31" s="1"/>
      <c r="I31" s="1"/>
      <c r="J31" s="19"/>
    </row>
    <row r="32" spans="1:10" ht="15" customHeight="1" x14ac:dyDescent="0.25">
      <c r="A32" s="215"/>
      <c r="B32" s="215"/>
      <c r="C32" s="217"/>
      <c r="D32" s="218"/>
      <c r="E32" s="211" t="s">
        <v>31</v>
      </c>
      <c r="F32" s="212"/>
      <c r="G32" s="1"/>
      <c r="H32" s="1"/>
      <c r="I32" s="1"/>
      <c r="J32" s="19"/>
    </row>
    <row r="33" spans="1:10" x14ac:dyDescent="0.25">
      <c r="A33" s="216"/>
      <c r="B33" s="215"/>
      <c r="C33" s="219"/>
      <c r="D33" s="220"/>
      <c r="E33" s="211" t="s">
        <v>32</v>
      </c>
      <c r="F33" s="212"/>
      <c r="G33" s="1"/>
      <c r="H33" s="1"/>
      <c r="I33" s="1"/>
      <c r="J33" s="19"/>
    </row>
    <row r="34" spans="1:10" s="420" customFormat="1" ht="48" customHeight="1" thickBot="1" x14ac:dyDescent="0.3">
      <c r="A34" s="178" t="s">
        <v>122</v>
      </c>
      <c r="B34" s="215"/>
      <c r="C34" s="182" t="s">
        <v>25</v>
      </c>
      <c r="D34" s="225"/>
      <c r="E34" s="226"/>
      <c r="F34" s="226"/>
      <c r="G34" s="226"/>
      <c r="H34" s="226"/>
      <c r="I34" s="226"/>
      <c r="J34" s="227"/>
    </row>
    <row r="35" spans="1:10" ht="13.2" customHeight="1" x14ac:dyDescent="0.25">
      <c r="A35" s="228">
        <v>7</v>
      </c>
      <c r="B35" s="215"/>
      <c r="C35" s="229" t="s">
        <v>33</v>
      </c>
      <c r="D35" s="243" t="s">
        <v>8</v>
      </c>
      <c r="E35" s="244"/>
      <c r="F35" s="245"/>
      <c r="G35" s="12"/>
      <c r="H35" s="458"/>
      <c r="I35" s="459"/>
      <c r="J35" s="460"/>
    </row>
    <row r="36" spans="1:10" ht="12.75" customHeight="1" x14ac:dyDescent="0.25">
      <c r="A36" s="228"/>
      <c r="B36" s="215"/>
      <c r="C36" s="217"/>
      <c r="D36" s="246" t="s">
        <v>7</v>
      </c>
      <c r="E36" s="238"/>
      <c r="F36" s="212"/>
      <c r="G36" s="1"/>
      <c r="H36" s="461"/>
      <c r="I36" s="412"/>
      <c r="J36" s="462"/>
    </row>
    <row r="37" spans="1:10" ht="12.75" customHeight="1" x14ac:dyDescent="0.25">
      <c r="A37" s="228"/>
      <c r="B37" s="215"/>
      <c r="C37" s="217"/>
      <c r="D37" s="246" t="s">
        <v>34</v>
      </c>
      <c r="E37" s="238"/>
      <c r="F37" s="212"/>
      <c r="G37" s="1"/>
      <c r="H37" s="461"/>
      <c r="I37" s="412"/>
      <c r="J37" s="462"/>
    </row>
    <row r="38" spans="1:10" ht="12.75" customHeight="1" thickBot="1" x14ac:dyDescent="0.3">
      <c r="A38" s="228"/>
      <c r="B38" s="215"/>
      <c r="C38" s="217"/>
      <c r="D38" s="247" t="s">
        <v>20</v>
      </c>
      <c r="E38" s="248"/>
      <c r="F38" s="249"/>
      <c r="G38" s="42"/>
      <c r="H38" s="461"/>
      <c r="I38" s="412"/>
      <c r="J38" s="462"/>
    </row>
    <row r="39" spans="1:10" ht="12.75" customHeight="1" x14ac:dyDescent="0.25">
      <c r="A39" s="228"/>
      <c r="B39" s="215"/>
      <c r="C39" s="217"/>
      <c r="D39" s="250" t="s">
        <v>39</v>
      </c>
      <c r="E39" s="199"/>
      <c r="F39" s="200"/>
      <c r="G39" s="12"/>
      <c r="H39" s="461"/>
      <c r="I39" s="412"/>
      <c r="J39" s="462"/>
    </row>
    <row r="40" spans="1:10" ht="16.2" customHeight="1" thickBot="1" x14ac:dyDescent="0.3">
      <c r="A40" s="228"/>
      <c r="B40" s="215"/>
      <c r="C40" s="219"/>
      <c r="D40" s="247" t="s">
        <v>40</v>
      </c>
      <c r="E40" s="248"/>
      <c r="F40" s="249"/>
      <c r="G40" s="42"/>
      <c r="H40" s="463"/>
      <c r="I40" s="464"/>
      <c r="J40" s="465"/>
    </row>
    <row r="41" spans="1:10" ht="26.4" customHeight="1" x14ac:dyDescent="0.25">
      <c r="A41" s="178">
        <v>8</v>
      </c>
      <c r="B41" s="215"/>
      <c r="C41" s="238" t="s">
        <v>106</v>
      </c>
      <c r="D41" s="239"/>
      <c r="E41" s="239"/>
      <c r="F41" s="240"/>
      <c r="G41" s="11"/>
      <c r="H41" s="11"/>
      <c r="I41" s="11"/>
      <c r="J41" s="86"/>
    </row>
    <row r="42" spans="1:10" ht="48.6" customHeight="1" x14ac:dyDescent="0.25">
      <c r="A42" s="178" t="s">
        <v>146</v>
      </c>
      <c r="B42" s="216"/>
      <c r="C42" s="182" t="s">
        <v>25</v>
      </c>
      <c r="D42" s="234"/>
      <c r="E42" s="235"/>
      <c r="F42" s="235"/>
      <c r="G42" s="235"/>
      <c r="H42" s="235"/>
      <c r="I42" s="235"/>
      <c r="J42" s="241"/>
    </row>
    <row r="43" spans="1:10" ht="12.75" customHeight="1" x14ac:dyDescent="0.25">
      <c r="A43" s="237"/>
      <c r="B43" s="237"/>
      <c r="C43" s="237"/>
      <c r="D43" s="237"/>
      <c r="E43" s="237"/>
      <c r="F43" s="237"/>
      <c r="G43" s="237"/>
      <c r="H43" s="237"/>
      <c r="I43" s="237"/>
      <c r="J43" s="242"/>
    </row>
    <row r="44" spans="1:10" ht="15.6" x14ac:dyDescent="0.3">
      <c r="A44" s="251" t="s">
        <v>41</v>
      </c>
      <c r="B44" s="251"/>
      <c r="C44" s="251"/>
      <c r="D44" s="251"/>
      <c r="E44" s="251"/>
      <c r="F44" s="251"/>
      <c r="G44" s="251"/>
      <c r="H44" s="251"/>
      <c r="I44" s="251"/>
      <c r="J44" s="251"/>
    </row>
    <row r="45" spans="1:10" ht="15.6" x14ac:dyDescent="0.3">
      <c r="A45" s="311">
        <v>9</v>
      </c>
      <c r="B45" s="522" t="s">
        <v>163</v>
      </c>
      <c r="C45" s="523"/>
      <c r="D45" s="299"/>
      <c r="E45" s="300"/>
      <c r="F45" s="301"/>
      <c r="G45" s="302"/>
      <c r="H45" s="511"/>
      <c r="I45" s="511"/>
      <c r="J45" s="511"/>
    </row>
    <row r="46" spans="1:10" ht="12.75" customHeight="1" thickBot="1" x14ac:dyDescent="0.3">
      <c r="A46" s="524"/>
      <c r="B46" s="310" t="s">
        <v>166</v>
      </c>
      <c r="C46" s="523"/>
      <c r="D46" s="299"/>
      <c r="E46" s="300"/>
      <c r="F46" s="301"/>
      <c r="G46" s="111" t="s">
        <v>21</v>
      </c>
      <c r="H46" s="111" t="s">
        <v>38</v>
      </c>
      <c r="I46" s="111" t="s">
        <v>24</v>
      </c>
      <c r="J46" s="124" t="s">
        <v>23</v>
      </c>
    </row>
    <row r="47" spans="1:10" ht="25.2" customHeight="1" x14ac:dyDescent="0.25">
      <c r="A47" s="221">
        <v>10</v>
      </c>
      <c r="B47" s="223" t="s">
        <v>84</v>
      </c>
      <c r="C47" s="303" t="s">
        <v>42</v>
      </c>
      <c r="D47" s="304"/>
      <c r="E47" s="304"/>
      <c r="F47" s="305"/>
      <c r="G47" s="89"/>
      <c r="H47" s="89"/>
      <c r="I47" s="89"/>
      <c r="J47" s="125"/>
    </row>
    <row r="48" spans="1:10" ht="25.2" customHeight="1" x14ac:dyDescent="0.25">
      <c r="A48" s="221"/>
      <c r="B48" s="223"/>
      <c r="C48" s="208" t="s">
        <v>48</v>
      </c>
      <c r="D48" s="209"/>
      <c r="E48" s="209"/>
      <c r="F48" s="210"/>
      <c r="G48" s="87"/>
      <c r="H48" s="87"/>
      <c r="I48" s="87"/>
      <c r="J48" s="88"/>
    </row>
    <row r="49" spans="1:10" ht="40.200000000000003" customHeight="1" x14ac:dyDescent="0.25">
      <c r="A49" s="221"/>
      <c r="B49" s="223"/>
      <c r="C49" s="208" t="s">
        <v>47</v>
      </c>
      <c r="D49" s="209"/>
      <c r="E49" s="209"/>
      <c r="F49" s="210"/>
      <c r="G49" s="87"/>
      <c r="H49" s="87"/>
      <c r="I49" s="87"/>
      <c r="J49" s="88"/>
    </row>
    <row r="50" spans="1:10" ht="53.4" customHeight="1" x14ac:dyDescent="0.25">
      <c r="A50" s="221"/>
      <c r="B50" s="223"/>
      <c r="C50" s="208" t="s">
        <v>49</v>
      </c>
      <c r="D50" s="209"/>
      <c r="E50" s="209"/>
      <c r="F50" s="210"/>
      <c r="G50" s="87"/>
      <c r="H50" s="87"/>
      <c r="I50" s="87"/>
      <c r="J50" s="88"/>
    </row>
    <row r="51" spans="1:10" ht="25.2" customHeight="1" x14ac:dyDescent="0.25">
      <c r="A51" s="221"/>
      <c r="B51" s="223"/>
      <c r="C51" s="208" t="s">
        <v>50</v>
      </c>
      <c r="D51" s="209"/>
      <c r="E51" s="209"/>
      <c r="F51" s="210"/>
      <c r="G51" s="87"/>
      <c r="H51" s="87"/>
      <c r="I51" s="87"/>
      <c r="J51" s="88"/>
    </row>
    <row r="52" spans="1:10" ht="40.950000000000003" customHeight="1" x14ac:dyDescent="0.25">
      <c r="A52" s="221"/>
      <c r="B52" s="223"/>
      <c r="C52" s="208" t="s">
        <v>51</v>
      </c>
      <c r="D52" s="209"/>
      <c r="E52" s="209"/>
      <c r="F52" s="210"/>
      <c r="G52" s="87"/>
      <c r="H52" s="87"/>
      <c r="I52" s="87"/>
      <c r="J52" s="88"/>
    </row>
    <row r="53" spans="1:10" ht="36.6" customHeight="1" x14ac:dyDescent="0.25">
      <c r="A53" s="222"/>
      <c r="B53" s="223"/>
      <c r="C53" s="208" t="s">
        <v>52</v>
      </c>
      <c r="D53" s="209"/>
      <c r="E53" s="209"/>
      <c r="F53" s="210"/>
      <c r="G53" s="87"/>
      <c r="H53" s="87"/>
      <c r="I53" s="87"/>
      <c r="J53" s="88"/>
    </row>
    <row r="54" spans="1:10" ht="48.6" customHeight="1" thickBot="1" x14ac:dyDescent="0.3">
      <c r="A54" s="178" t="s">
        <v>147</v>
      </c>
      <c r="B54" s="224"/>
      <c r="C54" s="126" t="s">
        <v>25</v>
      </c>
      <c r="D54" s="201"/>
      <c r="E54" s="202"/>
      <c r="F54" s="202"/>
      <c r="G54" s="202"/>
      <c r="H54" s="202"/>
      <c r="I54" s="202"/>
      <c r="J54" s="203"/>
    </row>
    <row r="55" spans="1:10" ht="12" customHeight="1" x14ac:dyDescent="0.25">
      <c r="A55" s="195"/>
      <c r="B55" s="195"/>
      <c r="C55" s="24"/>
      <c r="D55" s="24"/>
      <c r="E55" s="24"/>
      <c r="F55" s="24"/>
      <c r="G55" s="24"/>
      <c r="H55" s="24"/>
      <c r="I55" s="24"/>
      <c r="J55" s="25"/>
    </row>
    <row r="56" spans="1:10" ht="13.8" thickBot="1" x14ac:dyDescent="0.3">
      <c r="A56" s="196"/>
      <c r="B56" s="196"/>
      <c r="C56" s="196"/>
      <c r="D56" s="196"/>
      <c r="E56" s="196"/>
      <c r="F56" s="213"/>
      <c r="G56" s="111" t="s">
        <v>21</v>
      </c>
      <c r="H56" s="111" t="s">
        <v>38</v>
      </c>
      <c r="I56" s="111" t="s">
        <v>24</v>
      </c>
      <c r="J56" s="124" t="s">
        <v>23</v>
      </c>
    </row>
    <row r="57" spans="1:10" ht="39" customHeight="1" x14ac:dyDescent="0.25">
      <c r="A57" s="178">
        <v>11</v>
      </c>
      <c r="B57" s="197" t="s">
        <v>128</v>
      </c>
      <c r="C57" s="199" t="s">
        <v>53</v>
      </c>
      <c r="D57" s="199"/>
      <c r="E57" s="199"/>
      <c r="F57" s="200"/>
      <c r="G57" s="12"/>
      <c r="H57" s="12"/>
      <c r="I57" s="12"/>
      <c r="J57" s="13"/>
    </row>
    <row r="58" spans="1:10" ht="47.4" customHeight="1" x14ac:dyDescent="0.25">
      <c r="A58" s="178" t="s">
        <v>123</v>
      </c>
      <c r="B58" s="198"/>
      <c r="C58" s="182" t="s">
        <v>25</v>
      </c>
      <c r="D58" s="312"/>
      <c r="E58" s="312"/>
      <c r="F58" s="312"/>
      <c r="G58" s="312"/>
      <c r="H58" s="312"/>
      <c r="I58" s="312"/>
      <c r="J58" s="312"/>
    </row>
    <row r="59" spans="1:10" ht="12.6" customHeight="1" x14ac:dyDescent="0.25">
      <c r="A59" s="35"/>
      <c r="B59" s="36"/>
      <c r="C59" s="25"/>
      <c r="D59" s="25"/>
      <c r="E59" s="25"/>
      <c r="F59" s="37"/>
      <c r="G59" s="38"/>
      <c r="H59" s="38"/>
      <c r="I59" s="38"/>
      <c r="J59" s="39"/>
    </row>
    <row r="60" spans="1:10" ht="16.95" customHeight="1" x14ac:dyDescent="0.25">
      <c r="A60" s="294"/>
      <c r="B60" s="294"/>
      <c r="C60" s="294"/>
      <c r="D60" s="294"/>
      <c r="E60" s="294"/>
      <c r="F60" s="295"/>
      <c r="G60" s="116" t="s">
        <v>21</v>
      </c>
      <c r="H60" s="116" t="s">
        <v>38</v>
      </c>
      <c r="I60" s="116" t="s">
        <v>24</v>
      </c>
      <c r="J60" s="116" t="s">
        <v>23</v>
      </c>
    </row>
    <row r="61" spans="1:10" ht="42" customHeight="1" x14ac:dyDescent="0.25">
      <c r="A61" s="178">
        <v>12</v>
      </c>
      <c r="B61" s="296" t="s">
        <v>127</v>
      </c>
      <c r="C61" s="297" t="s">
        <v>191</v>
      </c>
      <c r="D61" s="297"/>
      <c r="E61" s="297"/>
      <c r="F61" s="298"/>
      <c r="G61" s="1"/>
      <c r="H61" s="1"/>
      <c r="I61" s="1"/>
      <c r="J61" s="2"/>
    </row>
    <row r="62" spans="1:10" ht="48" customHeight="1" x14ac:dyDescent="0.25">
      <c r="A62" s="178" t="s">
        <v>148</v>
      </c>
      <c r="B62" s="296"/>
      <c r="C62" s="176" t="s">
        <v>25</v>
      </c>
      <c r="D62" s="275"/>
      <c r="E62" s="276"/>
      <c r="F62" s="276"/>
      <c r="G62" s="276"/>
      <c r="H62" s="276"/>
      <c r="I62" s="276"/>
      <c r="J62" s="277"/>
    </row>
    <row r="63" spans="1:10" ht="39.6" customHeight="1" x14ac:dyDescent="0.25">
      <c r="A63" s="178">
        <v>13</v>
      </c>
      <c r="B63" s="296"/>
      <c r="C63" s="209" t="s">
        <v>37</v>
      </c>
      <c r="D63" s="209"/>
      <c r="E63" s="209"/>
      <c r="F63" s="210"/>
      <c r="G63" s="1"/>
      <c r="H63" s="1"/>
      <c r="I63" s="1"/>
      <c r="J63" s="2"/>
    </row>
    <row r="64" spans="1:10" ht="48" customHeight="1" x14ac:dyDescent="0.25">
      <c r="A64" s="178" t="s">
        <v>149</v>
      </c>
      <c r="B64" s="296"/>
      <c r="C64" s="182" t="s">
        <v>25</v>
      </c>
      <c r="D64" s="234"/>
      <c r="E64" s="235"/>
      <c r="F64" s="235"/>
      <c r="G64" s="235"/>
      <c r="H64" s="235"/>
      <c r="I64" s="235"/>
      <c r="J64" s="241"/>
    </row>
    <row r="65" spans="1:10" x14ac:dyDescent="0.25">
      <c r="A65" s="195"/>
      <c r="B65" s="195"/>
      <c r="C65" s="24"/>
      <c r="D65" s="24"/>
      <c r="E65" s="24"/>
      <c r="F65" s="24"/>
      <c r="G65" s="24"/>
      <c r="H65" s="24"/>
      <c r="I65" s="24"/>
      <c r="J65" s="25"/>
    </row>
    <row r="66" spans="1:10" ht="13.8" thickBot="1" x14ac:dyDescent="0.3">
      <c r="A66" s="196"/>
      <c r="B66" s="196"/>
      <c r="C66" s="196"/>
      <c r="D66" s="196"/>
      <c r="E66" s="196"/>
      <c r="F66" s="213"/>
      <c r="G66" s="111" t="s">
        <v>21</v>
      </c>
      <c r="H66" s="111" t="s">
        <v>38</v>
      </c>
      <c r="I66" s="111" t="s">
        <v>24</v>
      </c>
      <c r="J66" s="124" t="s">
        <v>23</v>
      </c>
    </row>
    <row r="67" spans="1:10" ht="27.6" customHeight="1" x14ac:dyDescent="0.25">
      <c r="A67" s="266">
        <v>14</v>
      </c>
      <c r="B67" s="258" t="s">
        <v>85</v>
      </c>
      <c r="C67" s="278" t="s">
        <v>54</v>
      </c>
      <c r="D67" s="279"/>
      <c r="E67" s="279"/>
      <c r="F67" s="280"/>
      <c r="G67" s="12"/>
      <c r="H67" s="12"/>
      <c r="I67" s="12"/>
      <c r="J67" s="13"/>
    </row>
    <row r="68" spans="1:10" ht="28.95" customHeight="1" x14ac:dyDescent="0.25">
      <c r="A68" s="221"/>
      <c r="B68" s="259"/>
      <c r="C68" s="208" t="s">
        <v>67</v>
      </c>
      <c r="D68" s="209"/>
      <c r="E68" s="209"/>
      <c r="F68" s="210"/>
      <c r="G68" s="1"/>
      <c r="H68" s="1"/>
      <c r="I68" s="1"/>
      <c r="J68" s="2"/>
    </row>
    <row r="69" spans="1:10" ht="25.2" customHeight="1" x14ac:dyDescent="0.25">
      <c r="A69" s="221"/>
      <c r="B69" s="259"/>
      <c r="C69" s="208" t="s">
        <v>68</v>
      </c>
      <c r="D69" s="209"/>
      <c r="E69" s="209"/>
      <c r="F69" s="210"/>
      <c r="G69" s="1"/>
      <c r="H69" s="1"/>
      <c r="I69" s="1"/>
      <c r="J69" s="2"/>
    </row>
    <row r="70" spans="1:10" ht="40.200000000000003" customHeight="1" x14ac:dyDescent="0.25">
      <c r="A70" s="221"/>
      <c r="B70" s="259"/>
      <c r="C70" s="208" t="s">
        <v>55</v>
      </c>
      <c r="D70" s="209"/>
      <c r="E70" s="209"/>
      <c r="F70" s="210"/>
      <c r="G70" s="1"/>
      <c r="H70" s="1"/>
      <c r="I70" s="1"/>
      <c r="J70" s="2"/>
    </row>
    <row r="71" spans="1:10" ht="52.95" customHeight="1" x14ac:dyDescent="0.25">
      <c r="A71" s="221"/>
      <c r="B71" s="259"/>
      <c r="C71" s="208" t="s">
        <v>83</v>
      </c>
      <c r="D71" s="209"/>
      <c r="E71" s="209"/>
      <c r="F71" s="210"/>
      <c r="G71" s="1"/>
      <c r="H71" s="1"/>
      <c r="I71" s="1"/>
      <c r="J71" s="2"/>
    </row>
    <row r="72" spans="1:10" ht="25.2" customHeight="1" x14ac:dyDescent="0.25">
      <c r="A72" s="222"/>
      <c r="B72" s="259"/>
      <c r="C72" s="208" t="s">
        <v>56</v>
      </c>
      <c r="D72" s="209"/>
      <c r="E72" s="209"/>
      <c r="F72" s="210"/>
      <c r="G72" s="3"/>
      <c r="H72" s="3"/>
      <c r="I72" s="3"/>
      <c r="J72" s="4"/>
    </row>
    <row r="73" spans="1:10" ht="48" customHeight="1" thickBot="1" x14ac:dyDescent="0.3">
      <c r="A73" s="178" t="s">
        <v>133</v>
      </c>
      <c r="B73" s="260"/>
      <c r="C73" s="179" t="s">
        <v>25</v>
      </c>
      <c r="D73" s="201"/>
      <c r="E73" s="202"/>
      <c r="F73" s="202"/>
      <c r="G73" s="202"/>
      <c r="H73" s="202"/>
      <c r="I73" s="202"/>
      <c r="J73" s="203"/>
    </row>
    <row r="74" spans="1:10" ht="12.6" customHeight="1" x14ac:dyDescent="0.25">
      <c r="A74" s="195"/>
      <c r="B74" s="195"/>
      <c r="C74" s="195"/>
      <c r="D74" s="195"/>
      <c r="E74" s="195"/>
      <c r="F74" s="195"/>
      <c r="G74" s="195"/>
      <c r="H74" s="195"/>
      <c r="I74" s="195"/>
      <c r="J74" s="195"/>
    </row>
    <row r="75" spans="1:10" ht="13.8" thickBot="1" x14ac:dyDescent="0.3">
      <c r="A75" s="196"/>
      <c r="B75" s="196"/>
      <c r="C75" s="23"/>
      <c r="D75" s="23"/>
      <c r="E75" s="23"/>
      <c r="F75" s="23"/>
      <c r="G75" s="111" t="s">
        <v>21</v>
      </c>
      <c r="H75" s="111" t="s">
        <v>38</v>
      </c>
      <c r="I75" s="111" t="s">
        <v>24</v>
      </c>
      <c r="J75" s="124" t="s">
        <v>23</v>
      </c>
    </row>
    <row r="76" spans="1:10" ht="30" customHeight="1" x14ac:dyDescent="0.25">
      <c r="A76" s="266">
        <v>15</v>
      </c>
      <c r="B76" s="258" t="s">
        <v>155</v>
      </c>
      <c r="C76" s="278" t="s">
        <v>197</v>
      </c>
      <c r="D76" s="279"/>
      <c r="E76" s="279"/>
      <c r="F76" s="280"/>
      <c r="G76" s="12"/>
      <c r="H76" s="12"/>
      <c r="I76" s="127"/>
      <c r="J76" s="128"/>
    </row>
    <row r="77" spans="1:10" ht="37.950000000000003" customHeight="1" x14ac:dyDescent="0.25">
      <c r="A77" s="221"/>
      <c r="B77" s="259"/>
      <c r="C77" s="208" t="s">
        <v>198</v>
      </c>
      <c r="D77" s="209"/>
      <c r="E77" s="209"/>
      <c r="F77" s="210"/>
      <c r="G77" s="1"/>
      <c r="H77" s="1"/>
      <c r="I77" s="1"/>
      <c r="J77" s="19">
        <f>$H$76</f>
        <v>0</v>
      </c>
    </row>
    <row r="78" spans="1:10" ht="25.5" customHeight="1" x14ac:dyDescent="0.25">
      <c r="A78" s="221"/>
      <c r="B78" s="259"/>
      <c r="C78" s="208" t="s">
        <v>57</v>
      </c>
      <c r="D78" s="209"/>
      <c r="E78" s="209"/>
      <c r="F78" s="210"/>
      <c r="G78" s="1"/>
      <c r="H78" s="1"/>
      <c r="I78" s="1"/>
      <c r="J78" s="19">
        <f t="shared" ref="J78:J80" si="0">$H$76</f>
        <v>0</v>
      </c>
    </row>
    <row r="79" spans="1:10" ht="24.75" customHeight="1" x14ac:dyDescent="0.25">
      <c r="A79" s="221"/>
      <c r="B79" s="259"/>
      <c r="C79" s="208" t="s">
        <v>156</v>
      </c>
      <c r="D79" s="209"/>
      <c r="E79" s="209"/>
      <c r="F79" s="210"/>
      <c r="G79" s="1"/>
      <c r="H79" s="1"/>
      <c r="I79" s="1"/>
      <c r="J79" s="19">
        <f t="shared" si="0"/>
        <v>0</v>
      </c>
    </row>
    <row r="80" spans="1:10" ht="30.6" customHeight="1" x14ac:dyDescent="0.25">
      <c r="A80" s="222"/>
      <c r="B80" s="259"/>
      <c r="C80" s="208" t="s">
        <v>86</v>
      </c>
      <c r="D80" s="209"/>
      <c r="E80" s="209"/>
      <c r="F80" s="210"/>
      <c r="G80" s="1"/>
      <c r="H80" s="1"/>
      <c r="I80" s="1"/>
      <c r="J80" s="19">
        <f t="shared" si="0"/>
        <v>0</v>
      </c>
    </row>
    <row r="81" spans="1:10" ht="48" customHeight="1" thickBot="1" x14ac:dyDescent="0.3">
      <c r="A81" s="178" t="s">
        <v>134</v>
      </c>
      <c r="B81" s="260"/>
      <c r="C81" s="126" t="s">
        <v>25</v>
      </c>
      <c r="D81" s="201"/>
      <c r="E81" s="202"/>
      <c r="F81" s="202"/>
      <c r="G81" s="202"/>
      <c r="H81" s="202"/>
      <c r="I81" s="202"/>
      <c r="J81" s="203"/>
    </row>
    <row r="82" spans="1:10" ht="12.6" customHeight="1" x14ac:dyDescent="0.25">
      <c r="A82" s="195"/>
      <c r="B82" s="195"/>
      <c r="C82" s="195"/>
      <c r="D82" s="195"/>
      <c r="E82" s="195"/>
      <c r="F82" s="195"/>
      <c r="G82" s="195"/>
      <c r="H82" s="195"/>
      <c r="I82" s="195"/>
      <c r="J82" s="195"/>
    </row>
    <row r="83" spans="1:10" ht="17.399999999999999" customHeight="1" thickBot="1" x14ac:dyDescent="0.3">
      <c r="A83" s="196"/>
      <c r="B83" s="196"/>
      <c r="C83" s="21"/>
      <c r="D83" s="21"/>
      <c r="E83" s="21"/>
      <c r="F83" s="21"/>
      <c r="G83" s="111" t="s">
        <v>21</v>
      </c>
      <c r="H83" s="111" t="s">
        <v>38</v>
      </c>
      <c r="I83" s="111" t="s">
        <v>24</v>
      </c>
      <c r="J83" s="124" t="s">
        <v>23</v>
      </c>
    </row>
    <row r="84" spans="1:10" ht="25.95" customHeight="1" x14ac:dyDescent="0.25">
      <c r="A84" s="178">
        <v>16</v>
      </c>
      <c r="B84" s="255" t="s">
        <v>129</v>
      </c>
      <c r="C84" s="199" t="s">
        <v>199</v>
      </c>
      <c r="D84" s="199"/>
      <c r="E84" s="199"/>
      <c r="F84" s="200"/>
      <c r="G84" s="12"/>
      <c r="H84" s="12"/>
      <c r="I84" s="12"/>
      <c r="J84" s="13"/>
    </row>
    <row r="85" spans="1:10" ht="48" customHeight="1" thickBot="1" x14ac:dyDescent="0.3">
      <c r="A85" s="178" t="s">
        <v>124</v>
      </c>
      <c r="B85" s="256"/>
      <c r="C85" s="129" t="s">
        <v>25</v>
      </c>
      <c r="D85" s="201"/>
      <c r="E85" s="202"/>
      <c r="F85" s="202"/>
      <c r="G85" s="202"/>
      <c r="H85" s="202"/>
      <c r="I85" s="202"/>
      <c r="J85" s="203"/>
    </row>
    <row r="86" spans="1:10" ht="12.75" customHeight="1" x14ac:dyDescent="0.25">
      <c r="A86" s="195"/>
      <c r="B86" s="195"/>
      <c r="C86" s="195"/>
      <c r="D86" s="195"/>
      <c r="E86" s="195"/>
      <c r="F86" s="195"/>
      <c r="G86" s="195"/>
      <c r="H86" s="195"/>
      <c r="I86" s="195"/>
      <c r="J86" s="195"/>
    </row>
    <row r="87" spans="1:10" ht="15.6" customHeight="1" thickBot="1" x14ac:dyDescent="0.3">
      <c r="A87" s="196"/>
      <c r="B87" s="196"/>
      <c r="C87" s="22"/>
      <c r="D87" s="22"/>
      <c r="E87" s="22"/>
      <c r="F87" s="22"/>
      <c r="G87" s="111" t="s">
        <v>21</v>
      </c>
      <c r="H87" s="111" t="s">
        <v>38</v>
      </c>
      <c r="I87" s="111" t="s">
        <v>24</v>
      </c>
      <c r="J87" s="124" t="s">
        <v>23</v>
      </c>
    </row>
    <row r="88" spans="1:10" ht="25.5" customHeight="1" x14ac:dyDescent="0.25">
      <c r="A88" s="266">
        <v>17</v>
      </c>
      <c r="B88" s="258" t="s">
        <v>88</v>
      </c>
      <c r="C88" s="278" t="s">
        <v>58</v>
      </c>
      <c r="D88" s="279"/>
      <c r="E88" s="279"/>
      <c r="F88" s="280"/>
      <c r="G88" s="12"/>
      <c r="H88" s="12"/>
      <c r="I88" s="12"/>
      <c r="J88" s="13"/>
    </row>
    <row r="89" spans="1:10" ht="26.25" customHeight="1" x14ac:dyDescent="0.25">
      <c r="A89" s="221"/>
      <c r="B89" s="259"/>
      <c r="C89" s="208" t="s">
        <v>107</v>
      </c>
      <c r="D89" s="209"/>
      <c r="E89" s="209"/>
      <c r="F89" s="210"/>
      <c r="G89" s="1"/>
      <c r="H89" s="1"/>
      <c r="I89" s="1"/>
      <c r="J89" s="2"/>
    </row>
    <row r="90" spans="1:10" ht="25.5" customHeight="1" x14ac:dyDescent="0.25">
      <c r="A90" s="221"/>
      <c r="B90" s="259"/>
      <c r="C90" s="208" t="s">
        <v>196</v>
      </c>
      <c r="D90" s="209"/>
      <c r="E90" s="209"/>
      <c r="F90" s="210"/>
      <c r="G90" s="1"/>
      <c r="H90" s="1"/>
      <c r="I90" s="1"/>
      <c r="J90" s="2"/>
    </row>
    <row r="91" spans="1:10" ht="27" customHeight="1" x14ac:dyDescent="0.25">
      <c r="A91" s="221"/>
      <c r="B91" s="259"/>
      <c r="C91" s="208" t="s">
        <v>108</v>
      </c>
      <c r="D91" s="209"/>
      <c r="E91" s="209"/>
      <c r="F91" s="210"/>
      <c r="G91" s="1"/>
      <c r="H91" s="1"/>
      <c r="I91" s="1"/>
      <c r="J91" s="2"/>
    </row>
    <row r="92" spans="1:10" ht="40.200000000000003" customHeight="1" x14ac:dyDescent="0.25">
      <c r="A92" s="222"/>
      <c r="B92" s="259"/>
      <c r="C92" s="208" t="s">
        <v>193</v>
      </c>
      <c r="D92" s="209"/>
      <c r="E92" s="209"/>
      <c r="F92" s="210"/>
      <c r="G92" s="3"/>
      <c r="H92" s="3"/>
      <c r="I92" s="3"/>
      <c r="J92" s="4"/>
    </row>
    <row r="93" spans="1:10" ht="48" customHeight="1" thickBot="1" x14ac:dyDescent="0.3">
      <c r="A93" s="178" t="s">
        <v>135</v>
      </c>
      <c r="B93" s="260"/>
      <c r="C93" s="179" t="s">
        <v>25</v>
      </c>
      <c r="D93" s="201"/>
      <c r="E93" s="202"/>
      <c r="F93" s="202"/>
      <c r="G93" s="202"/>
      <c r="H93" s="202"/>
      <c r="I93" s="202"/>
      <c r="J93" s="203"/>
    </row>
    <row r="94" spans="1:10" ht="12" customHeight="1" x14ac:dyDescent="0.25">
      <c r="A94" s="195"/>
      <c r="B94" s="195"/>
      <c r="C94" s="195"/>
      <c r="D94" s="195"/>
      <c r="E94" s="195"/>
      <c r="F94" s="195"/>
      <c r="G94" s="195"/>
      <c r="H94" s="195"/>
      <c r="I94" s="195"/>
      <c r="J94" s="195"/>
    </row>
    <row r="95" spans="1:10" ht="16.2" customHeight="1" thickBot="1" x14ac:dyDescent="0.3">
      <c r="A95" s="196"/>
      <c r="B95" s="196"/>
      <c r="C95" s="22"/>
      <c r="D95" s="23"/>
      <c r="E95" s="23"/>
      <c r="F95" s="23"/>
      <c r="G95" s="5" t="s">
        <v>21</v>
      </c>
      <c r="H95" s="5" t="s">
        <v>38</v>
      </c>
      <c r="I95" s="5" t="s">
        <v>24</v>
      </c>
      <c r="J95" s="6" t="s">
        <v>23</v>
      </c>
    </row>
    <row r="96" spans="1:10" ht="20.100000000000001" customHeight="1" x14ac:dyDescent="0.25">
      <c r="A96" s="266">
        <v>18</v>
      </c>
      <c r="B96" s="258" t="s">
        <v>157</v>
      </c>
      <c r="C96" s="254" t="s">
        <v>89</v>
      </c>
      <c r="D96" s="254"/>
      <c r="E96" s="254"/>
      <c r="F96" s="254"/>
      <c r="G96" s="12"/>
      <c r="H96" s="12"/>
      <c r="I96" s="12"/>
      <c r="J96" s="13"/>
    </row>
    <row r="97" spans="1:10" ht="20.100000000000001" customHeight="1" x14ac:dyDescent="0.25">
      <c r="A97" s="221"/>
      <c r="B97" s="259"/>
      <c r="C97" s="230" t="s">
        <v>90</v>
      </c>
      <c r="D97" s="230"/>
      <c r="E97" s="230"/>
      <c r="F97" s="230"/>
      <c r="G97" s="1"/>
      <c r="H97" s="1"/>
      <c r="I97" s="1"/>
      <c r="J97" s="2"/>
    </row>
    <row r="98" spans="1:10" ht="35.1" customHeight="1" x14ac:dyDescent="0.25">
      <c r="A98" s="221"/>
      <c r="B98" s="259"/>
      <c r="C98" s="230" t="s">
        <v>91</v>
      </c>
      <c r="D98" s="230"/>
      <c r="E98" s="230"/>
      <c r="F98" s="230"/>
      <c r="G98" s="1"/>
      <c r="H98" s="1"/>
      <c r="I98" s="1"/>
      <c r="J98" s="2"/>
    </row>
    <row r="99" spans="1:10" ht="35.1" customHeight="1" x14ac:dyDescent="0.25">
      <c r="A99" s="221"/>
      <c r="B99" s="259"/>
      <c r="C99" s="230" t="s">
        <v>92</v>
      </c>
      <c r="D99" s="230"/>
      <c r="E99" s="230"/>
      <c r="F99" s="230"/>
      <c r="G99" s="1"/>
      <c r="H99" s="1"/>
      <c r="I99" s="1"/>
      <c r="J99" s="2"/>
    </row>
    <row r="100" spans="1:10" ht="20.100000000000001" customHeight="1" x14ac:dyDescent="0.25">
      <c r="A100" s="221"/>
      <c r="B100" s="259"/>
      <c r="C100" s="208" t="s">
        <v>80</v>
      </c>
      <c r="D100" s="209"/>
      <c r="E100" s="209"/>
      <c r="F100" s="210"/>
      <c r="G100" s="1"/>
      <c r="H100" s="1"/>
      <c r="I100" s="1"/>
      <c r="J100" s="2"/>
    </row>
    <row r="101" spans="1:10" ht="38.4" customHeight="1" x14ac:dyDescent="0.25">
      <c r="A101" s="221"/>
      <c r="B101" s="259"/>
      <c r="C101" s="208" t="s">
        <v>195</v>
      </c>
      <c r="D101" s="209"/>
      <c r="E101" s="209"/>
      <c r="F101" s="210"/>
      <c r="G101" s="18"/>
      <c r="H101" s="1"/>
      <c r="I101" s="1"/>
      <c r="J101" s="2"/>
    </row>
    <row r="102" spans="1:10" ht="20.100000000000001" customHeight="1" x14ac:dyDescent="0.25">
      <c r="A102" s="221"/>
      <c r="B102" s="259"/>
      <c r="C102" s="208" t="s">
        <v>194</v>
      </c>
      <c r="D102" s="209"/>
      <c r="E102" s="209"/>
      <c r="F102" s="210"/>
      <c r="G102" s="1"/>
      <c r="H102" s="1"/>
      <c r="I102" s="1"/>
      <c r="J102" s="2"/>
    </row>
    <row r="103" spans="1:10" ht="60" customHeight="1" x14ac:dyDescent="0.25">
      <c r="A103" s="222"/>
      <c r="B103" s="259"/>
      <c r="C103" s="208" t="s">
        <v>161</v>
      </c>
      <c r="D103" s="209"/>
      <c r="E103" s="209"/>
      <c r="F103" s="210"/>
      <c r="G103" s="1"/>
      <c r="H103" s="1"/>
      <c r="I103" s="1"/>
      <c r="J103" s="2"/>
    </row>
    <row r="104" spans="1:10" ht="48" customHeight="1" thickBot="1" x14ac:dyDescent="0.3">
      <c r="A104" s="178" t="s">
        <v>136</v>
      </c>
      <c r="B104" s="260"/>
      <c r="C104" s="179" t="s">
        <v>25</v>
      </c>
      <c r="D104" s="201"/>
      <c r="E104" s="202"/>
      <c r="F104" s="202"/>
      <c r="G104" s="202"/>
      <c r="H104" s="202"/>
      <c r="I104" s="202"/>
      <c r="J104" s="203"/>
    </row>
    <row r="105" spans="1:10" x14ac:dyDescent="0.25">
      <c r="A105" s="195"/>
      <c r="B105" s="195"/>
      <c r="C105" s="195"/>
      <c r="D105" s="195"/>
      <c r="E105" s="195"/>
      <c r="F105" s="195"/>
      <c r="G105" s="195"/>
      <c r="H105" s="195"/>
      <c r="I105" s="195"/>
      <c r="J105" s="195"/>
    </row>
    <row r="106" spans="1:10" ht="12.75" customHeight="1" thickBot="1" x14ac:dyDescent="0.3">
      <c r="A106" s="261"/>
      <c r="B106" s="262"/>
      <c r="C106" s="262"/>
      <c r="D106" s="262"/>
      <c r="E106" s="262"/>
      <c r="F106" s="263"/>
      <c r="G106" s="111" t="s">
        <v>21</v>
      </c>
      <c r="H106" s="111" t="s">
        <v>38</v>
      </c>
      <c r="I106" s="111" t="s">
        <v>24</v>
      </c>
      <c r="J106" s="124" t="s">
        <v>23</v>
      </c>
    </row>
    <row r="107" spans="1:10" ht="54.6" customHeight="1" x14ac:dyDescent="0.25">
      <c r="A107" s="177">
        <v>19</v>
      </c>
      <c r="B107" s="264" t="s">
        <v>130</v>
      </c>
      <c r="C107" s="270" t="s">
        <v>61</v>
      </c>
      <c r="D107" s="239"/>
      <c r="E107" s="239"/>
      <c r="F107" s="240"/>
      <c r="G107" s="12"/>
      <c r="H107" s="12"/>
      <c r="I107" s="12"/>
      <c r="J107" s="13"/>
    </row>
    <row r="108" spans="1:10" ht="48" customHeight="1" thickBot="1" x14ac:dyDescent="0.3">
      <c r="A108" s="178" t="s">
        <v>137</v>
      </c>
      <c r="B108" s="265"/>
      <c r="C108" s="130" t="s">
        <v>25</v>
      </c>
      <c r="D108" s="201"/>
      <c r="E108" s="202"/>
      <c r="F108" s="202"/>
      <c r="G108" s="202"/>
      <c r="H108" s="202"/>
      <c r="I108" s="202"/>
      <c r="J108" s="203"/>
    </row>
    <row r="109" spans="1:10" ht="12" customHeight="1" x14ac:dyDescent="0.25">
      <c r="A109" s="237"/>
      <c r="B109" s="237"/>
      <c r="C109" s="237"/>
      <c r="D109" s="237"/>
      <c r="E109" s="237"/>
      <c r="F109" s="237"/>
      <c r="G109" s="237"/>
      <c r="H109" s="237"/>
      <c r="I109" s="237"/>
      <c r="J109" s="237"/>
    </row>
    <row r="110" spans="1:10" ht="16.95" customHeight="1" thickBot="1" x14ac:dyDescent="0.3">
      <c r="A110" s="196"/>
      <c r="B110" s="196"/>
      <c r="C110" s="196"/>
      <c r="D110" s="196"/>
      <c r="E110" s="196"/>
      <c r="F110" s="213"/>
      <c r="G110" s="111" t="s">
        <v>21</v>
      </c>
      <c r="H110" s="111" t="s">
        <v>38</v>
      </c>
      <c r="I110" s="111" t="s">
        <v>24</v>
      </c>
      <c r="J110" s="124" t="s">
        <v>23</v>
      </c>
    </row>
    <row r="111" spans="1:10" ht="15" customHeight="1" x14ac:dyDescent="0.25">
      <c r="A111" s="266">
        <v>20</v>
      </c>
      <c r="B111" s="267" t="s">
        <v>70</v>
      </c>
      <c r="C111" s="257" t="s">
        <v>71</v>
      </c>
      <c r="D111" s="257"/>
      <c r="E111" s="257"/>
      <c r="F111" s="257"/>
      <c r="G111" s="12"/>
      <c r="H111" s="12"/>
      <c r="I111" s="12"/>
      <c r="J111" s="13"/>
    </row>
    <row r="112" spans="1:10" ht="15" customHeight="1" x14ac:dyDescent="0.25">
      <c r="A112" s="221"/>
      <c r="B112" s="268"/>
      <c r="C112" s="231" t="s">
        <v>72</v>
      </c>
      <c r="D112" s="231"/>
      <c r="E112" s="231"/>
      <c r="F112" s="231"/>
      <c r="G112" s="1"/>
      <c r="H112" s="1"/>
      <c r="I112" s="1"/>
      <c r="J112" s="2"/>
    </row>
    <row r="113" spans="1:10" ht="15" customHeight="1" x14ac:dyDescent="0.25">
      <c r="A113" s="221"/>
      <c r="B113" s="268"/>
      <c r="C113" s="231" t="s">
        <v>73</v>
      </c>
      <c r="D113" s="231"/>
      <c r="E113" s="231"/>
      <c r="F113" s="231"/>
      <c r="G113" s="1"/>
      <c r="H113" s="1"/>
      <c r="I113" s="1"/>
      <c r="J113" s="2"/>
    </row>
    <row r="114" spans="1:10" ht="15" customHeight="1" x14ac:dyDescent="0.25">
      <c r="A114" s="221"/>
      <c r="B114" s="268"/>
      <c r="C114" s="231" t="s">
        <v>74</v>
      </c>
      <c r="D114" s="231"/>
      <c r="E114" s="231"/>
      <c r="F114" s="231"/>
      <c r="G114" s="1"/>
      <c r="H114" s="1"/>
      <c r="I114" s="1"/>
      <c r="J114" s="2"/>
    </row>
    <row r="115" spans="1:10" ht="15" customHeight="1" x14ac:dyDescent="0.25">
      <c r="A115" s="222"/>
      <c r="B115" s="268"/>
      <c r="C115" s="208" t="s">
        <v>93</v>
      </c>
      <c r="D115" s="209"/>
      <c r="E115" s="209"/>
      <c r="F115" s="210"/>
      <c r="G115" s="1"/>
      <c r="H115" s="1"/>
      <c r="I115" s="1"/>
      <c r="J115" s="2"/>
    </row>
    <row r="116" spans="1:10" ht="48.6" customHeight="1" thickBot="1" x14ac:dyDescent="0.3">
      <c r="A116" s="178" t="s">
        <v>125</v>
      </c>
      <c r="B116" s="269"/>
      <c r="C116" s="131" t="s">
        <v>25</v>
      </c>
      <c r="D116" s="320"/>
      <c r="E116" s="321"/>
      <c r="F116" s="321"/>
      <c r="G116" s="321"/>
      <c r="H116" s="321"/>
      <c r="I116" s="321"/>
      <c r="J116" s="322"/>
    </row>
    <row r="117" spans="1:10" ht="12" customHeight="1" x14ac:dyDescent="0.25">
      <c r="A117" s="195"/>
      <c r="B117" s="195"/>
      <c r="C117" s="195"/>
      <c r="D117" s="195"/>
      <c r="E117" s="195"/>
      <c r="F117" s="195"/>
      <c r="G117" s="195"/>
      <c r="H117" s="195"/>
      <c r="I117" s="195"/>
      <c r="J117" s="195"/>
    </row>
    <row r="118" spans="1:10" ht="17.399999999999999" customHeight="1" thickBot="1" x14ac:dyDescent="0.3">
      <c r="A118" s="196"/>
      <c r="B118" s="196"/>
      <c r="C118" s="196"/>
      <c r="D118" s="196"/>
      <c r="E118" s="196"/>
      <c r="F118" s="213"/>
      <c r="G118" s="111" t="s">
        <v>21</v>
      </c>
      <c r="H118" s="111" t="s">
        <v>38</v>
      </c>
      <c r="I118" s="111" t="s">
        <v>24</v>
      </c>
      <c r="J118" s="111" t="s">
        <v>23</v>
      </c>
    </row>
    <row r="119" spans="1:10" ht="35.1" customHeight="1" x14ac:dyDescent="0.25">
      <c r="A119" s="266">
        <v>21</v>
      </c>
      <c r="B119" s="323" t="s">
        <v>94</v>
      </c>
      <c r="C119" s="278" t="s">
        <v>95</v>
      </c>
      <c r="D119" s="279"/>
      <c r="E119" s="279"/>
      <c r="F119" s="280"/>
      <c r="G119" s="12"/>
      <c r="H119" s="12"/>
      <c r="I119" s="12"/>
      <c r="J119" s="13"/>
    </row>
    <row r="120" spans="1:10" ht="35.1" customHeight="1" x14ac:dyDescent="0.25">
      <c r="A120" s="221"/>
      <c r="B120" s="223"/>
      <c r="C120" s="208" t="s">
        <v>96</v>
      </c>
      <c r="D120" s="209"/>
      <c r="E120" s="209"/>
      <c r="F120" s="210"/>
      <c r="G120" s="1"/>
      <c r="H120" s="1"/>
      <c r="I120" s="1"/>
      <c r="J120" s="2"/>
    </row>
    <row r="121" spans="1:10" ht="35.1" customHeight="1" x14ac:dyDescent="0.25">
      <c r="A121" s="222"/>
      <c r="B121" s="223"/>
      <c r="C121" s="208" t="s">
        <v>75</v>
      </c>
      <c r="D121" s="209"/>
      <c r="E121" s="209"/>
      <c r="F121" s="210"/>
      <c r="G121" s="1"/>
      <c r="H121" s="1"/>
      <c r="I121" s="1"/>
      <c r="J121" s="2"/>
    </row>
    <row r="122" spans="1:10" ht="48" customHeight="1" thickBot="1" x14ac:dyDescent="0.3">
      <c r="A122" s="178" t="s">
        <v>138</v>
      </c>
      <c r="B122" s="224"/>
      <c r="C122" s="126" t="s">
        <v>25</v>
      </c>
      <c r="D122" s="201"/>
      <c r="E122" s="202"/>
      <c r="F122" s="202"/>
      <c r="G122" s="202"/>
      <c r="H122" s="202"/>
      <c r="I122" s="202"/>
      <c r="J122" s="203"/>
    </row>
    <row r="123" spans="1:10" ht="12.75" customHeight="1" x14ac:dyDescent="0.25">
      <c r="A123" s="195"/>
      <c r="B123" s="195"/>
      <c r="C123" s="26"/>
      <c r="D123" s="26"/>
      <c r="E123" s="26"/>
      <c r="F123" s="26"/>
      <c r="G123" s="26"/>
      <c r="H123" s="26"/>
      <c r="I123" s="26"/>
      <c r="J123" s="27"/>
    </row>
    <row r="124" spans="1:10" ht="12.75" customHeight="1" x14ac:dyDescent="0.25">
      <c r="A124" s="314" t="s">
        <v>172</v>
      </c>
      <c r="B124" s="314"/>
      <c r="C124" s="314"/>
      <c r="D124" s="314"/>
      <c r="E124" s="314"/>
      <c r="F124" s="314"/>
      <c r="G124" s="315"/>
      <c r="H124" s="315"/>
      <c r="I124" s="315"/>
      <c r="J124" s="315"/>
    </row>
    <row r="125" spans="1:10" ht="19.95" customHeight="1" x14ac:dyDescent="0.25">
      <c r="A125" s="133">
        <v>22</v>
      </c>
      <c r="B125" s="316" t="s">
        <v>170</v>
      </c>
      <c r="C125" s="316"/>
      <c r="D125" s="317"/>
      <c r="E125" s="317"/>
      <c r="F125" s="132"/>
      <c r="G125" s="90"/>
      <c r="H125" s="318"/>
      <c r="I125" s="470"/>
      <c r="J125" s="471"/>
    </row>
    <row r="126" spans="1:10" ht="15" customHeight="1" x14ac:dyDescent="0.25">
      <c r="A126" s="178"/>
      <c r="B126" s="319" t="s">
        <v>171</v>
      </c>
      <c r="C126" s="526"/>
      <c r="D126" s="526"/>
      <c r="E126" s="526"/>
      <c r="F126" s="485"/>
      <c r="G126" s="525">
        <f>_xlfn.DAYS(D125,D6)</f>
        <v>0</v>
      </c>
      <c r="H126" s="472"/>
      <c r="I126" s="429"/>
      <c r="J126" s="473"/>
    </row>
    <row r="127" spans="1:10" ht="45" customHeight="1" x14ac:dyDescent="0.25">
      <c r="A127" s="215">
        <v>23</v>
      </c>
      <c r="B127" s="287" t="s">
        <v>200</v>
      </c>
      <c r="C127" s="205" t="s">
        <v>174</v>
      </c>
      <c r="D127" s="206"/>
      <c r="E127" s="206"/>
      <c r="F127" s="207"/>
      <c r="G127" s="1"/>
      <c r="H127" s="1"/>
      <c r="I127" s="1"/>
      <c r="J127" s="19">
        <f t="shared" ref="J127:J130" si="1">$H$76</f>
        <v>0</v>
      </c>
    </row>
    <row r="128" spans="1:10" ht="45" customHeight="1" x14ac:dyDescent="0.25">
      <c r="A128" s="215"/>
      <c r="B128" s="287"/>
      <c r="C128" s="205" t="s">
        <v>175</v>
      </c>
      <c r="D128" s="206"/>
      <c r="E128" s="206"/>
      <c r="F128" s="207"/>
      <c r="G128" s="1"/>
      <c r="H128" s="1"/>
      <c r="I128" s="1"/>
      <c r="J128" s="1">
        <f t="shared" si="1"/>
        <v>0</v>
      </c>
    </row>
    <row r="129" spans="1:14" ht="45" customHeight="1" x14ac:dyDescent="0.25">
      <c r="A129" s="215"/>
      <c r="B129" s="287"/>
      <c r="C129" s="204" t="s">
        <v>173</v>
      </c>
      <c r="D129" s="204"/>
      <c r="E129" s="204"/>
      <c r="F129" s="204"/>
      <c r="G129" s="1"/>
      <c r="H129" s="1"/>
      <c r="I129" s="1"/>
      <c r="J129" s="1">
        <f t="shared" si="1"/>
        <v>0</v>
      </c>
    </row>
    <row r="130" spans="1:14" ht="45" customHeight="1" x14ac:dyDescent="0.25">
      <c r="A130" s="216"/>
      <c r="B130" s="287"/>
      <c r="C130" s="205" t="s">
        <v>177</v>
      </c>
      <c r="D130" s="206"/>
      <c r="E130" s="206"/>
      <c r="F130" s="207"/>
      <c r="G130" s="1"/>
      <c r="H130" s="1"/>
      <c r="I130" s="1"/>
      <c r="J130" s="1">
        <f t="shared" si="1"/>
        <v>0</v>
      </c>
    </row>
    <row r="131" spans="1:14" ht="48" customHeight="1" x14ac:dyDescent="0.25">
      <c r="A131" s="178" t="s">
        <v>139</v>
      </c>
      <c r="B131" s="287"/>
      <c r="C131" s="134" t="s">
        <v>25</v>
      </c>
      <c r="D131" s="194"/>
      <c r="E131" s="194"/>
      <c r="F131" s="194"/>
      <c r="G131" s="194"/>
      <c r="H131" s="194"/>
      <c r="I131" s="194"/>
      <c r="J131" s="194"/>
      <c r="K131" s="68"/>
      <c r="L131" s="68"/>
      <c r="M131" s="68"/>
      <c r="N131" s="68"/>
    </row>
    <row r="132" spans="1:14" ht="12.75" customHeight="1" x14ac:dyDescent="0.25">
      <c r="A132" s="195"/>
      <c r="B132" s="195"/>
      <c r="C132" s="195"/>
      <c r="D132" s="195"/>
      <c r="E132" s="195"/>
      <c r="F132" s="195"/>
      <c r="G132" s="195"/>
      <c r="H132" s="195"/>
      <c r="I132" s="195"/>
      <c r="J132" s="195"/>
    </row>
    <row r="133" spans="1:14" ht="39" customHeight="1" thickBot="1" x14ac:dyDescent="0.3">
      <c r="A133" s="196"/>
      <c r="B133" s="196"/>
      <c r="C133" s="21"/>
      <c r="D133" s="21"/>
      <c r="E133" s="21"/>
      <c r="F133" s="21"/>
      <c r="G133" s="111" t="s">
        <v>21</v>
      </c>
      <c r="H133" s="111" t="s">
        <v>38</v>
      </c>
      <c r="I133" s="111" t="s">
        <v>24</v>
      </c>
      <c r="J133" s="124" t="s">
        <v>23</v>
      </c>
    </row>
    <row r="134" spans="1:14" ht="39.9" customHeight="1" x14ac:dyDescent="0.25">
      <c r="A134" s="178">
        <v>24</v>
      </c>
      <c r="B134" s="197" t="s">
        <v>176</v>
      </c>
      <c r="C134" s="199" t="s">
        <v>202</v>
      </c>
      <c r="D134" s="199"/>
      <c r="E134" s="199"/>
      <c r="F134" s="200"/>
      <c r="G134" s="12"/>
      <c r="H134" s="12"/>
      <c r="I134" s="12"/>
      <c r="J134" s="13"/>
    </row>
    <row r="135" spans="1:14" ht="48" customHeight="1" thickBot="1" x14ac:dyDescent="0.3">
      <c r="A135" s="178" t="s">
        <v>168</v>
      </c>
      <c r="B135" s="198"/>
      <c r="C135" s="129" t="s">
        <v>25</v>
      </c>
      <c r="D135" s="201"/>
      <c r="E135" s="202"/>
      <c r="F135" s="202"/>
      <c r="G135" s="202"/>
      <c r="H135" s="202"/>
      <c r="I135" s="202"/>
      <c r="J135" s="203"/>
    </row>
    <row r="194" spans="1:10" x14ac:dyDescent="0.25">
      <c r="A194" s="467"/>
    </row>
    <row r="198" spans="1:10" x14ac:dyDescent="0.25">
      <c r="A198" s="467"/>
    </row>
    <row r="202" spans="1:10" x14ac:dyDescent="0.25">
      <c r="A202" s="467"/>
    </row>
    <row r="205" spans="1:10" s="420" customFormat="1" x14ac:dyDescent="0.25">
      <c r="A205" s="423"/>
      <c r="B205" s="424"/>
      <c r="C205" s="424"/>
      <c r="D205" s="424"/>
      <c r="E205" s="424"/>
      <c r="F205" s="424"/>
      <c r="G205" s="413"/>
      <c r="H205" s="413"/>
      <c r="I205" s="413"/>
      <c r="J205" s="413"/>
    </row>
    <row r="209" spans="1:10" s="420" customFormat="1" x14ac:dyDescent="0.25">
      <c r="A209" s="423"/>
      <c r="B209" s="424"/>
      <c r="C209" s="424"/>
      <c r="D209" s="424"/>
      <c r="E209" s="424"/>
      <c r="F209" s="424"/>
      <c r="G209" s="413"/>
      <c r="H209" s="413"/>
      <c r="I209" s="413"/>
      <c r="J209" s="413"/>
    </row>
    <row r="213" spans="1:10" s="420" customFormat="1" x14ac:dyDescent="0.25">
      <c r="A213" s="423"/>
      <c r="B213" s="424"/>
      <c r="C213" s="424"/>
      <c r="D213" s="424"/>
      <c r="E213" s="424"/>
      <c r="F213" s="424"/>
      <c r="G213" s="413"/>
      <c r="H213" s="413"/>
      <c r="I213" s="413"/>
      <c r="J213" s="413"/>
    </row>
  </sheetData>
  <sheetProtection sheet="1" objects="1" scenarios="1"/>
  <mergeCells count="177">
    <mergeCell ref="A1:J1"/>
    <mergeCell ref="A124:J124"/>
    <mergeCell ref="B125:C125"/>
    <mergeCell ref="D125:E125"/>
    <mergeCell ref="C127:F127"/>
    <mergeCell ref="H125:J126"/>
    <mergeCell ref="B126:F126"/>
    <mergeCell ref="A65:B65"/>
    <mergeCell ref="C119:F119"/>
    <mergeCell ref="C120:F120"/>
    <mergeCell ref="C115:F115"/>
    <mergeCell ref="D116:J116"/>
    <mergeCell ref="A117:J117"/>
    <mergeCell ref="A118:F118"/>
    <mergeCell ref="A119:A121"/>
    <mergeCell ref="A123:B123"/>
    <mergeCell ref="B119:B122"/>
    <mergeCell ref="C121:F121"/>
    <mergeCell ref="D122:J122"/>
    <mergeCell ref="A66:F66"/>
    <mergeCell ref="A95:B95"/>
    <mergeCell ref="A96:A103"/>
    <mergeCell ref="C76:F76"/>
    <mergeCell ref="C77:F77"/>
    <mergeCell ref="C78:F78"/>
    <mergeCell ref="A60:F60"/>
    <mergeCell ref="B61:B64"/>
    <mergeCell ref="C61:F61"/>
    <mergeCell ref="D45:F45"/>
    <mergeCell ref="G45:J45"/>
    <mergeCell ref="D46:F46"/>
    <mergeCell ref="C47:F47"/>
    <mergeCell ref="E2:F2"/>
    <mergeCell ref="G3:J4"/>
    <mergeCell ref="F6:J6"/>
    <mergeCell ref="B6:C6"/>
    <mergeCell ref="H35:J40"/>
    <mergeCell ref="C49:F49"/>
    <mergeCell ref="C50:F50"/>
    <mergeCell ref="C51:F51"/>
    <mergeCell ref="B45:C45"/>
    <mergeCell ref="B46:C46"/>
    <mergeCell ref="A45:A46"/>
    <mergeCell ref="A55:B55"/>
    <mergeCell ref="A56:F56"/>
    <mergeCell ref="B57:B58"/>
    <mergeCell ref="C57:F57"/>
    <mergeCell ref="D58:J58"/>
    <mergeCell ref="B2:C2"/>
    <mergeCell ref="B5:J5"/>
    <mergeCell ref="D6:E6"/>
    <mergeCell ref="C7:F7"/>
    <mergeCell ref="G7:J7"/>
    <mergeCell ref="B8:B23"/>
    <mergeCell ref="C8:E8"/>
    <mergeCell ref="C9:C13"/>
    <mergeCell ref="C14:C20"/>
    <mergeCell ref="D20:E20"/>
    <mergeCell ref="D21:E21"/>
    <mergeCell ref="D22:F22"/>
    <mergeCell ref="D23:J23"/>
    <mergeCell ref="D9:E9"/>
    <mergeCell ref="D10:E10"/>
    <mergeCell ref="D11:E11"/>
    <mergeCell ref="D12:E12"/>
    <mergeCell ref="D13:E13"/>
    <mergeCell ref="D18:E18"/>
    <mergeCell ref="D19:E19"/>
    <mergeCell ref="B3:C3"/>
    <mergeCell ref="D3:F3"/>
    <mergeCell ref="D4:F4"/>
    <mergeCell ref="A94:J94"/>
    <mergeCell ref="D62:J62"/>
    <mergeCell ref="C63:F63"/>
    <mergeCell ref="D64:J64"/>
    <mergeCell ref="D85:J85"/>
    <mergeCell ref="A86:J86"/>
    <mergeCell ref="A87:B87"/>
    <mergeCell ref="A88:A92"/>
    <mergeCell ref="B88:B93"/>
    <mergeCell ref="C92:F92"/>
    <mergeCell ref="D93:J93"/>
    <mergeCell ref="C88:F88"/>
    <mergeCell ref="C90:F90"/>
    <mergeCell ref="A67:A72"/>
    <mergeCell ref="B67:B73"/>
    <mergeCell ref="C72:F72"/>
    <mergeCell ref="D73:J73"/>
    <mergeCell ref="C67:F67"/>
    <mergeCell ref="C68:F68"/>
    <mergeCell ref="C69:F69"/>
    <mergeCell ref="C71:F71"/>
    <mergeCell ref="C79:F79"/>
    <mergeCell ref="C80:F80"/>
    <mergeCell ref="A74:J74"/>
    <mergeCell ref="A75:B75"/>
    <mergeCell ref="A76:A80"/>
    <mergeCell ref="B76:B81"/>
    <mergeCell ref="D81:J81"/>
    <mergeCell ref="A82:J82"/>
    <mergeCell ref="A83:B83"/>
    <mergeCell ref="C96:F96"/>
    <mergeCell ref="C89:F89"/>
    <mergeCell ref="C91:F91"/>
    <mergeCell ref="C70:F70"/>
    <mergeCell ref="B84:B85"/>
    <mergeCell ref="C84:F84"/>
    <mergeCell ref="C111:F111"/>
    <mergeCell ref="C113:F113"/>
    <mergeCell ref="C114:F114"/>
    <mergeCell ref="B96:B104"/>
    <mergeCell ref="C103:F103"/>
    <mergeCell ref="D104:J104"/>
    <mergeCell ref="A105:J105"/>
    <mergeCell ref="A106:F106"/>
    <mergeCell ref="B107:B108"/>
    <mergeCell ref="D108:J108"/>
    <mergeCell ref="A109:J109"/>
    <mergeCell ref="A110:F110"/>
    <mergeCell ref="A111:A115"/>
    <mergeCell ref="B111:B116"/>
    <mergeCell ref="C107:F107"/>
    <mergeCell ref="C97:F97"/>
    <mergeCell ref="C98:F98"/>
    <mergeCell ref="C100:F100"/>
    <mergeCell ref="C99:F99"/>
    <mergeCell ref="C112:F112"/>
    <mergeCell ref="C101:F101"/>
    <mergeCell ref="C102:F102"/>
    <mergeCell ref="B26:B27"/>
    <mergeCell ref="C26:F26"/>
    <mergeCell ref="D27:J27"/>
    <mergeCell ref="A28:B28"/>
    <mergeCell ref="A3:A4"/>
    <mergeCell ref="A8:A22"/>
    <mergeCell ref="C41:F41"/>
    <mergeCell ref="D42:J42"/>
    <mergeCell ref="A43:J43"/>
    <mergeCell ref="D35:F35"/>
    <mergeCell ref="D36:F36"/>
    <mergeCell ref="D37:F37"/>
    <mergeCell ref="D38:F38"/>
    <mergeCell ref="D39:F39"/>
    <mergeCell ref="D40:F40"/>
    <mergeCell ref="A44:J44"/>
    <mergeCell ref="D14:E14"/>
    <mergeCell ref="D15:E15"/>
    <mergeCell ref="D16:E16"/>
    <mergeCell ref="D17:E17"/>
    <mergeCell ref="C52:F52"/>
    <mergeCell ref="C48:F48"/>
    <mergeCell ref="E33:F33"/>
    <mergeCell ref="E31:F31"/>
    <mergeCell ref="A29:F29"/>
    <mergeCell ref="A30:A33"/>
    <mergeCell ref="B30:B42"/>
    <mergeCell ref="C30:D33"/>
    <mergeCell ref="E30:F30"/>
    <mergeCell ref="A47:A53"/>
    <mergeCell ref="B47:B54"/>
    <mergeCell ref="C53:F53"/>
    <mergeCell ref="D54:J54"/>
    <mergeCell ref="E32:F32"/>
    <mergeCell ref="D34:J34"/>
    <mergeCell ref="A35:A40"/>
    <mergeCell ref="C35:C40"/>
    <mergeCell ref="D131:J131"/>
    <mergeCell ref="A132:J132"/>
    <mergeCell ref="A133:B133"/>
    <mergeCell ref="B134:B135"/>
    <mergeCell ref="C134:F134"/>
    <mergeCell ref="D135:J135"/>
    <mergeCell ref="C129:F129"/>
    <mergeCell ref="C130:F130"/>
    <mergeCell ref="B127:B131"/>
    <mergeCell ref="A127:A130"/>
    <mergeCell ref="C128:F128"/>
  </mergeCells>
  <pageMargins left="0.5" right="0.5" top="0.5" bottom="0.5" header="0.5" footer="0.5"/>
  <pageSetup orientation="landscape" r:id="rId1"/>
  <rowBreaks count="3" manualBreakCount="3">
    <brk id="97" max="16383" man="1"/>
    <brk id="82" max="16383" man="1"/>
    <brk id="112"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M257"/>
  <sheetViews>
    <sheetView zoomScaleNormal="100" workbookViewId="0">
      <pane ySplit="2" topLeftCell="A160" activePane="bottomLeft" state="frozen"/>
      <selection pane="bottomLeft" activeCell="I165" activeCellId="112" sqref="A1:J1 A2:C4 E2:J2 G3:J4 A5:J5 A6:C6 F6:J6 A7:J7 A8:B23 C8:J8 C9:E13 C14:E21 C22:F22 C23 A24:J25 A26:B27 C26:F26 C27 A28:J29 A30:B42 C30:F33 C34 C35:F40 C41:F41 C42 H35:J40 A43:J44 A45:C46 G45:J46 A47:B54 C47:F53 C54 A55:J56 A57:B58 C57:F57 C58 A59:J60 A61:B64 C61:F61 C62 C63:F63 C64 A65:J66 A67:B73 C67:F72 C73 A74:J75 I76:J76 A76:B81 C76:F80 C81 A82:J83 A84:B85 C84:F84 C85 A86:J87 A88:B93 C88:F92 C93 A94:J94 A95:J95 A96:B104 C96:F103 C104 A105:J106 A107:B108 C107:F107 C108 A109:J110 A111:B116 C111:J116 D116:J116 A117:J118 A119:B122 C119:F121 C122 A123:J124 A125:C125 G125:J126 A126:E126 A127:F135 I131 H127:J130 H131 J131 H132:J135 A136:J136 A137:J137 A138:B139 C138:F138 C139 A140:J141 A142:B146 C142:F145 C146 A147:J147 A148:J148 A149:B153 C149:F152 C153 A154:J155 A156:B157 C156:F156 C157 A158:J159 A160:B162 C160:F161 C162 A163:J164 A165:B168 C165:F167 C168 I165:J166"/>
    </sheetView>
  </sheetViews>
  <sheetFormatPr defaultRowHeight="13.2" x14ac:dyDescent="0.25"/>
  <cols>
    <col min="1" max="1" width="4.33203125" style="423" customWidth="1"/>
    <col min="2" max="2" width="13.88671875" style="424" customWidth="1"/>
    <col min="3" max="3" width="10.6640625" style="424" customWidth="1"/>
    <col min="4" max="4" width="11.109375" style="424" customWidth="1"/>
    <col min="5" max="5" width="9.6640625" style="424" customWidth="1"/>
    <col min="6" max="6" width="9.109375" style="424" customWidth="1"/>
    <col min="7" max="10" width="9.109375" style="413" customWidth="1"/>
    <col min="11" max="16384" width="8.88671875" style="413"/>
  </cols>
  <sheetData>
    <row r="1" spans="1:10" ht="13.8" thickBot="1" x14ac:dyDescent="0.3">
      <c r="A1" s="426" t="s">
        <v>232</v>
      </c>
      <c r="B1" s="426"/>
      <c r="C1" s="426"/>
      <c r="D1" s="426"/>
      <c r="E1" s="426"/>
      <c r="F1" s="426"/>
      <c r="G1" s="426"/>
      <c r="H1" s="426"/>
      <c r="I1" s="426"/>
      <c r="J1" s="426"/>
    </row>
    <row r="2" spans="1:10" x14ac:dyDescent="0.25">
      <c r="A2" s="109">
        <v>1</v>
      </c>
      <c r="B2" s="313" t="s">
        <v>167</v>
      </c>
      <c r="C2" s="313"/>
      <c r="D2" s="50"/>
      <c r="E2" s="306"/>
      <c r="F2" s="469"/>
      <c r="G2" s="110" t="s">
        <v>21</v>
      </c>
      <c r="H2" s="110" t="s">
        <v>22</v>
      </c>
      <c r="I2" s="110" t="s">
        <v>24</v>
      </c>
      <c r="J2" s="110" t="s">
        <v>23</v>
      </c>
    </row>
    <row r="3" spans="1:10" x14ac:dyDescent="0.25">
      <c r="A3" s="214">
        <v>2</v>
      </c>
      <c r="B3" s="271" t="s">
        <v>164</v>
      </c>
      <c r="C3" s="468"/>
      <c r="D3" s="327"/>
      <c r="E3" s="328"/>
      <c r="F3" s="329"/>
      <c r="G3" s="307"/>
      <c r="H3" s="470"/>
      <c r="I3" s="470"/>
      <c r="J3" s="471"/>
    </row>
    <row r="4" spans="1:10" x14ac:dyDescent="0.25">
      <c r="A4" s="216"/>
      <c r="B4" s="118" t="s">
        <v>165</v>
      </c>
      <c r="C4" s="118"/>
      <c r="D4" s="327"/>
      <c r="E4" s="328"/>
      <c r="F4" s="329"/>
      <c r="G4" s="472"/>
      <c r="H4" s="429"/>
      <c r="I4" s="429"/>
      <c r="J4" s="473"/>
    </row>
    <row r="5" spans="1:10" x14ac:dyDescent="0.25">
      <c r="A5" s="344" t="s">
        <v>4</v>
      </c>
      <c r="B5" s="474"/>
      <c r="C5" s="474"/>
      <c r="D5" s="474"/>
      <c r="E5" s="474"/>
      <c r="F5" s="474"/>
      <c r="G5" s="474"/>
      <c r="H5" s="474"/>
      <c r="I5" s="474"/>
      <c r="J5" s="475"/>
    </row>
    <row r="6" spans="1:10" ht="13.8" thickBot="1" x14ac:dyDescent="0.3">
      <c r="A6" s="178">
        <v>3</v>
      </c>
      <c r="B6" s="345" t="s">
        <v>26</v>
      </c>
      <c r="C6" s="479"/>
      <c r="D6" s="282"/>
      <c r="E6" s="282"/>
      <c r="F6" s="308"/>
      <c r="G6" s="470"/>
      <c r="H6" s="470"/>
      <c r="I6" s="470"/>
      <c r="J6" s="502"/>
    </row>
    <row r="7" spans="1:10" s="457" customFormat="1" ht="24.9" customHeight="1" x14ac:dyDescent="0.25">
      <c r="A7" s="112"/>
      <c r="B7" s="135"/>
      <c r="C7" s="283" t="s">
        <v>159</v>
      </c>
      <c r="D7" s="480"/>
      <c r="E7" s="480"/>
      <c r="F7" s="481"/>
      <c r="G7" s="284" t="s">
        <v>160</v>
      </c>
      <c r="H7" s="285"/>
      <c r="I7" s="285"/>
      <c r="J7" s="286"/>
    </row>
    <row r="8" spans="1:10" x14ac:dyDescent="0.25">
      <c r="A8" s="214">
        <v>4</v>
      </c>
      <c r="B8" s="232" t="s">
        <v>150</v>
      </c>
      <c r="C8" s="288" t="s">
        <v>5</v>
      </c>
      <c r="D8" s="289"/>
      <c r="E8" s="290"/>
      <c r="F8" s="47" t="s">
        <v>21</v>
      </c>
      <c r="G8" s="48" t="s">
        <v>21</v>
      </c>
      <c r="H8" s="10" t="s">
        <v>22</v>
      </c>
      <c r="I8" s="10" t="s">
        <v>24</v>
      </c>
      <c r="J8" s="49" t="s">
        <v>23</v>
      </c>
    </row>
    <row r="9" spans="1:10" x14ac:dyDescent="0.25">
      <c r="A9" s="215"/>
      <c r="B9" s="287"/>
      <c r="C9" s="291" t="s">
        <v>8</v>
      </c>
      <c r="D9" s="292" t="s">
        <v>9</v>
      </c>
      <c r="E9" s="293"/>
      <c r="F9" s="58"/>
      <c r="G9" s="53"/>
      <c r="H9" s="16"/>
      <c r="I9" s="16"/>
      <c r="J9" s="54"/>
    </row>
    <row r="10" spans="1:10" x14ac:dyDescent="0.25">
      <c r="A10" s="215"/>
      <c r="B10" s="287"/>
      <c r="C10" s="291"/>
      <c r="D10" s="292" t="s">
        <v>10</v>
      </c>
      <c r="E10" s="293"/>
      <c r="F10" s="58"/>
      <c r="G10" s="53"/>
      <c r="H10" s="16"/>
      <c r="I10" s="16"/>
      <c r="J10" s="54"/>
    </row>
    <row r="11" spans="1:10" x14ac:dyDescent="0.25">
      <c r="A11" s="215"/>
      <c r="B11" s="287"/>
      <c r="C11" s="291"/>
      <c r="D11" s="292" t="s">
        <v>11</v>
      </c>
      <c r="E11" s="293"/>
      <c r="F11" s="58"/>
      <c r="G11" s="53"/>
      <c r="H11" s="16"/>
      <c r="I11" s="16"/>
      <c r="J11" s="54"/>
    </row>
    <row r="12" spans="1:10" x14ac:dyDescent="0.25">
      <c r="A12" s="215"/>
      <c r="B12" s="287"/>
      <c r="C12" s="291"/>
      <c r="D12" s="292" t="s">
        <v>6</v>
      </c>
      <c r="E12" s="293"/>
      <c r="F12" s="58"/>
      <c r="G12" s="53"/>
      <c r="H12" s="16"/>
      <c r="I12" s="16"/>
      <c r="J12" s="54"/>
    </row>
    <row r="13" spans="1:10" ht="37.200000000000003" customHeight="1" x14ac:dyDescent="0.25">
      <c r="A13" s="215"/>
      <c r="B13" s="287"/>
      <c r="C13" s="291"/>
      <c r="D13" s="252" t="s">
        <v>19</v>
      </c>
      <c r="E13" s="253"/>
      <c r="F13" s="58"/>
      <c r="G13" s="53"/>
      <c r="H13" s="16"/>
      <c r="I13" s="16"/>
      <c r="J13" s="54"/>
    </row>
    <row r="14" spans="1:10" ht="12.75" customHeight="1" x14ac:dyDescent="0.25">
      <c r="A14" s="215"/>
      <c r="B14" s="287"/>
      <c r="C14" s="291" t="s">
        <v>7</v>
      </c>
      <c r="D14" s="252" t="s">
        <v>12</v>
      </c>
      <c r="E14" s="253"/>
      <c r="F14" s="58"/>
      <c r="G14" s="53"/>
      <c r="H14" s="16"/>
      <c r="I14" s="16"/>
      <c r="J14" s="54"/>
    </row>
    <row r="15" spans="1:10" ht="12.75" customHeight="1" x14ac:dyDescent="0.25">
      <c r="A15" s="215"/>
      <c r="B15" s="287"/>
      <c r="C15" s="291"/>
      <c r="D15" s="252" t="s">
        <v>13</v>
      </c>
      <c r="E15" s="253"/>
      <c r="F15" s="58"/>
      <c r="G15" s="53"/>
      <c r="H15" s="16"/>
      <c r="I15" s="16"/>
      <c r="J15" s="54"/>
    </row>
    <row r="16" spans="1:10" ht="12.75" customHeight="1" x14ac:dyDescent="0.25">
      <c r="A16" s="215"/>
      <c r="B16" s="287"/>
      <c r="C16" s="291"/>
      <c r="D16" s="252" t="s">
        <v>14</v>
      </c>
      <c r="E16" s="253"/>
      <c r="F16" s="58"/>
      <c r="G16" s="53"/>
      <c r="H16" s="16"/>
      <c r="I16" s="16"/>
      <c r="J16" s="54"/>
    </row>
    <row r="17" spans="1:13" ht="12.75" customHeight="1" x14ac:dyDescent="0.25">
      <c r="A17" s="215"/>
      <c r="B17" s="287"/>
      <c r="C17" s="291"/>
      <c r="D17" s="252" t="s">
        <v>15</v>
      </c>
      <c r="E17" s="253"/>
      <c r="F17" s="58"/>
      <c r="G17" s="53"/>
      <c r="H17" s="16"/>
      <c r="I17" s="16"/>
      <c r="J17" s="54"/>
    </row>
    <row r="18" spans="1:13" ht="26.4" customHeight="1" x14ac:dyDescent="0.25">
      <c r="A18" s="215"/>
      <c r="B18" s="287"/>
      <c r="C18" s="291"/>
      <c r="D18" s="252" t="s">
        <v>16</v>
      </c>
      <c r="E18" s="253"/>
      <c r="F18" s="58"/>
      <c r="G18" s="53"/>
      <c r="H18" s="16"/>
      <c r="I18" s="16"/>
      <c r="J18" s="54"/>
    </row>
    <row r="19" spans="1:13" ht="12.75" customHeight="1" x14ac:dyDescent="0.25">
      <c r="A19" s="215"/>
      <c r="B19" s="287"/>
      <c r="C19" s="291"/>
      <c r="D19" s="252" t="s">
        <v>17</v>
      </c>
      <c r="E19" s="253"/>
      <c r="F19" s="58"/>
      <c r="G19" s="53"/>
      <c r="H19" s="16"/>
      <c r="I19" s="16"/>
      <c r="J19" s="54"/>
    </row>
    <row r="20" spans="1:13" ht="25.95" customHeight="1" x14ac:dyDescent="0.25">
      <c r="A20" s="215"/>
      <c r="B20" s="287"/>
      <c r="C20" s="291"/>
      <c r="D20" s="252" t="s">
        <v>18</v>
      </c>
      <c r="E20" s="253"/>
      <c r="F20" s="58"/>
      <c r="G20" s="53"/>
      <c r="H20" s="16"/>
      <c r="I20" s="16"/>
      <c r="J20" s="54"/>
    </row>
    <row r="21" spans="1:13" ht="16.2" customHeight="1" thickBot="1" x14ac:dyDescent="0.3">
      <c r="A21" s="215"/>
      <c r="B21" s="287"/>
      <c r="C21" s="173" t="s">
        <v>20</v>
      </c>
      <c r="D21" s="292" t="s">
        <v>20</v>
      </c>
      <c r="E21" s="293"/>
      <c r="F21" s="58"/>
      <c r="G21" s="55"/>
      <c r="H21" s="56"/>
      <c r="I21" s="56"/>
      <c r="J21" s="57"/>
    </row>
    <row r="22" spans="1:13" ht="26.4" customHeight="1" x14ac:dyDescent="0.25">
      <c r="A22" s="216"/>
      <c r="B22" s="287"/>
      <c r="C22" s="113" t="s">
        <v>119</v>
      </c>
      <c r="D22" s="208" t="s">
        <v>158</v>
      </c>
      <c r="E22" s="209"/>
      <c r="F22" s="210"/>
      <c r="G22" s="114"/>
      <c r="H22" s="115"/>
      <c r="I22" s="115"/>
      <c r="J22" s="115"/>
    </row>
    <row r="23" spans="1:13" ht="49.95" customHeight="1" x14ac:dyDescent="0.25">
      <c r="A23" s="178" t="s">
        <v>144</v>
      </c>
      <c r="B23" s="233"/>
      <c r="C23" s="182" t="s">
        <v>25</v>
      </c>
      <c r="D23" s="234"/>
      <c r="E23" s="235"/>
      <c r="F23" s="235"/>
      <c r="G23" s="235"/>
      <c r="H23" s="235"/>
      <c r="I23" s="235"/>
      <c r="J23" s="236"/>
      <c r="M23" s="500"/>
    </row>
    <row r="24" spans="1:13" ht="15" customHeight="1" x14ac:dyDescent="0.25">
      <c r="A24" s="66"/>
      <c r="B24" s="28"/>
      <c r="C24" s="28"/>
      <c r="D24" s="28"/>
      <c r="E24" s="28"/>
      <c r="F24" s="28"/>
      <c r="G24" s="65"/>
      <c r="H24" s="65"/>
      <c r="I24" s="28"/>
      <c r="J24" s="28"/>
    </row>
    <row r="25" spans="1:13" x14ac:dyDescent="0.25">
      <c r="A25" s="170"/>
      <c r="B25" s="33"/>
      <c r="C25" s="69"/>
      <c r="D25" s="33"/>
      <c r="E25" s="33"/>
      <c r="F25" s="33"/>
      <c r="G25" s="10" t="s">
        <v>21</v>
      </c>
      <c r="H25" s="10" t="s">
        <v>38</v>
      </c>
      <c r="I25" s="10" t="s">
        <v>24</v>
      </c>
      <c r="J25" s="49" t="s">
        <v>23</v>
      </c>
    </row>
    <row r="26" spans="1:13" ht="40.950000000000003" customHeight="1" x14ac:dyDescent="0.25">
      <c r="A26" s="178">
        <v>5</v>
      </c>
      <c r="B26" s="232" t="s">
        <v>151</v>
      </c>
      <c r="C26" s="208" t="s">
        <v>180</v>
      </c>
      <c r="D26" s="209"/>
      <c r="E26" s="209"/>
      <c r="F26" s="210"/>
      <c r="G26" s="70"/>
      <c r="H26" s="11"/>
      <c r="I26" s="11"/>
      <c r="J26" s="11"/>
    </row>
    <row r="27" spans="1:13" ht="49.95" customHeight="1" x14ac:dyDescent="0.25">
      <c r="A27" s="178" t="s">
        <v>145</v>
      </c>
      <c r="B27" s="233"/>
      <c r="C27" s="182" t="s">
        <v>28</v>
      </c>
      <c r="D27" s="234"/>
      <c r="E27" s="235"/>
      <c r="F27" s="235"/>
      <c r="G27" s="235"/>
      <c r="H27" s="235"/>
      <c r="I27" s="235"/>
      <c r="J27" s="236"/>
    </row>
    <row r="28" spans="1:13" x14ac:dyDescent="0.25">
      <c r="A28" s="237"/>
      <c r="B28" s="237"/>
      <c r="C28" s="28"/>
      <c r="D28" s="28"/>
      <c r="E28" s="28"/>
      <c r="F28" s="28"/>
      <c r="G28" s="65"/>
      <c r="H28" s="65"/>
      <c r="I28" s="28"/>
      <c r="J28" s="71"/>
    </row>
    <row r="29" spans="1:13" x14ac:dyDescent="0.25">
      <c r="A29" s="196"/>
      <c r="B29" s="196"/>
      <c r="C29" s="196"/>
      <c r="D29" s="196"/>
      <c r="E29" s="196"/>
      <c r="F29" s="213"/>
      <c r="G29" s="119" t="s">
        <v>21</v>
      </c>
      <c r="H29" s="119" t="s">
        <v>38</v>
      </c>
      <c r="I29" s="119" t="s">
        <v>24</v>
      </c>
      <c r="J29" s="120" t="s">
        <v>23</v>
      </c>
    </row>
    <row r="30" spans="1:13" ht="28.2" customHeight="1" x14ac:dyDescent="0.25">
      <c r="A30" s="214">
        <v>6</v>
      </c>
      <c r="B30" s="214" t="s">
        <v>152</v>
      </c>
      <c r="C30" s="217" t="s">
        <v>29</v>
      </c>
      <c r="D30" s="218"/>
      <c r="E30" s="211" t="s">
        <v>35</v>
      </c>
      <c r="F30" s="212"/>
      <c r="G30" s="1"/>
      <c r="H30" s="1"/>
      <c r="I30" s="1"/>
      <c r="J30" s="2"/>
    </row>
    <row r="31" spans="1:13" ht="14.4" customHeight="1" x14ac:dyDescent="0.25">
      <c r="A31" s="215"/>
      <c r="B31" s="215"/>
      <c r="C31" s="217"/>
      <c r="D31" s="218"/>
      <c r="E31" s="211" t="s">
        <v>30</v>
      </c>
      <c r="F31" s="212"/>
      <c r="G31" s="1"/>
      <c r="H31" s="1"/>
      <c r="I31" s="1"/>
      <c r="J31" s="19"/>
    </row>
    <row r="32" spans="1:13" ht="15" customHeight="1" x14ac:dyDescent="0.25">
      <c r="A32" s="215"/>
      <c r="B32" s="215"/>
      <c r="C32" s="217"/>
      <c r="D32" s="218"/>
      <c r="E32" s="211" t="s">
        <v>31</v>
      </c>
      <c r="F32" s="212"/>
      <c r="G32" s="1"/>
      <c r="H32" s="1"/>
      <c r="I32" s="1"/>
      <c r="J32" s="19"/>
    </row>
    <row r="33" spans="1:10" x14ac:dyDescent="0.25">
      <c r="A33" s="216"/>
      <c r="B33" s="215"/>
      <c r="C33" s="219"/>
      <c r="D33" s="220"/>
      <c r="E33" s="211" t="s">
        <v>32</v>
      </c>
      <c r="F33" s="212"/>
      <c r="G33" s="1"/>
      <c r="H33" s="1"/>
      <c r="I33" s="1"/>
      <c r="J33" s="19"/>
    </row>
    <row r="34" spans="1:10" s="420" customFormat="1" ht="48" customHeight="1" thickBot="1" x14ac:dyDescent="0.3">
      <c r="A34" s="178" t="s">
        <v>122</v>
      </c>
      <c r="B34" s="215"/>
      <c r="C34" s="182" t="s">
        <v>25</v>
      </c>
      <c r="D34" s="225"/>
      <c r="E34" s="226"/>
      <c r="F34" s="226"/>
      <c r="G34" s="226"/>
      <c r="H34" s="226"/>
      <c r="I34" s="226"/>
      <c r="J34" s="227"/>
    </row>
    <row r="35" spans="1:10" ht="13.2" customHeight="1" x14ac:dyDescent="0.25">
      <c r="A35" s="228">
        <v>7</v>
      </c>
      <c r="B35" s="215"/>
      <c r="C35" s="229" t="s">
        <v>33</v>
      </c>
      <c r="D35" s="243" t="s">
        <v>8</v>
      </c>
      <c r="E35" s="244"/>
      <c r="F35" s="245"/>
      <c r="G35" s="12"/>
      <c r="H35" s="346"/>
      <c r="I35" s="503"/>
      <c r="J35" s="504"/>
    </row>
    <row r="36" spans="1:10" ht="12.75" customHeight="1" x14ac:dyDescent="0.25">
      <c r="A36" s="228"/>
      <c r="B36" s="215"/>
      <c r="C36" s="217"/>
      <c r="D36" s="246" t="s">
        <v>7</v>
      </c>
      <c r="E36" s="238"/>
      <c r="F36" s="212"/>
      <c r="G36" s="1"/>
      <c r="H36" s="505"/>
      <c r="I36" s="506"/>
      <c r="J36" s="507"/>
    </row>
    <row r="37" spans="1:10" ht="12.75" customHeight="1" x14ac:dyDescent="0.25">
      <c r="A37" s="228"/>
      <c r="B37" s="215"/>
      <c r="C37" s="217"/>
      <c r="D37" s="246" t="s">
        <v>34</v>
      </c>
      <c r="E37" s="238"/>
      <c r="F37" s="212"/>
      <c r="G37" s="1"/>
      <c r="H37" s="505"/>
      <c r="I37" s="506"/>
      <c r="J37" s="507"/>
    </row>
    <row r="38" spans="1:10" ht="12.75" customHeight="1" thickBot="1" x14ac:dyDescent="0.3">
      <c r="A38" s="228"/>
      <c r="B38" s="215"/>
      <c r="C38" s="217"/>
      <c r="D38" s="247" t="s">
        <v>20</v>
      </c>
      <c r="E38" s="248"/>
      <c r="F38" s="249"/>
      <c r="G38" s="42"/>
      <c r="H38" s="505"/>
      <c r="I38" s="506"/>
      <c r="J38" s="507"/>
    </row>
    <row r="39" spans="1:10" ht="12.75" customHeight="1" x14ac:dyDescent="0.25">
      <c r="A39" s="228"/>
      <c r="B39" s="215"/>
      <c r="C39" s="217"/>
      <c r="D39" s="250" t="s">
        <v>39</v>
      </c>
      <c r="E39" s="199"/>
      <c r="F39" s="200"/>
      <c r="G39" s="12"/>
      <c r="H39" s="505"/>
      <c r="I39" s="506"/>
      <c r="J39" s="507"/>
    </row>
    <row r="40" spans="1:10" ht="16.2" customHeight="1" thickBot="1" x14ac:dyDescent="0.3">
      <c r="A40" s="228"/>
      <c r="B40" s="215"/>
      <c r="C40" s="219"/>
      <c r="D40" s="247" t="s">
        <v>40</v>
      </c>
      <c r="E40" s="248"/>
      <c r="F40" s="249"/>
      <c r="G40" s="42"/>
      <c r="H40" s="508"/>
      <c r="I40" s="509"/>
      <c r="J40" s="510"/>
    </row>
    <row r="41" spans="1:10" ht="26.4" customHeight="1" x14ac:dyDescent="0.25">
      <c r="A41" s="178">
        <v>8</v>
      </c>
      <c r="B41" s="215"/>
      <c r="C41" s="238" t="s">
        <v>106</v>
      </c>
      <c r="D41" s="239"/>
      <c r="E41" s="239"/>
      <c r="F41" s="240"/>
      <c r="G41" s="11"/>
      <c r="H41" s="11"/>
      <c r="I41" s="11"/>
      <c r="J41" s="86"/>
    </row>
    <row r="42" spans="1:10" ht="48.6" customHeight="1" x14ac:dyDescent="0.25">
      <c r="A42" s="178" t="s">
        <v>146</v>
      </c>
      <c r="B42" s="216"/>
      <c r="C42" s="182" t="s">
        <v>25</v>
      </c>
      <c r="D42" s="234"/>
      <c r="E42" s="235"/>
      <c r="F42" s="235"/>
      <c r="G42" s="235"/>
      <c r="H42" s="235"/>
      <c r="I42" s="235"/>
      <c r="J42" s="241"/>
    </row>
    <row r="43" spans="1:10" ht="12.75" customHeight="1" x14ac:dyDescent="0.25">
      <c r="A43" s="237"/>
      <c r="B43" s="237"/>
      <c r="C43" s="237"/>
      <c r="D43" s="237"/>
      <c r="E43" s="237"/>
      <c r="F43" s="237"/>
      <c r="G43" s="237"/>
      <c r="H43" s="237"/>
      <c r="I43" s="237"/>
      <c r="J43" s="242"/>
    </row>
    <row r="44" spans="1:10" ht="15.6" x14ac:dyDescent="0.3">
      <c r="A44" s="251" t="s">
        <v>41</v>
      </c>
      <c r="B44" s="251"/>
      <c r="C44" s="251"/>
      <c r="D44" s="251"/>
      <c r="E44" s="251"/>
      <c r="F44" s="251"/>
      <c r="G44" s="251"/>
      <c r="H44" s="251"/>
      <c r="I44" s="251"/>
      <c r="J44" s="251"/>
    </row>
    <row r="45" spans="1:10" ht="15.6" x14ac:dyDescent="0.3">
      <c r="A45" s="324">
        <v>9</v>
      </c>
      <c r="B45" s="483" t="s">
        <v>163</v>
      </c>
      <c r="C45" s="484"/>
      <c r="D45" s="330"/>
      <c r="E45" s="331"/>
      <c r="F45" s="332"/>
      <c r="G45" s="302"/>
      <c r="H45" s="511"/>
      <c r="I45" s="511"/>
      <c r="J45" s="511"/>
    </row>
    <row r="46" spans="1:10" ht="12.75" customHeight="1" thickBot="1" x14ac:dyDescent="0.3">
      <c r="A46" s="216"/>
      <c r="B46" s="325" t="s">
        <v>166</v>
      </c>
      <c r="C46" s="485"/>
      <c r="D46" s="330"/>
      <c r="E46" s="331"/>
      <c r="F46" s="332"/>
      <c r="G46" s="110" t="s">
        <v>21</v>
      </c>
      <c r="H46" s="110" t="s">
        <v>38</v>
      </c>
      <c r="I46" s="110" t="s">
        <v>24</v>
      </c>
      <c r="J46" s="123" t="s">
        <v>23</v>
      </c>
    </row>
    <row r="47" spans="1:10" ht="25.2" customHeight="1" x14ac:dyDescent="0.25">
      <c r="A47" s="221">
        <v>10</v>
      </c>
      <c r="B47" s="223" t="s">
        <v>84</v>
      </c>
      <c r="C47" s="303" t="s">
        <v>42</v>
      </c>
      <c r="D47" s="304"/>
      <c r="E47" s="304"/>
      <c r="F47" s="305"/>
      <c r="G47" s="17"/>
      <c r="H47" s="17"/>
      <c r="I47" s="17"/>
      <c r="J47" s="466"/>
    </row>
    <row r="48" spans="1:10" ht="25.2" customHeight="1" x14ac:dyDescent="0.25">
      <c r="A48" s="221"/>
      <c r="B48" s="223"/>
      <c r="C48" s="208" t="s">
        <v>48</v>
      </c>
      <c r="D48" s="209"/>
      <c r="E48" s="209"/>
      <c r="F48" s="210"/>
      <c r="G48" s="34"/>
      <c r="H48" s="34"/>
      <c r="I48" s="34"/>
      <c r="J48" s="15"/>
    </row>
    <row r="49" spans="1:10" ht="40.200000000000003" customHeight="1" x14ac:dyDescent="0.25">
      <c r="A49" s="221"/>
      <c r="B49" s="223"/>
      <c r="C49" s="208" t="s">
        <v>47</v>
      </c>
      <c r="D49" s="209"/>
      <c r="E49" s="209"/>
      <c r="F49" s="210"/>
      <c r="G49" s="1"/>
      <c r="H49" s="1"/>
      <c r="I49" s="1"/>
      <c r="J49" s="2"/>
    </row>
    <row r="50" spans="1:10" ht="53.4" customHeight="1" x14ac:dyDescent="0.25">
      <c r="A50" s="221"/>
      <c r="B50" s="223"/>
      <c r="C50" s="208" t="s">
        <v>49</v>
      </c>
      <c r="D50" s="209"/>
      <c r="E50" s="209"/>
      <c r="F50" s="210"/>
      <c r="G50" s="1"/>
      <c r="H50" s="1"/>
      <c r="I50" s="1"/>
      <c r="J50" s="2"/>
    </row>
    <row r="51" spans="1:10" ht="25.2" customHeight="1" x14ac:dyDescent="0.25">
      <c r="A51" s="221"/>
      <c r="B51" s="223"/>
      <c r="C51" s="208" t="s">
        <v>50</v>
      </c>
      <c r="D51" s="209"/>
      <c r="E51" s="209"/>
      <c r="F51" s="210"/>
      <c r="G51" s="1"/>
      <c r="H51" s="1"/>
      <c r="I51" s="1"/>
      <c r="J51" s="2"/>
    </row>
    <row r="52" spans="1:10" ht="40.950000000000003" customHeight="1" x14ac:dyDescent="0.25">
      <c r="A52" s="221"/>
      <c r="B52" s="223"/>
      <c r="C52" s="208" t="s">
        <v>51</v>
      </c>
      <c r="D52" s="209"/>
      <c r="E52" s="209"/>
      <c r="F52" s="210"/>
      <c r="G52" s="1"/>
      <c r="H52" s="1"/>
      <c r="I52" s="1"/>
      <c r="J52" s="2"/>
    </row>
    <row r="53" spans="1:10" ht="39.9" customHeight="1" x14ac:dyDescent="0.25">
      <c r="A53" s="222"/>
      <c r="B53" s="223"/>
      <c r="C53" s="208" t="s">
        <v>52</v>
      </c>
      <c r="D53" s="209"/>
      <c r="E53" s="209"/>
      <c r="F53" s="210"/>
      <c r="G53" s="1"/>
      <c r="H53" s="1"/>
      <c r="I53" s="1"/>
      <c r="J53" s="2"/>
    </row>
    <row r="54" spans="1:10" ht="48.6" customHeight="1" thickBot="1" x14ac:dyDescent="0.3">
      <c r="A54" s="178" t="s">
        <v>147</v>
      </c>
      <c r="B54" s="224"/>
      <c r="C54" s="126" t="s">
        <v>25</v>
      </c>
      <c r="D54" s="201"/>
      <c r="E54" s="202"/>
      <c r="F54" s="202"/>
      <c r="G54" s="202"/>
      <c r="H54" s="202"/>
      <c r="I54" s="202"/>
      <c r="J54" s="203"/>
    </row>
    <row r="55" spans="1:10" ht="12" customHeight="1" x14ac:dyDescent="0.25">
      <c r="A55" s="195"/>
      <c r="B55" s="195"/>
      <c r="C55" s="24"/>
      <c r="D55" s="24"/>
      <c r="E55" s="24"/>
      <c r="F55" s="24"/>
      <c r="G55" s="24"/>
      <c r="H55" s="24"/>
      <c r="I55" s="24"/>
      <c r="J55" s="25"/>
    </row>
    <row r="56" spans="1:10" ht="13.8" thickBot="1" x14ac:dyDescent="0.3">
      <c r="A56" s="196"/>
      <c r="B56" s="196"/>
      <c r="C56" s="196"/>
      <c r="D56" s="196"/>
      <c r="E56" s="196"/>
      <c r="F56" s="213"/>
      <c r="G56" s="110" t="s">
        <v>21</v>
      </c>
      <c r="H56" s="110" t="s">
        <v>38</v>
      </c>
      <c r="I56" s="110" t="s">
        <v>24</v>
      </c>
      <c r="J56" s="123" t="s">
        <v>23</v>
      </c>
    </row>
    <row r="57" spans="1:10" ht="39" customHeight="1" x14ac:dyDescent="0.25">
      <c r="A57" s="178">
        <v>11</v>
      </c>
      <c r="B57" s="197" t="s">
        <v>128</v>
      </c>
      <c r="C57" s="199" t="s">
        <v>53</v>
      </c>
      <c r="D57" s="199"/>
      <c r="E57" s="199"/>
      <c r="F57" s="200"/>
      <c r="G57" s="12"/>
      <c r="H57" s="12"/>
      <c r="I57" s="12"/>
      <c r="J57" s="13"/>
    </row>
    <row r="58" spans="1:10" ht="47.4" customHeight="1" x14ac:dyDescent="0.25">
      <c r="A58" s="178" t="s">
        <v>123</v>
      </c>
      <c r="B58" s="198"/>
      <c r="C58" s="182" t="s">
        <v>25</v>
      </c>
      <c r="D58" s="312"/>
      <c r="E58" s="312"/>
      <c r="F58" s="312"/>
      <c r="G58" s="312"/>
      <c r="H58" s="312"/>
      <c r="I58" s="312"/>
      <c r="J58" s="312"/>
    </row>
    <row r="59" spans="1:10" ht="12.6" customHeight="1" x14ac:dyDescent="0.25">
      <c r="A59" s="35"/>
      <c r="B59" s="36"/>
      <c r="C59" s="25"/>
      <c r="D59" s="25"/>
      <c r="E59" s="25"/>
      <c r="F59" s="37"/>
      <c r="G59" s="38"/>
      <c r="H59" s="38"/>
      <c r="I59" s="38"/>
      <c r="J59" s="39"/>
    </row>
    <row r="60" spans="1:10" ht="16.95" customHeight="1" x14ac:dyDescent="0.25">
      <c r="A60" s="294"/>
      <c r="B60" s="294"/>
      <c r="C60" s="294"/>
      <c r="D60" s="294"/>
      <c r="E60" s="294"/>
      <c r="F60" s="295"/>
      <c r="G60" s="10" t="s">
        <v>21</v>
      </c>
      <c r="H60" s="10" t="s">
        <v>38</v>
      </c>
      <c r="I60" s="10" t="s">
        <v>24</v>
      </c>
      <c r="J60" s="10" t="s">
        <v>23</v>
      </c>
    </row>
    <row r="61" spans="1:10" ht="42" customHeight="1" x14ac:dyDescent="0.25">
      <c r="A61" s="178">
        <v>12</v>
      </c>
      <c r="B61" s="296" t="s">
        <v>127</v>
      </c>
      <c r="C61" s="297" t="s">
        <v>191</v>
      </c>
      <c r="D61" s="297"/>
      <c r="E61" s="297"/>
      <c r="F61" s="298"/>
      <c r="G61" s="1"/>
      <c r="H61" s="1"/>
      <c r="I61" s="1"/>
      <c r="J61" s="2"/>
    </row>
    <row r="62" spans="1:10" ht="48" customHeight="1" x14ac:dyDescent="0.25">
      <c r="A62" s="178" t="s">
        <v>148</v>
      </c>
      <c r="B62" s="296"/>
      <c r="C62" s="176" t="s">
        <v>25</v>
      </c>
      <c r="D62" s="275"/>
      <c r="E62" s="276"/>
      <c r="F62" s="276"/>
      <c r="G62" s="276"/>
      <c r="H62" s="276"/>
      <c r="I62" s="276"/>
      <c r="J62" s="277"/>
    </row>
    <row r="63" spans="1:10" ht="39.6" customHeight="1" x14ac:dyDescent="0.25">
      <c r="A63" s="178">
        <v>13</v>
      </c>
      <c r="B63" s="296"/>
      <c r="C63" s="209" t="s">
        <v>37</v>
      </c>
      <c r="D63" s="209"/>
      <c r="E63" s="209"/>
      <c r="F63" s="210"/>
      <c r="G63" s="1"/>
      <c r="H63" s="1"/>
      <c r="I63" s="1"/>
      <c r="J63" s="2"/>
    </row>
    <row r="64" spans="1:10" ht="48" customHeight="1" x14ac:dyDescent="0.25">
      <c r="A64" s="178" t="s">
        <v>149</v>
      </c>
      <c r="B64" s="296"/>
      <c r="C64" s="182" t="s">
        <v>25</v>
      </c>
      <c r="D64" s="234"/>
      <c r="E64" s="235"/>
      <c r="F64" s="235"/>
      <c r="G64" s="235"/>
      <c r="H64" s="235"/>
      <c r="I64" s="235"/>
      <c r="J64" s="241"/>
    </row>
    <row r="65" spans="1:10" x14ac:dyDescent="0.25">
      <c r="A65" s="195"/>
      <c r="B65" s="195"/>
      <c r="C65" s="24"/>
      <c r="D65" s="24"/>
      <c r="E65" s="24"/>
      <c r="F65" s="24"/>
      <c r="G65" s="24"/>
      <c r="H65" s="24"/>
      <c r="I65" s="24"/>
      <c r="J65" s="25"/>
    </row>
    <row r="66" spans="1:10" ht="13.8" thickBot="1" x14ac:dyDescent="0.3">
      <c r="A66" s="196"/>
      <c r="B66" s="196"/>
      <c r="C66" s="196"/>
      <c r="D66" s="196"/>
      <c r="E66" s="196"/>
      <c r="F66" s="213"/>
      <c r="G66" s="110" t="s">
        <v>21</v>
      </c>
      <c r="H66" s="110" t="s">
        <v>38</v>
      </c>
      <c r="I66" s="110" t="s">
        <v>24</v>
      </c>
      <c r="J66" s="123" t="s">
        <v>23</v>
      </c>
    </row>
    <row r="67" spans="1:10" ht="27.6" customHeight="1" x14ac:dyDescent="0.25">
      <c r="A67" s="266">
        <v>14</v>
      </c>
      <c r="B67" s="258" t="s">
        <v>85</v>
      </c>
      <c r="C67" s="278" t="s">
        <v>54</v>
      </c>
      <c r="D67" s="279"/>
      <c r="E67" s="279"/>
      <c r="F67" s="280"/>
      <c r="G67" s="12"/>
      <c r="H67" s="12"/>
      <c r="I67" s="12"/>
      <c r="J67" s="13"/>
    </row>
    <row r="68" spans="1:10" ht="28.95" customHeight="1" x14ac:dyDescent="0.25">
      <c r="A68" s="221"/>
      <c r="B68" s="259"/>
      <c r="C68" s="208" t="s">
        <v>67</v>
      </c>
      <c r="D68" s="209"/>
      <c r="E68" s="209"/>
      <c r="F68" s="210"/>
      <c r="G68" s="1"/>
      <c r="H68" s="1"/>
      <c r="I68" s="1"/>
      <c r="J68" s="2"/>
    </row>
    <row r="69" spans="1:10" ht="25.2" customHeight="1" x14ac:dyDescent="0.25">
      <c r="A69" s="221"/>
      <c r="B69" s="259"/>
      <c r="C69" s="208" t="s">
        <v>68</v>
      </c>
      <c r="D69" s="209"/>
      <c r="E69" s="209"/>
      <c r="F69" s="210"/>
      <c r="G69" s="1"/>
      <c r="H69" s="1"/>
      <c r="I69" s="1"/>
      <c r="J69" s="2"/>
    </row>
    <row r="70" spans="1:10" ht="40.200000000000003" customHeight="1" x14ac:dyDescent="0.25">
      <c r="A70" s="221"/>
      <c r="B70" s="259"/>
      <c r="C70" s="208" t="s">
        <v>55</v>
      </c>
      <c r="D70" s="209"/>
      <c r="E70" s="209"/>
      <c r="F70" s="210"/>
      <c r="G70" s="1"/>
      <c r="H70" s="1"/>
      <c r="I70" s="1"/>
      <c r="J70" s="2"/>
    </row>
    <row r="71" spans="1:10" ht="52.95" customHeight="1" x14ac:dyDescent="0.25">
      <c r="A71" s="221"/>
      <c r="B71" s="259"/>
      <c r="C71" s="208" t="s">
        <v>83</v>
      </c>
      <c r="D71" s="209"/>
      <c r="E71" s="209"/>
      <c r="F71" s="210"/>
      <c r="G71" s="1"/>
      <c r="H71" s="1"/>
      <c r="I71" s="1"/>
      <c r="J71" s="2"/>
    </row>
    <row r="72" spans="1:10" ht="25.2" customHeight="1" x14ac:dyDescent="0.25">
      <c r="A72" s="222"/>
      <c r="B72" s="259"/>
      <c r="C72" s="208" t="s">
        <v>56</v>
      </c>
      <c r="D72" s="209"/>
      <c r="E72" s="209"/>
      <c r="F72" s="210"/>
      <c r="G72" s="3"/>
      <c r="H72" s="3"/>
      <c r="I72" s="3"/>
      <c r="J72" s="4"/>
    </row>
    <row r="73" spans="1:10" ht="48" customHeight="1" thickBot="1" x14ac:dyDescent="0.3">
      <c r="A73" s="178" t="s">
        <v>133</v>
      </c>
      <c r="B73" s="260"/>
      <c r="C73" s="179" t="s">
        <v>25</v>
      </c>
      <c r="D73" s="201"/>
      <c r="E73" s="202"/>
      <c r="F73" s="202"/>
      <c r="G73" s="202"/>
      <c r="H73" s="202"/>
      <c r="I73" s="202"/>
      <c r="J73" s="203"/>
    </row>
    <row r="74" spans="1:10" ht="12.6" customHeight="1" x14ac:dyDescent="0.25">
      <c r="A74" s="195"/>
      <c r="B74" s="195"/>
      <c r="C74" s="195"/>
      <c r="D74" s="195"/>
      <c r="E74" s="195"/>
      <c r="F74" s="195"/>
      <c r="G74" s="195"/>
      <c r="H74" s="195"/>
      <c r="I74" s="195"/>
      <c r="J74" s="195"/>
    </row>
    <row r="75" spans="1:10" ht="13.8" thickBot="1" x14ac:dyDescent="0.3">
      <c r="A75" s="196"/>
      <c r="B75" s="196"/>
      <c r="C75" s="23"/>
      <c r="D75" s="23"/>
      <c r="E75" s="23"/>
      <c r="F75" s="23"/>
      <c r="G75" s="110" t="s">
        <v>21</v>
      </c>
      <c r="H75" s="110" t="s">
        <v>38</v>
      </c>
      <c r="I75" s="110" t="s">
        <v>24</v>
      </c>
      <c r="J75" s="123" t="s">
        <v>23</v>
      </c>
    </row>
    <row r="76" spans="1:10" ht="30" customHeight="1" x14ac:dyDescent="0.25">
      <c r="A76" s="266">
        <v>15</v>
      </c>
      <c r="B76" s="258" t="s">
        <v>155</v>
      </c>
      <c r="C76" s="278" t="s">
        <v>201</v>
      </c>
      <c r="D76" s="279"/>
      <c r="E76" s="279"/>
      <c r="F76" s="280"/>
      <c r="G76" s="12"/>
      <c r="H76" s="12"/>
      <c r="I76" s="347"/>
      <c r="J76" s="512"/>
    </row>
    <row r="77" spans="1:10" ht="37.950000000000003" customHeight="1" x14ac:dyDescent="0.25">
      <c r="A77" s="221"/>
      <c r="B77" s="259"/>
      <c r="C77" s="208" t="s">
        <v>198</v>
      </c>
      <c r="D77" s="209"/>
      <c r="E77" s="209"/>
      <c r="F77" s="210"/>
      <c r="G77" s="1"/>
      <c r="H77" s="1"/>
      <c r="I77" s="1"/>
      <c r="J77" s="19">
        <f>$H$76</f>
        <v>0</v>
      </c>
    </row>
    <row r="78" spans="1:10" ht="25.5" customHeight="1" x14ac:dyDescent="0.25">
      <c r="A78" s="221"/>
      <c r="B78" s="259"/>
      <c r="C78" s="208" t="s">
        <v>57</v>
      </c>
      <c r="D78" s="209"/>
      <c r="E78" s="209"/>
      <c r="F78" s="210"/>
      <c r="G78" s="1"/>
      <c r="H78" s="1"/>
      <c r="I78" s="1"/>
      <c r="J78" s="19">
        <f t="shared" ref="J78:J80" si="0">$H$76</f>
        <v>0</v>
      </c>
    </row>
    <row r="79" spans="1:10" ht="24.75" customHeight="1" x14ac:dyDescent="0.25">
      <c r="A79" s="221"/>
      <c r="B79" s="259"/>
      <c r="C79" s="208" t="s">
        <v>156</v>
      </c>
      <c r="D79" s="209"/>
      <c r="E79" s="209"/>
      <c r="F79" s="210"/>
      <c r="G79" s="1"/>
      <c r="H79" s="1"/>
      <c r="I79" s="1"/>
      <c r="J79" s="19">
        <f t="shared" si="0"/>
        <v>0</v>
      </c>
    </row>
    <row r="80" spans="1:10" ht="30.6" customHeight="1" x14ac:dyDescent="0.25">
      <c r="A80" s="222"/>
      <c r="B80" s="259"/>
      <c r="C80" s="208" t="s">
        <v>86</v>
      </c>
      <c r="D80" s="209"/>
      <c r="E80" s="209"/>
      <c r="F80" s="210"/>
      <c r="G80" s="1"/>
      <c r="H80" s="1"/>
      <c r="I80" s="1"/>
      <c r="J80" s="19">
        <f t="shared" si="0"/>
        <v>0</v>
      </c>
    </row>
    <row r="81" spans="1:10" ht="48" customHeight="1" thickBot="1" x14ac:dyDescent="0.3">
      <c r="A81" s="178" t="s">
        <v>134</v>
      </c>
      <c r="B81" s="260"/>
      <c r="C81" s="126" t="s">
        <v>25</v>
      </c>
      <c r="D81" s="201"/>
      <c r="E81" s="202"/>
      <c r="F81" s="202"/>
      <c r="G81" s="202"/>
      <c r="H81" s="202"/>
      <c r="I81" s="202"/>
      <c r="J81" s="203"/>
    </row>
    <row r="82" spans="1:10" ht="12.6" customHeight="1" x14ac:dyDescent="0.25">
      <c r="A82" s="195"/>
      <c r="B82" s="195"/>
      <c r="C82" s="195"/>
      <c r="D82" s="195"/>
      <c r="E82" s="195"/>
      <c r="F82" s="195"/>
      <c r="G82" s="195"/>
      <c r="H82" s="195"/>
      <c r="I82" s="195"/>
      <c r="J82" s="195"/>
    </row>
    <row r="83" spans="1:10" ht="17.399999999999999" customHeight="1" thickBot="1" x14ac:dyDescent="0.3">
      <c r="A83" s="196"/>
      <c r="B83" s="196"/>
      <c r="C83" s="21"/>
      <c r="D83" s="21"/>
      <c r="E83" s="21"/>
      <c r="F83" s="21"/>
      <c r="G83" s="110" t="s">
        <v>21</v>
      </c>
      <c r="H83" s="110" t="s">
        <v>38</v>
      </c>
      <c r="I83" s="110" t="s">
        <v>24</v>
      </c>
      <c r="J83" s="123" t="s">
        <v>23</v>
      </c>
    </row>
    <row r="84" spans="1:10" ht="25.95" customHeight="1" x14ac:dyDescent="0.25">
      <c r="A84" s="178">
        <v>16</v>
      </c>
      <c r="B84" s="255" t="s">
        <v>129</v>
      </c>
      <c r="C84" s="199" t="s">
        <v>87</v>
      </c>
      <c r="D84" s="199"/>
      <c r="E84" s="199"/>
      <c r="F84" s="200"/>
      <c r="G84" s="12"/>
      <c r="H84" s="12"/>
      <c r="I84" s="12"/>
      <c r="J84" s="13"/>
    </row>
    <row r="85" spans="1:10" ht="48" customHeight="1" thickBot="1" x14ac:dyDescent="0.3">
      <c r="A85" s="178" t="s">
        <v>124</v>
      </c>
      <c r="B85" s="256"/>
      <c r="C85" s="129" t="s">
        <v>25</v>
      </c>
      <c r="D85" s="201"/>
      <c r="E85" s="202"/>
      <c r="F85" s="202"/>
      <c r="G85" s="202"/>
      <c r="H85" s="202"/>
      <c r="I85" s="202"/>
      <c r="J85" s="203"/>
    </row>
    <row r="86" spans="1:10" ht="12.75" customHeight="1" x14ac:dyDescent="0.25">
      <c r="A86" s="195"/>
      <c r="B86" s="195"/>
      <c r="C86" s="195"/>
      <c r="D86" s="195"/>
      <c r="E86" s="195"/>
      <c r="F86" s="195"/>
      <c r="G86" s="195"/>
      <c r="H86" s="195"/>
      <c r="I86" s="195"/>
      <c r="J86" s="195"/>
    </row>
    <row r="87" spans="1:10" ht="15.6" customHeight="1" thickBot="1" x14ac:dyDescent="0.3">
      <c r="A87" s="196"/>
      <c r="B87" s="196"/>
      <c r="C87" s="22"/>
      <c r="D87" s="22"/>
      <c r="E87" s="22"/>
      <c r="F87" s="22"/>
      <c r="G87" s="110" t="s">
        <v>21</v>
      </c>
      <c r="H87" s="110" t="s">
        <v>38</v>
      </c>
      <c r="I87" s="110" t="s">
        <v>24</v>
      </c>
      <c r="J87" s="123" t="s">
        <v>23</v>
      </c>
    </row>
    <row r="88" spans="1:10" ht="25.5" customHeight="1" x14ac:dyDescent="0.25">
      <c r="A88" s="266">
        <v>17</v>
      </c>
      <c r="B88" s="258" t="s">
        <v>88</v>
      </c>
      <c r="C88" s="278" t="s">
        <v>58</v>
      </c>
      <c r="D88" s="279"/>
      <c r="E88" s="279"/>
      <c r="F88" s="280"/>
      <c r="G88" s="12"/>
      <c r="H88" s="12"/>
      <c r="I88" s="12"/>
      <c r="J88" s="13"/>
    </row>
    <row r="89" spans="1:10" ht="26.25" customHeight="1" x14ac:dyDescent="0.25">
      <c r="A89" s="221"/>
      <c r="B89" s="259"/>
      <c r="C89" s="208" t="s">
        <v>107</v>
      </c>
      <c r="D89" s="209"/>
      <c r="E89" s="209"/>
      <c r="F89" s="210"/>
      <c r="G89" s="1"/>
      <c r="H89" s="1"/>
      <c r="I89" s="1"/>
      <c r="J89" s="2"/>
    </row>
    <row r="90" spans="1:10" ht="25.5" customHeight="1" x14ac:dyDescent="0.25">
      <c r="A90" s="221"/>
      <c r="B90" s="259"/>
      <c r="C90" s="208" t="s">
        <v>59</v>
      </c>
      <c r="D90" s="209"/>
      <c r="E90" s="209"/>
      <c r="F90" s="210"/>
      <c r="G90" s="1"/>
      <c r="H90" s="1"/>
      <c r="I90" s="1"/>
      <c r="J90" s="2"/>
    </row>
    <row r="91" spans="1:10" ht="27" customHeight="1" x14ac:dyDescent="0.25">
      <c r="A91" s="221"/>
      <c r="B91" s="259"/>
      <c r="C91" s="208" t="s">
        <v>108</v>
      </c>
      <c r="D91" s="209"/>
      <c r="E91" s="209"/>
      <c r="F91" s="210"/>
      <c r="G91" s="1"/>
      <c r="H91" s="1"/>
      <c r="I91" s="1"/>
      <c r="J91" s="2"/>
    </row>
    <row r="92" spans="1:10" ht="40.200000000000003" customHeight="1" x14ac:dyDescent="0.25">
      <c r="A92" s="222"/>
      <c r="B92" s="259"/>
      <c r="C92" s="208" t="s">
        <v>60</v>
      </c>
      <c r="D92" s="209"/>
      <c r="E92" s="209"/>
      <c r="F92" s="210"/>
      <c r="G92" s="3"/>
      <c r="H92" s="3"/>
      <c r="I92" s="3"/>
      <c r="J92" s="4"/>
    </row>
    <row r="93" spans="1:10" ht="48" customHeight="1" thickBot="1" x14ac:dyDescent="0.3">
      <c r="A93" s="178" t="s">
        <v>135</v>
      </c>
      <c r="B93" s="260"/>
      <c r="C93" s="179" t="s">
        <v>25</v>
      </c>
      <c r="D93" s="201"/>
      <c r="E93" s="202"/>
      <c r="F93" s="202"/>
      <c r="G93" s="202"/>
      <c r="H93" s="202"/>
      <c r="I93" s="202"/>
      <c r="J93" s="203"/>
    </row>
    <row r="94" spans="1:10" ht="12" customHeight="1" x14ac:dyDescent="0.25">
      <c r="A94" s="195"/>
      <c r="B94" s="195"/>
      <c r="C94" s="195"/>
      <c r="D94" s="195"/>
      <c r="E94" s="195"/>
      <c r="F94" s="195"/>
      <c r="G94" s="195"/>
      <c r="H94" s="195"/>
      <c r="I94" s="195"/>
      <c r="J94" s="195"/>
    </row>
    <row r="95" spans="1:10" ht="16.2" customHeight="1" thickBot="1" x14ac:dyDescent="0.3">
      <c r="A95" s="196"/>
      <c r="B95" s="196"/>
      <c r="C95" s="22"/>
      <c r="D95" s="23"/>
      <c r="E95" s="23"/>
      <c r="F95" s="23"/>
      <c r="G95" s="110" t="s">
        <v>21</v>
      </c>
      <c r="H95" s="110" t="s">
        <v>38</v>
      </c>
      <c r="I95" s="110" t="s">
        <v>24</v>
      </c>
      <c r="J95" s="123" t="s">
        <v>23</v>
      </c>
    </row>
    <row r="96" spans="1:10" ht="20.100000000000001" customHeight="1" x14ac:dyDescent="0.25">
      <c r="A96" s="266">
        <v>18</v>
      </c>
      <c r="B96" s="258" t="s">
        <v>157</v>
      </c>
      <c r="C96" s="254" t="s">
        <v>89</v>
      </c>
      <c r="D96" s="254"/>
      <c r="E96" s="254"/>
      <c r="F96" s="254"/>
      <c r="G96" s="12"/>
      <c r="H96" s="12"/>
      <c r="I96" s="12"/>
      <c r="J96" s="13"/>
    </row>
    <row r="97" spans="1:10" ht="20.100000000000001" customHeight="1" x14ac:dyDescent="0.25">
      <c r="A97" s="221"/>
      <c r="B97" s="259"/>
      <c r="C97" s="230" t="s">
        <v>90</v>
      </c>
      <c r="D97" s="230"/>
      <c r="E97" s="230"/>
      <c r="F97" s="230"/>
      <c r="G97" s="1"/>
      <c r="H97" s="1"/>
      <c r="I97" s="1"/>
      <c r="J97" s="2"/>
    </row>
    <row r="98" spans="1:10" ht="30" customHeight="1" x14ac:dyDescent="0.25">
      <c r="A98" s="221"/>
      <c r="B98" s="259"/>
      <c r="C98" s="230" t="s">
        <v>91</v>
      </c>
      <c r="D98" s="230"/>
      <c r="E98" s="230"/>
      <c r="F98" s="230"/>
      <c r="G98" s="1"/>
      <c r="H98" s="1"/>
      <c r="I98" s="1"/>
      <c r="J98" s="2"/>
    </row>
    <row r="99" spans="1:10" ht="30" customHeight="1" x14ac:dyDescent="0.25">
      <c r="A99" s="221"/>
      <c r="B99" s="259"/>
      <c r="C99" s="230" t="s">
        <v>92</v>
      </c>
      <c r="D99" s="230"/>
      <c r="E99" s="230"/>
      <c r="F99" s="230"/>
      <c r="G99" s="1"/>
      <c r="H99" s="1"/>
      <c r="I99" s="1"/>
      <c r="J99" s="2"/>
    </row>
    <row r="100" spans="1:10" ht="20.100000000000001" customHeight="1" x14ac:dyDescent="0.25">
      <c r="A100" s="221"/>
      <c r="B100" s="259"/>
      <c r="C100" s="208" t="s">
        <v>80</v>
      </c>
      <c r="D100" s="209"/>
      <c r="E100" s="209"/>
      <c r="F100" s="210"/>
      <c r="G100" s="1"/>
      <c r="H100" s="1"/>
      <c r="I100" s="1"/>
      <c r="J100" s="2"/>
    </row>
    <row r="101" spans="1:10" ht="45" customHeight="1" x14ac:dyDescent="0.25">
      <c r="A101" s="221"/>
      <c r="B101" s="259"/>
      <c r="C101" s="208" t="s">
        <v>69</v>
      </c>
      <c r="D101" s="209"/>
      <c r="E101" s="209"/>
      <c r="F101" s="210"/>
      <c r="G101" s="18"/>
      <c r="H101" s="1"/>
      <c r="I101" s="1"/>
      <c r="J101" s="2"/>
    </row>
    <row r="102" spans="1:10" ht="20.100000000000001" customHeight="1" x14ac:dyDescent="0.25">
      <c r="A102" s="221"/>
      <c r="B102" s="259"/>
      <c r="C102" s="208" t="s">
        <v>203</v>
      </c>
      <c r="D102" s="209"/>
      <c r="E102" s="209"/>
      <c r="F102" s="210"/>
      <c r="G102" s="1"/>
      <c r="H102" s="1"/>
      <c r="I102" s="1"/>
      <c r="J102" s="2"/>
    </row>
    <row r="103" spans="1:10" ht="60" customHeight="1" x14ac:dyDescent="0.25">
      <c r="A103" s="222"/>
      <c r="B103" s="259"/>
      <c r="C103" s="208" t="s">
        <v>161</v>
      </c>
      <c r="D103" s="209"/>
      <c r="E103" s="209"/>
      <c r="F103" s="210"/>
      <c r="G103" s="1"/>
      <c r="H103" s="1"/>
      <c r="I103" s="1"/>
      <c r="J103" s="2"/>
    </row>
    <row r="104" spans="1:10" ht="48" customHeight="1" thickBot="1" x14ac:dyDescent="0.3">
      <c r="A104" s="178" t="s">
        <v>136</v>
      </c>
      <c r="B104" s="260"/>
      <c r="C104" s="179" t="s">
        <v>25</v>
      </c>
      <c r="D104" s="201"/>
      <c r="E104" s="202"/>
      <c r="F104" s="202"/>
      <c r="G104" s="202"/>
      <c r="H104" s="202"/>
      <c r="I104" s="202"/>
      <c r="J104" s="203"/>
    </row>
    <row r="105" spans="1:10" x14ac:dyDescent="0.25">
      <c r="A105" s="195"/>
      <c r="B105" s="195"/>
      <c r="C105" s="195"/>
      <c r="D105" s="195"/>
      <c r="E105" s="195"/>
      <c r="F105" s="195"/>
      <c r="G105" s="195"/>
      <c r="H105" s="195"/>
      <c r="I105" s="195"/>
      <c r="J105" s="195"/>
    </row>
    <row r="106" spans="1:10" ht="12.75" customHeight="1" thickBot="1" x14ac:dyDescent="0.3">
      <c r="A106" s="261"/>
      <c r="B106" s="262"/>
      <c r="C106" s="262"/>
      <c r="D106" s="262"/>
      <c r="E106" s="262"/>
      <c r="F106" s="263"/>
      <c r="G106" s="110" t="s">
        <v>21</v>
      </c>
      <c r="H106" s="110" t="s">
        <v>38</v>
      </c>
      <c r="I106" s="110" t="s">
        <v>24</v>
      </c>
      <c r="J106" s="123" t="s">
        <v>23</v>
      </c>
    </row>
    <row r="107" spans="1:10" ht="54.6" customHeight="1" x14ac:dyDescent="0.25">
      <c r="A107" s="177">
        <v>19</v>
      </c>
      <c r="B107" s="264" t="s">
        <v>130</v>
      </c>
      <c r="C107" s="270" t="s">
        <v>61</v>
      </c>
      <c r="D107" s="239"/>
      <c r="E107" s="239"/>
      <c r="F107" s="240"/>
      <c r="G107" s="12"/>
      <c r="H107" s="12"/>
      <c r="I107" s="12"/>
      <c r="J107" s="13"/>
    </row>
    <row r="108" spans="1:10" ht="48" customHeight="1" thickBot="1" x14ac:dyDescent="0.3">
      <c r="A108" s="178" t="s">
        <v>137</v>
      </c>
      <c r="B108" s="265"/>
      <c r="C108" s="130" t="s">
        <v>25</v>
      </c>
      <c r="D108" s="201"/>
      <c r="E108" s="202"/>
      <c r="F108" s="202"/>
      <c r="G108" s="202"/>
      <c r="H108" s="202"/>
      <c r="I108" s="202"/>
      <c r="J108" s="203"/>
    </row>
    <row r="109" spans="1:10" ht="12" customHeight="1" x14ac:dyDescent="0.25">
      <c r="A109" s="237"/>
      <c r="B109" s="237"/>
      <c r="C109" s="237"/>
      <c r="D109" s="237"/>
      <c r="E109" s="237"/>
      <c r="F109" s="237"/>
      <c r="G109" s="237"/>
      <c r="H109" s="237"/>
      <c r="I109" s="237"/>
      <c r="J109" s="237"/>
    </row>
    <row r="110" spans="1:10" ht="16.95" customHeight="1" thickBot="1" x14ac:dyDescent="0.3">
      <c r="A110" s="196"/>
      <c r="B110" s="196"/>
      <c r="C110" s="196"/>
      <c r="D110" s="196"/>
      <c r="E110" s="196"/>
      <c r="F110" s="213"/>
      <c r="G110" s="110" t="s">
        <v>21</v>
      </c>
      <c r="H110" s="110" t="s">
        <v>38</v>
      </c>
      <c r="I110" s="110" t="s">
        <v>24</v>
      </c>
      <c r="J110" s="123" t="s">
        <v>23</v>
      </c>
    </row>
    <row r="111" spans="1:10" ht="15" customHeight="1" x14ac:dyDescent="0.25">
      <c r="A111" s="266">
        <v>20</v>
      </c>
      <c r="B111" s="267" t="s">
        <v>70</v>
      </c>
      <c r="C111" s="257" t="s">
        <v>71</v>
      </c>
      <c r="D111" s="257"/>
      <c r="E111" s="257"/>
      <c r="F111" s="257"/>
      <c r="G111" s="513"/>
      <c r="H111" s="513"/>
      <c r="I111" s="513"/>
      <c r="J111" s="514"/>
    </row>
    <row r="112" spans="1:10" ht="15" customHeight="1" x14ac:dyDescent="0.25">
      <c r="A112" s="221"/>
      <c r="B112" s="268"/>
      <c r="C112" s="231" t="s">
        <v>72</v>
      </c>
      <c r="D112" s="231"/>
      <c r="E112" s="231"/>
      <c r="F112" s="231"/>
      <c r="G112" s="40"/>
      <c r="H112" s="40"/>
      <c r="I112" s="40"/>
      <c r="J112" s="515"/>
    </row>
    <row r="113" spans="1:10" ht="15" customHeight="1" x14ac:dyDescent="0.25">
      <c r="A113" s="221"/>
      <c r="B113" s="268"/>
      <c r="C113" s="231" t="s">
        <v>73</v>
      </c>
      <c r="D113" s="231"/>
      <c r="E113" s="231"/>
      <c r="F113" s="231"/>
      <c r="G113" s="40"/>
      <c r="H113" s="40"/>
      <c r="I113" s="40"/>
      <c r="J113" s="515"/>
    </row>
    <row r="114" spans="1:10" ht="15" customHeight="1" x14ac:dyDescent="0.25">
      <c r="A114" s="221"/>
      <c r="B114" s="268"/>
      <c r="C114" s="231" t="s">
        <v>74</v>
      </c>
      <c r="D114" s="231"/>
      <c r="E114" s="231"/>
      <c r="F114" s="231"/>
      <c r="G114" s="40"/>
      <c r="H114" s="40"/>
      <c r="I114" s="40"/>
      <c r="J114" s="515"/>
    </row>
    <row r="115" spans="1:10" ht="15" customHeight="1" x14ac:dyDescent="0.25">
      <c r="A115" s="222"/>
      <c r="B115" s="268"/>
      <c r="C115" s="208" t="s">
        <v>93</v>
      </c>
      <c r="D115" s="209"/>
      <c r="E115" s="209"/>
      <c r="F115" s="210"/>
      <c r="G115" s="40"/>
      <c r="H115" s="40"/>
      <c r="I115" s="40"/>
      <c r="J115" s="515"/>
    </row>
    <row r="116" spans="1:10" ht="48.6" customHeight="1" thickBot="1" x14ac:dyDescent="0.3">
      <c r="A116" s="178" t="s">
        <v>125</v>
      </c>
      <c r="B116" s="269"/>
      <c r="C116" s="131" t="s">
        <v>25</v>
      </c>
      <c r="D116" s="516"/>
      <c r="E116" s="517"/>
      <c r="F116" s="517"/>
      <c r="G116" s="517"/>
      <c r="H116" s="517"/>
      <c r="I116" s="517"/>
      <c r="J116" s="518"/>
    </row>
    <row r="117" spans="1:10" ht="12" customHeight="1" x14ac:dyDescent="0.25">
      <c r="A117" s="195"/>
      <c r="B117" s="195"/>
      <c r="C117" s="195"/>
      <c r="D117" s="195"/>
      <c r="E117" s="195"/>
      <c r="F117" s="195"/>
      <c r="G117" s="195"/>
      <c r="H117" s="195"/>
      <c r="I117" s="195"/>
      <c r="J117" s="195"/>
    </row>
    <row r="118" spans="1:10" ht="17.399999999999999" customHeight="1" thickBot="1" x14ac:dyDescent="0.3">
      <c r="A118" s="196"/>
      <c r="B118" s="196"/>
      <c r="C118" s="196"/>
      <c r="D118" s="196"/>
      <c r="E118" s="196"/>
      <c r="F118" s="213"/>
      <c r="G118" s="110" t="s">
        <v>21</v>
      </c>
      <c r="H118" s="110" t="s">
        <v>38</v>
      </c>
      <c r="I118" s="110" t="s">
        <v>24</v>
      </c>
      <c r="J118" s="110" t="s">
        <v>23</v>
      </c>
    </row>
    <row r="119" spans="1:10" ht="35.1" customHeight="1" x14ac:dyDescent="0.25">
      <c r="A119" s="266">
        <v>21</v>
      </c>
      <c r="B119" s="323" t="s">
        <v>94</v>
      </c>
      <c r="C119" s="278" t="s">
        <v>95</v>
      </c>
      <c r="D119" s="279"/>
      <c r="E119" s="279"/>
      <c r="F119" s="280"/>
      <c r="G119" s="12"/>
      <c r="H119" s="12"/>
      <c r="I119" s="12"/>
      <c r="J119" s="13"/>
    </row>
    <row r="120" spans="1:10" ht="35.1" customHeight="1" x14ac:dyDescent="0.25">
      <c r="A120" s="221"/>
      <c r="B120" s="223"/>
      <c r="C120" s="208" t="s">
        <v>96</v>
      </c>
      <c r="D120" s="209"/>
      <c r="E120" s="209"/>
      <c r="F120" s="210"/>
      <c r="G120" s="1"/>
      <c r="H120" s="1"/>
      <c r="I120" s="1"/>
      <c r="J120" s="2"/>
    </row>
    <row r="121" spans="1:10" ht="35.1" customHeight="1" x14ac:dyDescent="0.25">
      <c r="A121" s="222"/>
      <c r="B121" s="223"/>
      <c r="C121" s="208" t="s">
        <v>75</v>
      </c>
      <c r="D121" s="209"/>
      <c r="E121" s="209"/>
      <c r="F121" s="210"/>
      <c r="G121" s="1"/>
      <c r="H121" s="1"/>
      <c r="I121" s="1"/>
      <c r="J121" s="2"/>
    </row>
    <row r="122" spans="1:10" ht="48" customHeight="1" thickBot="1" x14ac:dyDescent="0.3">
      <c r="A122" s="178" t="s">
        <v>138</v>
      </c>
      <c r="B122" s="224"/>
      <c r="C122" s="126" t="s">
        <v>25</v>
      </c>
      <c r="D122" s="201"/>
      <c r="E122" s="202"/>
      <c r="F122" s="202"/>
      <c r="G122" s="202"/>
      <c r="H122" s="202"/>
      <c r="I122" s="202"/>
      <c r="J122" s="203"/>
    </row>
    <row r="123" spans="1:10" ht="12.75" customHeight="1" x14ac:dyDescent="0.25">
      <c r="A123" s="195"/>
      <c r="B123" s="195"/>
      <c r="C123" s="26"/>
      <c r="D123" s="26"/>
      <c r="E123" s="26"/>
      <c r="F123" s="26"/>
      <c r="G123" s="26"/>
      <c r="H123" s="26"/>
      <c r="I123" s="26"/>
      <c r="J123" s="27"/>
    </row>
    <row r="124" spans="1:10" ht="12.75" customHeight="1" x14ac:dyDescent="0.25">
      <c r="A124" s="314" t="s">
        <v>97</v>
      </c>
      <c r="B124" s="314"/>
      <c r="C124" s="314"/>
      <c r="D124" s="314"/>
      <c r="E124" s="314"/>
      <c r="F124" s="314"/>
      <c r="G124" s="315"/>
      <c r="H124" s="315"/>
      <c r="I124" s="315"/>
      <c r="J124" s="315"/>
    </row>
    <row r="125" spans="1:10" ht="19.95" customHeight="1" thickBot="1" x14ac:dyDescent="0.3">
      <c r="A125" s="133">
        <v>22</v>
      </c>
      <c r="B125" s="333" t="s">
        <v>121</v>
      </c>
      <c r="C125" s="333"/>
      <c r="D125" s="317"/>
      <c r="E125" s="317"/>
      <c r="F125" s="67"/>
      <c r="G125" s="318"/>
      <c r="H125" s="326"/>
      <c r="I125" s="470"/>
      <c r="J125" s="471"/>
    </row>
    <row r="126" spans="1:10" ht="15" customHeight="1" x14ac:dyDescent="0.25">
      <c r="A126" s="178"/>
      <c r="B126" s="334" t="s">
        <v>77</v>
      </c>
      <c r="C126" s="335"/>
      <c r="D126" s="335"/>
      <c r="E126" s="336"/>
      <c r="F126" s="501">
        <f>_xlfn.DAYS(D125,D6)</f>
        <v>0</v>
      </c>
      <c r="G126" s="472"/>
      <c r="H126" s="429"/>
      <c r="I126" s="429"/>
      <c r="J126" s="473"/>
    </row>
    <row r="127" spans="1:10" x14ac:dyDescent="0.25">
      <c r="A127" s="228">
        <v>23</v>
      </c>
      <c r="B127" s="342" t="s">
        <v>76</v>
      </c>
      <c r="C127" s="316" t="s">
        <v>111</v>
      </c>
      <c r="D127" s="316"/>
      <c r="E127" s="316"/>
      <c r="F127" s="316"/>
      <c r="G127" s="2"/>
      <c r="H127" s="20"/>
      <c r="I127" s="20"/>
      <c r="J127" s="20"/>
    </row>
    <row r="128" spans="1:10" x14ac:dyDescent="0.25">
      <c r="A128" s="228"/>
      <c r="B128" s="223"/>
      <c r="C128" s="316" t="s">
        <v>113</v>
      </c>
      <c r="D128" s="316"/>
      <c r="E128" s="316"/>
      <c r="F128" s="316"/>
      <c r="G128" s="2"/>
      <c r="H128" s="20"/>
      <c r="I128" s="20"/>
      <c r="J128" s="20"/>
    </row>
    <row r="129" spans="1:10" ht="12" customHeight="1" x14ac:dyDescent="0.25">
      <c r="A129" s="228"/>
      <c r="B129" s="223"/>
      <c r="C129" s="316" t="s">
        <v>112</v>
      </c>
      <c r="D129" s="316"/>
      <c r="E129" s="316"/>
      <c r="F129" s="316"/>
      <c r="G129" s="2"/>
      <c r="H129" s="20"/>
      <c r="I129" s="20"/>
      <c r="J129" s="20"/>
    </row>
    <row r="130" spans="1:10" s="420" customFormat="1" ht="12" customHeight="1" x14ac:dyDescent="0.25">
      <c r="A130" s="228"/>
      <c r="B130" s="223"/>
      <c r="C130" s="339" t="s">
        <v>120</v>
      </c>
      <c r="D130" s="343"/>
      <c r="E130" s="343"/>
      <c r="F130" s="340"/>
      <c r="G130" s="2"/>
      <c r="H130" s="20"/>
      <c r="I130" s="20"/>
      <c r="J130" s="20"/>
    </row>
    <row r="131" spans="1:10" ht="12.6" customHeight="1" x14ac:dyDescent="0.25">
      <c r="A131" s="228"/>
      <c r="B131" s="223"/>
      <c r="C131" s="316" t="s">
        <v>114</v>
      </c>
      <c r="D131" s="316"/>
      <c r="E131" s="316"/>
      <c r="F131" s="316"/>
      <c r="G131" s="2"/>
      <c r="H131" s="20"/>
      <c r="I131" s="20"/>
      <c r="J131" s="20"/>
    </row>
    <row r="132" spans="1:10" ht="12" customHeight="1" x14ac:dyDescent="0.25">
      <c r="A132" s="228"/>
      <c r="B132" s="223"/>
      <c r="C132" s="316" t="s">
        <v>115</v>
      </c>
      <c r="D132" s="316"/>
      <c r="E132" s="316"/>
      <c r="F132" s="316"/>
      <c r="G132" s="2"/>
      <c r="H132" s="20"/>
      <c r="I132" s="20"/>
      <c r="J132" s="20"/>
    </row>
    <row r="133" spans="1:10" x14ac:dyDescent="0.25">
      <c r="A133" s="228"/>
      <c r="B133" s="223"/>
      <c r="C133" s="230" t="s">
        <v>116</v>
      </c>
      <c r="D133" s="230"/>
      <c r="E133" s="230"/>
      <c r="F133" s="230"/>
      <c r="G133" s="2"/>
      <c r="H133" s="20"/>
      <c r="I133" s="20"/>
      <c r="J133" s="20"/>
    </row>
    <row r="134" spans="1:10" ht="11.4" customHeight="1" x14ac:dyDescent="0.25">
      <c r="A134" s="228"/>
      <c r="B134" s="223"/>
      <c r="C134" s="316" t="s">
        <v>117</v>
      </c>
      <c r="D134" s="316"/>
      <c r="E134" s="316"/>
      <c r="F134" s="316"/>
      <c r="G134" s="2"/>
      <c r="H134" s="20"/>
      <c r="I134" s="20"/>
      <c r="J134" s="20"/>
    </row>
    <row r="135" spans="1:10" ht="13.95" customHeight="1" thickBot="1" x14ac:dyDescent="0.3">
      <c r="A135" s="228"/>
      <c r="B135" s="224"/>
      <c r="C135" s="341" t="s">
        <v>118</v>
      </c>
      <c r="D135" s="341"/>
      <c r="E135" s="341"/>
      <c r="F135" s="341"/>
      <c r="G135" s="14"/>
      <c r="H135" s="20"/>
      <c r="I135" s="20"/>
      <c r="J135" s="20"/>
    </row>
    <row r="136" spans="1:10" x14ac:dyDescent="0.25">
      <c r="A136" s="195"/>
      <c r="B136" s="195"/>
      <c r="C136" s="195"/>
      <c r="D136" s="195"/>
      <c r="E136" s="195"/>
      <c r="F136" s="195"/>
      <c r="G136" s="195"/>
      <c r="H136" s="195"/>
      <c r="I136" s="195"/>
      <c r="J136" s="195"/>
    </row>
    <row r="137" spans="1:10" ht="13.8" thickBot="1" x14ac:dyDescent="0.3">
      <c r="A137" s="196"/>
      <c r="B137" s="196"/>
      <c r="C137" s="519"/>
      <c r="D137" s="519"/>
      <c r="E137" s="519"/>
      <c r="F137" s="520"/>
      <c r="G137" s="110" t="s">
        <v>21</v>
      </c>
      <c r="H137" s="110" t="s">
        <v>38</v>
      </c>
      <c r="I137" s="110" t="s">
        <v>24</v>
      </c>
      <c r="J137" s="110" t="s">
        <v>23</v>
      </c>
    </row>
    <row r="138" spans="1:10" ht="39.6" customHeight="1" x14ac:dyDescent="0.25">
      <c r="A138" s="178">
        <v>24</v>
      </c>
      <c r="B138" s="255" t="s">
        <v>131</v>
      </c>
      <c r="C138" s="199" t="s">
        <v>78</v>
      </c>
      <c r="D138" s="199"/>
      <c r="E138" s="199"/>
      <c r="F138" s="200"/>
      <c r="G138" s="12"/>
      <c r="H138" s="12"/>
      <c r="I138" s="12"/>
      <c r="J138" s="13"/>
    </row>
    <row r="139" spans="1:10" ht="48" customHeight="1" thickBot="1" x14ac:dyDescent="0.3">
      <c r="A139" s="178" t="s">
        <v>168</v>
      </c>
      <c r="B139" s="256"/>
      <c r="C139" s="180" t="s">
        <v>25</v>
      </c>
      <c r="D139" s="201"/>
      <c r="E139" s="202"/>
      <c r="F139" s="202"/>
      <c r="G139" s="202"/>
      <c r="H139" s="202"/>
      <c r="I139" s="202"/>
      <c r="J139" s="203"/>
    </row>
    <row r="140" spans="1:10" x14ac:dyDescent="0.25">
      <c r="A140" s="237"/>
      <c r="B140" s="237"/>
      <c r="C140" s="237"/>
      <c r="D140" s="237"/>
      <c r="E140" s="237"/>
      <c r="F140" s="237"/>
      <c r="G140" s="237"/>
      <c r="H140" s="237"/>
      <c r="I140" s="237"/>
      <c r="J140" s="237"/>
    </row>
    <row r="141" spans="1:10" ht="13.8" thickBot="1" x14ac:dyDescent="0.3">
      <c r="A141" s="196"/>
      <c r="B141" s="196"/>
      <c r="C141" s="196"/>
      <c r="D141" s="196"/>
      <c r="E141" s="196"/>
      <c r="F141" s="213"/>
      <c r="G141" s="110" t="s">
        <v>21</v>
      </c>
      <c r="H141" s="110" t="s">
        <v>38</v>
      </c>
      <c r="I141" s="110" t="s">
        <v>24</v>
      </c>
      <c r="J141" s="110" t="s">
        <v>23</v>
      </c>
    </row>
    <row r="142" spans="1:10" x14ac:dyDescent="0.25">
      <c r="A142" s="266">
        <v>25</v>
      </c>
      <c r="B142" s="323" t="s">
        <v>98</v>
      </c>
      <c r="C142" s="337" t="s">
        <v>79</v>
      </c>
      <c r="D142" s="338"/>
      <c r="E142" s="278" t="s">
        <v>80</v>
      </c>
      <c r="F142" s="280"/>
      <c r="G142" s="12"/>
      <c r="H142" s="12"/>
      <c r="I142" s="12"/>
      <c r="J142" s="13"/>
    </row>
    <row r="143" spans="1:10" ht="12.75" customHeight="1" x14ac:dyDescent="0.25">
      <c r="A143" s="221"/>
      <c r="B143" s="223"/>
      <c r="C143" s="303"/>
      <c r="D143" s="305"/>
      <c r="E143" s="339" t="s">
        <v>81</v>
      </c>
      <c r="F143" s="340"/>
      <c r="G143" s="1"/>
      <c r="H143" s="1"/>
      <c r="I143" s="1"/>
      <c r="J143" s="2"/>
    </row>
    <row r="144" spans="1:10" ht="37.200000000000003" customHeight="1" x14ac:dyDescent="0.25">
      <c r="A144" s="221"/>
      <c r="B144" s="223"/>
      <c r="C144" s="211" t="s">
        <v>82</v>
      </c>
      <c r="D144" s="238"/>
      <c r="E144" s="238"/>
      <c r="F144" s="212"/>
      <c r="G144" s="3"/>
      <c r="H144" s="3"/>
      <c r="I144" s="3"/>
      <c r="J144" s="4"/>
    </row>
    <row r="145" spans="1:10" ht="12.75" customHeight="1" x14ac:dyDescent="0.25">
      <c r="A145" s="222"/>
      <c r="B145" s="223"/>
      <c r="C145" s="208" t="s">
        <v>63</v>
      </c>
      <c r="D145" s="209"/>
      <c r="E145" s="209"/>
      <c r="F145" s="210"/>
      <c r="G145" s="3"/>
      <c r="H145" s="3"/>
      <c r="I145" s="3"/>
      <c r="J145" s="4"/>
    </row>
    <row r="146" spans="1:10" ht="48" customHeight="1" thickBot="1" x14ac:dyDescent="0.3">
      <c r="A146" s="178" t="s">
        <v>140</v>
      </c>
      <c r="B146" s="224"/>
      <c r="C146" s="137" t="s">
        <v>25</v>
      </c>
      <c r="D146" s="201"/>
      <c r="E146" s="202"/>
      <c r="F146" s="202"/>
      <c r="G146" s="202"/>
      <c r="H146" s="202"/>
      <c r="I146" s="202"/>
      <c r="J146" s="203"/>
    </row>
    <row r="147" spans="1:10" x14ac:dyDescent="0.25">
      <c r="A147" s="195"/>
      <c r="B147" s="195"/>
      <c r="C147" s="195"/>
      <c r="D147" s="195"/>
      <c r="E147" s="195"/>
      <c r="F147" s="195"/>
      <c r="G147" s="195"/>
      <c r="H147" s="195"/>
      <c r="I147" s="195"/>
      <c r="J147" s="195"/>
    </row>
    <row r="148" spans="1:10" ht="15.6" customHeight="1" thickBot="1" x14ac:dyDescent="0.3">
      <c r="A148" s="196"/>
      <c r="B148" s="196"/>
      <c r="C148" s="196"/>
      <c r="D148" s="196"/>
      <c r="E148" s="196"/>
      <c r="F148" s="213"/>
      <c r="G148" s="110" t="s">
        <v>21</v>
      </c>
      <c r="H148" s="110" t="s">
        <v>38</v>
      </c>
      <c r="I148" s="110" t="s">
        <v>24</v>
      </c>
      <c r="J148" s="110" t="s">
        <v>23</v>
      </c>
    </row>
    <row r="149" spans="1:10" ht="28.95" customHeight="1" x14ac:dyDescent="0.25">
      <c r="A149" s="266">
        <v>26</v>
      </c>
      <c r="B149" s="323" t="s">
        <v>99</v>
      </c>
      <c r="C149" s="278" t="s">
        <v>100</v>
      </c>
      <c r="D149" s="279"/>
      <c r="E149" s="279"/>
      <c r="F149" s="280"/>
      <c r="G149" s="12"/>
      <c r="H149" s="12"/>
      <c r="I149" s="12"/>
      <c r="J149" s="13"/>
    </row>
    <row r="150" spans="1:10" ht="26.4" customHeight="1" x14ac:dyDescent="0.25">
      <c r="A150" s="221"/>
      <c r="B150" s="223"/>
      <c r="C150" s="208" t="s">
        <v>62</v>
      </c>
      <c r="D150" s="209"/>
      <c r="E150" s="209"/>
      <c r="F150" s="210"/>
      <c r="G150" s="1"/>
      <c r="H150" s="1"/>
      <c r="I150" s="1"/>
      <c r="J150" s="2"/>
    </row>
    <row r="151" spans="1:10" ht="38.4" customHeight="1" x14ac:dyDescent="0.25">
      <c r="A151" s="221"/>
      <c r="B151" s="223"/>
      <c r="C151" s="208" t="s">
        <v>64</v>
      </c>
      <c r="D151" s="209"/>
      <c r="E151" s="209"/>
      <c r="F151" s="210"/>
      <c r="G151" s="1"/>
      <c r="H151" s="1"/>
      <c r="I151" s="1"/>
      <c r="J151" s="2"/>
    </row>
    <row r="152" spans="1:10" ht="25.2" customHeight="1" x14ac:dyDescent="0.25">
      <c r="A152" s="222"/>
      <c r="B152" s="223"/>
      <c r="C152" s="208" t="s">
        <v>65</v>
      </c>
      <c r="D152" s="209"/>
      <c r="E152" s="209"/>
      <c r="F152" s="210"/>
      <c r="G152" s="1"/>
      <c r="H152" s="1"/>
      <c r="I152" s="1"/>
      <c r="J152" s="2"/>
    </row>
    <row r="153" spans="1:10" ht="48" customHeight="1" thickBot="1" x14ac:dyDescent="0.3">
      <c r="A153" s="178" t="s">
        <v>169</v>
      </c>
      <c r="B153" s="224"/>
      <c r="C153" s="126" t="s">
        <v>25</v>
      </c>
      <c r="D153" s="201"/>
      <c r="E153" s="202"/>
      <c r="F153" s="202"/>
      <c r="G153" s="202"/>
      <c r="H153" s="202"/>
      <c r="I153" s="202"/>
      <c r="J153" s="203"/>
    </row>
    <row r="154" spans="1:10" ht="12.6" customHeight="1" x14ac:dyDescent="0.25">
      <c r="A154" s="195"/>
      <c r="B154" s="195"/>
      <c r="C154" s="195"/>
      <c r="D154" s="195"/>
      <c r="E154" s="195"/>
      <c r="F154" s="195"/>
      <c r="G154" s="195"/>
      <c r="H154" s="195"/>
      <c r="I154" s="195"/>
      <c r="J154" s="195"/>
    </row>
    <row r="155" spans="1:10" ht="16.95" customHeight="1" thickBot="1" x14ac:dyDescent="0.3">
      <c r="A155" s="196"/>
      <c r="B155" s="196"/>
      <c r="C155" s="196"/>
      <c r="D155" s="196"/>
      <c r="E155" s="196"/>
      <c r="F155" s="213"/>
      <c r="G155" s="110" t="s">
        <v>21</v>
      </c>
      <c r="H155" s="110" t="s">
        <v>38</v>
      </c>
      <c r="I155" s="110" t="s">
        <v>24</v>
      </c>
      <c r="J155" s="110" t="s">
        <v>23</v>
      </c>
    </row>
    <row r="156" spans="1:10" ht="36.6" customHeight="1" x14ac:dyDescent="0.25">
      <c r="A156" s="178">
        <v>27</v>
      </c>
      <c r="B156" s="255" t="s">
        <v>132</v>
      </c>
      <c r="C156" s="199" t="s">
        <v>109</v>
      </c>
      <c r="D156" s="199"/>
      <c r="E156" s="199"/>
      <c r="F156" s="200"/>
      <c r="G156" s="12"/>
      <c r="H156" s="12"/>
      <c r="I156" s="12"/>
      <c r="J156" s="13"/>
    </row>
    <row r="157" spans="1:10" ht="48" customHeight="1" thickBot="1" x14ac:dyDescent="0.3">
      <c r="A157" s="178" t="s">
        <v>141</v>
      </c>
      <c r="B157" s="256"/>
      <c r="C157" s="129" t="s">
        <v>25</v>
      </c>
      <c r="D157" s="201"/>
      <c r="E157" s="202"/>
      <c r="F157" s="202"/>
      <c r="G157" s="202"/>
      <c r="H157" s="202"/>
      <c r="I157" s="202"/>
      <c r="J157" s="203"/>
    </row>
    <row r="158" spans="1:10" ht="12.6" customHeight="1" x14ac:dyDescent="0.25">
      <c r="A158" s="237"/>
      <c r="B158" s="237"/>
      <c r="C158" s="237"/>
      <c r="D158" s="237"/>
      <c r="E158" s="237"/>
      <c r="F158" s="237"/>
      <c r="G158" s="237"/>
      <c r="H158" s="237"/>
      <c r="I158" s="237"/>
      <c r="J158" s="237"/>
    </row>
    <row r="159" spans="1:10" ht="16.2" customHeight="1" thickBot="1" x14ac:dyDescent="0.3">
      <c r="A159" s="196"/>
      <c r="B159" s="196"/>
      <c r="C159" s="196"/>
      <c r="D159" s="196"/>
      <c r="E159" s="196"/>
      <c r="F159" s="213"/>
      <c r="G159" s="110" t="s">
        <v>21</v>
      </c>
      <c r="H159" s="110" t="s">
        <v>38</v>
      </c>
      <c r="I159" s="110" t="s">
        <v>24</v>
      </c>
      <c r="J159" s="110" t="s">
        <v>23</v>
      </c>
    </row>
    <row r="160" spans="1:10" ht="16.2" customHeight="1" x14ac:dyDescent="0.25">
      <c r="A160" s="266">
        <v>28</v>
      </c>
      <c r="B160" s="323" t="s">
        <v>101</v>
      </c>
      <c r="C160" s="278" t="s">
        <v>110</v>
      </c>
      <c r="D160" s="279"/>
      <c r="E160" s="279"/>
      <c r="F160" s="280"/>
      <c r="G160" s="12"/>
      <c r="H160" s="12"/>
      <c r="I160" s="12"/>
      <c r="J160" s="13"/>
    </row>
    <row r="161" spans="1:10" ht="39.9" customHeight="1" x14ac:dyDescent="0.25">
      <c r="A161" s="222"/>
      <c r="B161" s="223"/>
      <c r="C161" s="208" t="s">
        <v>162</v>
      </c>
      <c r="D161" s="209"/>
      <c r="E161" s="209"/>
      <c r="F161" s="210"/>
      <c r="G161" s="1"/>
      <c r="H161" s="1"/>
      <c r="I161" s="1"/>
      <c r="J161" s="2"/>
    </row>
    <row r="162" spans="1:10" ht="48" customHeight="1" thickBot="1" x14ac:dyDescent="0.3">
      <c r="A162" s="178" t="s">
        <v>142</v>
      </c>
      <c r="B162" s="224"/>
      <c r="C162" s="126" t="s">
        <v>25</v>
      </c>
      <c r="D162" s="201"/>
      <c r="E162" s="202"/>
      <c r="F162" s="202"/>
      <c r="G162" s="202"/>
      <c r="H162" s="202"/>
      <c r="I162" s="202"/>
      <c r="J162" s="203"/>
    </row>
    <row r="163" spans="1:10" ht="12.6" customHeight="1" x14ac:dyDescent="0.25">
      <c r="A163" s="237"/>
      <c r="B163" s="237"/>
      <c r="C163" s="237"/>
      <c r="D163" s="237"/>
      <c r="E163" s="237"/>
      <c r="F163" s="237"/>
      <c r="G163" s="237"/>
      <c r="H163" s="237"/>
      <c r="I163" s="237"/>
      <c r="J163" s="237"/>
    </row>
    <row r="164" spans="1:10" ht="13.8" thickBot="1" x14ac:dyDescent="0.3">
      <c r="A164" s="196"/>
      <c r="B164" s="196"/>
      <c r="C164" s="196"/>
      <c r="D164" s="196"/>
      <c r="E164" s="196"/>
      <c r="F164" s="213"/>
      <c r="G164" s="110" t="s">
        <v>21</v>
      </c>
      <c r="H164" s="110" t="s">
        <v>38</v>
      </c>
      <c r="I164" s="110" t="s">
        <v>24</v>
      </c>
      <c r="J164" s="110" t="s">
        <v>23</v>
      </c>
    </row>
    <row r="165" spans="1:10" x14ac:dyDescent="0.25">
      <c r="A165" s="266">
        <v>29</v>
      </c>
      <c r="B165" s="323" t="s">
        <v>103</v>
      </c>
      <c r="C165" s="278" t="s">
        <v>104</v>
      </c>
      <c r="D165" s="279"/>
      <c r="E165" s="279"/>
      <c r="F165" s="280"/>
      <c r="G165" s="12"/>
      <c r="H165" s="12"/>
      <c r="I165" s="309"/>
      <c r="J165" s="494"/>
    </row>
    <row r="166" spans="1:10" ht="15.6" customHeight="1" x14ac:dyDescent="0.25">
      <c r="A166" s="221"/>
      <c r="B166" s="223"/>
      <c r="C166" s="208" t="s">
        <v>105</v>
      </c>
      <c r="D166" s="209"/>
      <c r="E166" s="209"/>
      <c r="F166" s="210"/>
      <c r="G166" s="1"/>
      <c r="H166" s="1"/>
      <c r="I166" s="472"/>
      <c r="J166" s="521"/>
    </row>
    <row r="167" spans="1:10" ht="40.950000000000003" customHeight="1" x14ac:dyDescent="0.25">
      <c r="A167" s="222"/>
      <c r="B167" s="223"/>
      <c r="C167" s="208" t="s">
        <v>66</v>
      </c>
      <c r="D167" s="209"/>
      <c r="E167" s="209"/>
      <c r="F167" s="210"/>
      <c r="G167" s="1"/>
      <c r="H167" s="91"/>
      <c r="I167" s="1"/>
      <c r="J167" s="2"/>
    </row>
    <row r="168" spans="1:10" ht="48" customHeight="1" thickBot="1" x14ac:dyDescent="0.3">
      <c r="A168" s="178" t="s">
        <v>143</v>
      </c>
      <c r="B168" s="224"/>
      <c r="C168" s="186" t="s">
        <v>25</v>
      </c>
      <c r="D168" s="202"/>
      <c r="E168" s="202"/>
      <c r="F168" s="202"/>
      <c r="G168" s="202"/>
      <c r="H168" s="202"/>
      <c r="I168" s="202"/>
      <c r="J168" s="203"/>
    </row>
    <row r="170" spans="1:10" ht="13.2" customHeight="1" x14ac:dyDescent="0.25"/>
    <row r="171" spans="1:10" ht="25.5" customHeight="1" x14ac:dyDescent="0.25"/>
    <row r="172" spans="1:10" ht="49.95" customHeight="1" x14ac:dyDescent="0.25"/>
    <row r="175" spans="1:10" ht="12.75" customHeight="1" x14ac:dyDescent="0.25"/>
    <row r="176" spans="1:10" ht="12.75" customHeight="1" x14ac:dyDescent="0.25"/>
    <row r="177" ht="39" customHeight="1" x14ac:dyDescent="0.25"/>
    <row r="178" ht="49.95" customHeight="1" x14ac:dyDescent="0.25"/>
    <row r="238" spans="1:1" x14ac:dyDescent="0.25">
      <c r="A238" s="467"/>
    </row>
    <row r="242" spans="1:10" x14ac:dyDescent="0.25">
      <c r="A242" s="467"/>
    </row>
    <row r="246" spans="1:10" x14ac:dyDescent="0.25">
      <c r="A246" s="467"/>
    </row>
    <row r="249" spans="1:10" s="420" customFormat="1" x14ac:dyDescent="0.25">
      <c r="A249" s="423"/>
      <c r="B249" s="424"/>
      <c r="C249" s="424"/>
      <c r="D249" s="424"/>
      <c r="E249" s="424"/>
      <c r="F249" s="424"/>
      <c r="G249" s="413"/>
      <c r="H249" s="413"/>
      <c r="I249" s="413"/>
      <c r="J249" s="413"/>
    </row>
    <row r="253" spans="1:10" s="420" customFormat="1" x14ac:dyDescent="0.25">
      <c r="A253" s="423"/>
      <c r="B253" s="424"/>
      <c r="C253" s="424"/>
      <c r="D253" s="424"/>
      <c r="E253" s="424"/>
      <c r="F253" s="424"/>
      <c r="G253" s="413"/>
      <c r="H253" s="413"/>
      <c r="I253" s="413"/>
      <c r="J253" s="413"/>
    </row>
    <row r="257" spans="1:10" s="420" customFormat="1" x14ac:dyDescent="0.25">
      <c r="A257" s="423"/>
      <c r="B257" s="424"/>
      <c r="C257" s="424"/>
      <c r="D257" s="424"/>
      <c r="E257" s="424"/>
      <c r="F257" s="424"/>
      <c r="G257" s="413"/>
      <c r="H257" s="413"/>
      <c r="I257" s="413"/>
      <c r="J257" s="413"/>
    </row>
  </sheetData>
  <sheetProtection sheet="1" objects="1" scenarios="1"/>
  <mergeCells count="222">
    <mergeCell ref="A1:J1"/>
    <mergeCell ref="E2:F2"/>
    <mergeCell ref="F6:J6"/>
    <mergeCell ref="G3:J4"/>
    <mergeCell ref="A5:J5"/>
    <mergeCell ref="B6:C6"/>
    <mergeCell ref="H35:J40"/>
    <mergeCell ref="A137:F137"/>
    <mergeCell ref="I165:J166"/>
    <mergeCell ref="I76:J76"/>
    <mergeCell ref="D6:E6"/>
    <mergeCell ref="C7:F7"/>
    <mergeCell ref="G7:J7"/>
    <mergeCell ref="B8:B23"/>
    <mergeCell ref="C8:E8"/>
    <mergeCell ref="C9:C13"/>
    <mergeCell ref="D9:E9"/>
    <mergeCell ref="D10:E10"/>
    <mergeCell ref="D11:E11"/>
    <mergeCell ref="D12:E12"/>
    <mergeCell ref="D13:E13"/>
    <mergeCell ref="C14:C20"/>
    <mergeCell ref="D14:E14"/>
    <mergeCell ref="D15:E15"/>
    <mergeCell ref="D16:E16"/>
    <mergeCell ref="D17:E17"/>
    <mergeCell ref="D18:E18"/>
    <mergeCell ref="D19:E19"/>
    <mergeCell ref="A29:F29"/>
    <mergeCell ref="A30:A33"/>
    <mergeCell ref="B30:B42"/>
    <mergeCell ref="C30:D33"/>
    <mergeCell ref="E30:F30"/>
    <mergeCell ref="E31:F31"/>
    <mergeCell ref="E32:F32"/>
    <mergeCell ref="D34:J34"/>
    <mergeCell ref="A35:A40"/>
    <mergeCell ref="C35:C40"/>
    <mergeCell ref="D35:F35"/>
    <mergeCell ref="D36:F36"/>
    <mergeCell ref="D37:F37"/>
    <mergeCell ref="D38:F38"/>
    <mergeCell ref="D39:F39"/>
    <mergeCell ref="D40:F40"/>
    <mergeCell ref="D20:E20"/>
    <mergeCell ref="D21:E21"/>
    <mergeCell ref="D22:F22"/>
    <mergeCell ref="D23:J23"/>
    <mergeCell ref="B26:B27"/>
    <mergeCell ref="C26:F26"/>
    <mergeCell ref="D27:J27"/>
    <mergeCell ref="A28:B28"/>
    <mergeCell ref="E33:F33"/>
    <mergeCell ref="C50:F50"/>
    <mergeCell ref="C51:F51"/>
    <mergeCell ref="C52:F52"/>
    <mergeCell ref="C53:F53"/>
    <mergeCell ref="D54:J54"/>
    <mergeCell ref="A55:B55"/>
    <mergeCell ref="C41:F41"/>
    <mergeCell ref="D42:J42"/>
    <mergeCell ref="A43:J43"/>
    <mergeCell ref="A44:J44"/>
    <mergeCell ref="A47:A53"/>
    <mergeCell ref="B47:B54"/>
    <mergeCell ref="C47:F47"/>
    <mergeCell ref="C48:F48"/>
    <mergeCell ref="C49:F49"/>
    <mergeCell ref="D46:F46"/>
    <mergeCell ref="A56:F56"/>
    <mergeCell ref="B57:B58"/>
    <mergeCell ref="C57:F57"/>
    <mergeCell ref="D58:J58"/>
    <mergeCell ref="A60:F60"/>
    <mergeCell ref="B61:B64"/>
    <mergeCell ref="C61:F61"/>
    <mergeCell ref="D62:J62"/>
    <mergeCell ref="C63:F63"/>
    <mergeCell ref="D64:J64"/>
    <mergeCell ref="A65:B65"/>
    <mergeCell ref="A66:F66"/>
    <mergeCell ref="A67:A72"/>
    <mergeCell ref="B67:B73"/>
    <mergeCell ref="C67:F67"/>
    <mergeCell ref="C68:F68"/>
    <mergeCell ref="C69:F69"/>
    <mergeCell ref="C70:F70"/>
    <mergeCell ref="C71:F71"/>
    <mergeCell ref="C72:F72"/>
    <mergeCell ref="D81:J81"/>
    <mergeCell ref="A82:J82"/>
    <mergeCell ref="A83:B83"/>
    <mergeCell ref="B84:B85"/>
    <mergeCell ref="C84:F84"/>
    <mergeCell ref="D85:J85"/>
    <mergeCell ref="D73:J73"/>
    <mergeCell ref="A74:J74"/>
    <mergeCell ref="A75:B75"/>
    <mergeCell ref="A76:A80"/>
    <mergeCell ref="B76:B81"/>
    <mergeCell ref="C76:F76"/>
    <mergeCell ref="C77:F77"/>
    <mergeCell ref="C78:F78"/>
    <mergeCell ref="C79:F79"/>
    <mergeCell ref="A86:J86"/>
    <mergeCell ref="A87:B87"/>
    <mergeCell ref="A88:A92"/>
    <mergeCell ref="B88:B93"/>
    <mergeCell ref="C88:F88"/>
    <mergeCell ref="C89:F89"/>
    <mergeCell ref="C90:F90"/>
    <mergeCell ref="C91:F91"/>
    <mergeCell ref="C92:F92"/>
    <mergeCell ref="D93:J93"/>
    <mergeCell ref="C102:F102"/>
    <mergeCell ref="C103:F103"/>
    <mergeCell ref="D104:J104"/>
    <mergeCell ref="A105:J105"/>
    <mergeCell ref="A106:F106"/>
    <mergeCell ref="B107:B108"/>
    <mergeCell ref="C107:F107"/>
    <mergeCell ref="D108:J108"/>
    <mergeCell ref="A94:J94"/>
    <mergeCell ref="A95:B95"/>
    <mergeCell ref="A96:A103"/>
    <mergeCell ref="B96:B104"/>
    <mergeCell ref="C96:F96"/>
    <mergeCell ref="C97:F97"/>
    <mergeCell ref="C98:F98"/>
    <mergeCell ref="C99:F99"/>
    <mergeCell ref="C100:F100"/>
    <mergeCell ref="C101:F101"/>
    <mergeCell ref="C121:F121"/>
    <mergeCell ref="D122:J122"/>
    <mergeCell ref="A109:J109"/>
    <mergeCell ref="A110:F110"/>
    <mergeCell ref="A111:A115"/>
    <mergeCell ref="B111:B116"/>
    <mergeCell ref="C111:F111"/>
    <mergeCell ref="C112:F112"/>
    <mergeCell ref="C113:F113"/>
    <mergeCell ref="C114:F114"/>
    <mergeCell ref="C115:F115"/>
    <mergeCell ref="D116:J116"/>
    <mergeCell ref="C135:F135"/>
    <mergeCell ref="A136:J136"/>
    <mergeCell ref="B138:B139"/>
    <mergeCell ref="C138:F138"/>
    <mergeCell ref="D139:J139"/>
    <mergeCell ref="A127:A135"/>
    <mergeCell ref="B127:B135"/>
    <mergeCell ref="C127:F127"/>
    <mergeCell ref="C128:F128"/>
    <mergeCell ref="C129:F129"/>
    <mergeCell ref="C130:F130"/>
    <mergeCell ref="C131:F131"/>
    <mergeCell ref="C132:F132"/>
    <mergeCell ref="C133:F133"/>
    <mergeCell ref="C134:F134"/>
    <mergeCell ref="A140:J140"/>
    <mergeCell ref="A141:F141"/>
    <mergeCell ref="A142:A145"/>
    <mergeCell ref="B142:B146"/>
    <mergeCell ref="C142:D143"/>
    <mergeCell ref="E142:F142"/>
    <mergeCell ref="E143:F143"/>
    <mergeCell ref="C144:F144"/>
    <mergeCell ref="C145:F145"/>
    <mergeCell ref="D146:J146"/>
    <mergeCell ref="A154:J154"/>
    <mergeCell ref="A155:F155"/>
    <mergeCell ref="B156:B157"/>
    <mergeCell ref="C156:F156"/>
    <mergeCell ref="D157:J157"/>
    <mergeCell ref="A158:J158"/>
    <mergeCell ref="A147:J147"/>
    <mergeCell ref="A148:F148"/>
    <mergeCell ref="A149:A152"/>
    <mergeCell ref="B149:B153"/>
    <mergeCell ref="C149:F149"/>
    <mergeCell ref="C150:F150"/>
    <mergeCell ref="C151:F151"/>
    <mergeCell ref="C152:F152"/>
    <mergeCell ref="D153:J153"/>
    <mergeCell ref="A163:J163"/>
    <mergeCell ref="A164:F164"/>
    <mergeCell ref="A165:A167"/>
    <mergeCell ref="B165:B168"/>
    <mergeCell ref="C165:F165"/>
    <mergeCell ref="C166:F166"/>
    <mergeCell ref="C167:F167"/>
    <mergeCell ref="D168:J168"/>
    <mergeCell ref="A159:F159"/>
    <mergeCell ref="A160:A161"/>
    <mergeCell ref="B160:B162"/>
    <mergeCell ref="C160:F160"/>
    <mergeCell ref="C161:F161"/>
    <mergeCell ref="D162:J162"/>
    <mergeCell ref="A3:A4"/>
    <mergeCell ref="A8:A22"/>
    <mergeCell ref="A45:A46"/>
    <mergeCell ref="B45:C45"/>
    <mergeCell ref="B46:C46"/>
    <mergeCell ref="C80:F80"/>
    <mergeCell ref="G125:J126"/>
    <mergeCell ref="B2:C2"/>
    <mergeCell ref="B3:C3"/>
    <mergeCell ref="D3:F3"/>
    <mergeCell ref="D4:F4"/>
    <mergeCell ref="G45:J45"/>
    <mergeCell ref="D45:F45"/>
    <mergeCell ref="A123:B123"/>
    <mergeCell ref="A124:J124"/>
    <mergeCell ref="B125:C125"/>
    <mergeCell ref="D125:E125"/>
    <mergeCell ref="B126:E126"/>
    <mergeCell ref="A117:J117"/>
    <mergeCell ref="A118:F118"/>
    <mergeCell ref="A119:A121"/>
    <mergeCell ref="B119:B122"/>
    <mergeCell ref="C119:F119"/>
    <mergeCell ref="C120:F120"/>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J143"/>
  <sheetViews>
    <sheetView workbookViewId="0">
      <pane ySplit="2" topLeftCell="A60" activePane="bottomLeft" state="frozen"/>
      <selection pane="bottomLeft" activeCell="A65" activeCellId="53" sqref="B3:C3 A1:J1 A2:C4 E2:F2 G2:J2 G3:J4 A5:J5 A6:C6 F6:J6 A7:J7 C8:J8 A8:B23 C9:E21 C22:F22 C23 D24 A24 A24 A24 B24:C24 E24:J24 B25:J25 A25 A26:B27 C26:F26 C27 C28 A28:B28 A28:J29 A30:B42 C30:F33 C34 C35:F40 H35:J40 C41:F41 C42 A43:J44 A45:C46 G45:J46 A47:B54 C47:F53 C54 J47 A55:J56 A57:B58 C57:F57 C58 A59:J60 A61:B64 C61:F61 C62 C63:F63 C64 A65:J65"/>
    </sheetView>
  </sheetViews>
  <sheetFormatPr defaultRowHeight="13.2" x14ac:dyDescent="0.25"/>
  <cols>
    <col min="1" max="1" width="4.33203125" style="423" customWidth="1"/>
    <col min="2" max="2" width="13.88671875" style="424" customWidth="1"/>
    <col min="3" max="3" width="10.6640625" style="424" customWidth="1"/>
    <col min="4" max="4" width="11.109375" style="424" customWidth="1"/>
    <col min="5" max="5" width="9.6640625" style="424" customWidth="1"/>
    <col min="6" max="6" width="9.109375" style="424" customWidth="1"/>
    <col min="7" max="10" width="9.109375" style="413" customWidth="1"/>
    <col min="11" max="16384" width="8.88671875" style="413"/>
  </cols>
  <sheetData>
    <row r="1" spans="1:10" ht="13.8" thickBot="1" x14ac:dyDescent="0.3">
      <c r="A1" s="426" t="s">
        <v>232</v>
      </c>
      <c r="B1" s="426"/>
      <c r="C1" s="426"/>
      <c r="D1" s="426"/>
      <c r="E1" s="426"/>
      <c r="F1" s="426"/>
      <c r="G1" s="426"/>
      <c r="H1" s="426"/>
      <c r="I1" s="426"/>
      <c r="J1" s="426"/>
    </row>
    <row r="2" spans="1:10" x14ac:dyDescent="0.25">
      <c r="A2" s="109">
        <v>1</v>
      </c>
      <c r="B2" s="313" t="s">
        <v>167</v>
      </c>
      <c r="C2" s="313"/>
      <c r="D2" s="50"/>
      <c r="E2" s="306"/>
      <c r="F2" s="469"/>
      <c r="G2" s="110" t="s">
        <v>21</v>
      </c>
      <c r="H2" s="110" t="s">
        <v>22</v>
      </c>
      <c r="I2" s="110" t="s">
        <v>24</v>
      </c>
      <c r="J2" s="110" t="s">
        <v>23</v>
      </c>
    </row>
    <row r="3" spans="1:10" ht="13.8" x14ac:dyDescent="0.25">
      <c r="A3" s="214">
        <v>2</v>
      </c>
      <c r="B3" s="271" t="s">
        <v>164</v>
      </c>
      <c r="C3" s="468"/>
      <c r="D3" s="330"/>
      <c r="E3" s="331"/>
      <c r="F3" s="332"/>
      <c r="G3" s="307"/>
      <c r="H3" s="470"/>
      <c r="I3" s="470"/>
      <c r="J3" s="471"/>
    </row>
    <row r="4" spans="1:10" ht="13.8" x14ac:dyDescent="0.25">
      <c r="A4" s="216"/>
      <c r="B4" s="118" t="s">
        <v>165</v>
      </c>
      <c r="C4" s="118"/>
      <c r="D4" s="330"/>
      <c r="E4" s="331"/>
      <c r="F4" s="332"/>
      <c r="G4" s="472"/>
      <c r="H4" s="429"/>
      <c r="I4" s="429"/>
      <c r="J4" s="473"/>
    </row>
    <row r="5" spans="1:10" x14ac:dyDescent="0.25">
      <c r="A5" s="349" t="s">
        <v>4</v>
      </c>
      <c r="B5" s="474"/>
      <c r="C5" s="474"/>
      <c r="D5" s="474"/>
      <c r="E5" s="474"/>
      <c r="F5" s="474"/>
      <c r="G5" s="474"/>
      <c r="H5" s="474"/>
      <c r="I5" s="474"/>
      <c r="J5" s="475"/>
    </row>
    <row r="6" spans="1:10" ht="13.8" thickBot="1" x14ac:dyDescent="0.3">
      <c r="A6" s="178">
        <v>3</v>
      </c>
      <c r="B6" s="345" t="s">
        <v>26</v>
      </c>
      <c r="C6" s="479"/>
      <c r="D6" s="282"/>
      <c r="E6" s="282"/>
      <c r="F6" s="29"/>
      <c r="G6" s="30"/>
      <c r="H6" s="30"/>
      <c r="I6" s="30"/>
      <c r="J6" s="31"/>
    </row>
    <row r="7" spans="1:10" s="457" customFormat="1" ht="24.9" customHeight="1" x14ac:dyDescent="0.25">
      <c r="A7" s="112"/>
      <c r="B7" s="135"/>
      <c r="C7" s="283" t="s">
        <v>159</v>
      </c>
      <c r="D7" s="480"/>
      <c r="E7" s="480"/>
      <c r="F7" s="481"/>
      <c r="G7" s="284" t="s">
        <v>160</v>
      </c>
      <c r="H7" s="285"/>
      <c r="I7" s="285"/>
      <c r="J7" s="286"/>
    </row>
    <row r="8" spans="1:10" x14ac:dyDescent="0.25">
      <c r="A8" s="214">
        <v>4</v>
      </c>
      <c r="B8" s="232" t="s">
        <v>150</v>
      </c>
      <c r="C8" s="288" t="s">
        <v>5</v>
      </c>
      <c r="D8" s="289"/>
      <c r="E8" s="290"/>
      <c r="F8" s="47" t="s">
        <v>21</v>
      </c>
      <c r="G8" s="48" t="s">
        <v>21</v>
      </c>
      <c r="H8" s="10" t="s">
        <v>22</v>
      </c>
      <c r="I8" s="10" t="s">
        <v>24</v>
      </c>
      <c r="J8" s="49" t="s">
        <v>23</v>
      </c>
    </row>
    <row r="9" spans="1:10" x14ac:dyDescent="0.25">
      <c r="A9" s="215"/>
      <c r="B9" s="287"/>
      <c r="C9" s="291" t="s">
        <v>8</v>
      </c>
      <c r="D9" s="292" t="s">
        <v>9</v>
      </c>
      <c r="E9" s="293"/>
      <c r="F9" s="58"/>
      <c r="G9" s="53"/>
      <c r="H9" s="16"/>
      <c r="I9" s="16"/>
      <c r="J9" s="54"/>
    </row>
    <row r="10" spans="1:10" x14ac:dyDescent="0.25">
      <c r="A10" s="215"/>
      <c r="B10" s="287"/>
      <c r="C10" s="291"/>
      <c r="D10" s="292" t="s">
        <v>10</v>
      </c>
      <c r="E10" s="293"/>
      <c r="F10" s="58"/>
      <c r="G10" s="53"/>
      <c r="H10" s="16"/>
      <c r="I10" s="16"/>
      <c r="J10" s="54"/>
    </row>
    <row r="11" spans="1:10" x14ac:dyDescent="0.25">
      <c r="A11" s="215"/>
      <c r="B11" s="287"/>
      <c r="C11" s="291"/>
      <c r="D11" s="292" t="s">
        <v>11</v>
      </c>
      <c r="E11" s="293"/>
      <c r="F11" s="58"/>
      <c r="G11" s="53"/>
      <c r="H11" s="16"/>
      <c r="I11" s="16"/>
      <c r="J11" s="54"/>
    </row>
    <row r="12" spans="1:10" x14ac:dyDescent="0.25">
      <c r="A12" s="215"/>
      <c r="B12" s="287"/>
      <c r="C12" s="291"/>
      <c r="D12" s="292" t="s">
        <v>6</v>
      </c>
      <c r="E12" s="293"/>
      <c r="F12" s="58"/>
      <c r="G12" s="53"/>
      <c r="H12" s="16"/>
      <c r="I12" s="16"/>
      <c r="J12" s="54"/>
    </row>
    <row r="13" spans="1:10" ht="37.200000000000003" customHeight="1" x14ac:dyDescent="0.25">
      <c r="A13" s="215"/>
      <c r="B13" s="287"/>
      <c r="C13" s="291"/>
      <c r="D13" s="252" t="s">
        <v>19</v>
      </c>
      <c r="E13" s="253"/>
      <c r="F13" s="58"/>
      <c r="G13" s="53"/>
      <c r="H13" s="16"/>
      <c r="I13" s="16"/>
      <c r="J13" s="54"/>
    </row>
    <row r="14" spans="1:10" ht="12.75" customHeight="1" x14ac:dyDescent="0.25">
      <c r="A14" s="215"/>
      <c r="B14" s="287"/>
      <c r="C14" s="291" t="s">
        <v>7</v>
      </c>
      <c r="D14" s="252" t="s">
        <v>12</v>
      </c>
      <c r="E14" s="253"/>
      <c r="F14" s="58"/>
      <c r="G14" s="53"/>
      <c r="H14" s="16"/>
      <c r="I14" s="16"/>
      <c r="J14" s="54"/>
    </row>
    <row r="15" spans="1:10" ht="12.75" customHeight="1" x14ac:dyDescent="0.25">
      <c r="A15" s="215"/>
      <c r="B15" s="287"/>
      <c r="C15" s="291"/>
      <c r="D15" s="252" t="s">
        <v>13</v>
      </c>
      <c r="E15" s="253"/>
      <c r="F15" s="58"/>
      <c r="G15" s="53"/>
      <c r="H15" s="16"/>
      <c r="I15" s="16"/>
      <c r="J15" s="54"/>
    </row>
    <row r="16" spans="1:10" ht="12.75" customHeight="1" x14ac:dyDescent="0.25">
      <c r="A16" s="215"/>
      <c r="B16" s="287"/>
      <c r="C16" s="291"/>
      <c r="D16" s="252" t="s">
        <v>14</v>
      </c>
      <c r="E16" s="253"/>
      <c r="F16" s="58"/>
      <c r="G16" s="53"/>
      <c r="H16" s="16"/>
      <c r="I16" s="16"/>
      <c r="J16" s="54"/>
    </row>
    <row r="17" spans="1:10" ht="12.75" customHeight="1" x14ac:dyDescent="0.25">
      <c r="A17" s="215"/>
      <c r="B17" s="287"/>
      <c r="C17" s="291"/>
      <c r="D17" s="252" t="s">
        <v>15</v>
      </c>
      <c r="E17" s="253"/>
      <c r="F17" s="58"/>
      <c r="G17" s="53"/>
      <c r="H17" s="16"/>
      <c r="I17" s="16"/>
      <c r="J17" s="54"/>
    </row>
    <row r="18" spans="1:10" ht="26.4" customHeight="1" x14ac:dyDescent="0.25">
      <c r="A18" s="215"/>
      <c r="B18" s="287"/>
      <c r="C18" s="291"/>
      <c r="D18" s="252" t="s">
        <v>16</v>
      </c>
      <c r="E18" s="253"/>
      <c r="F18" s="58"/>
      <c r="G18" s="53"/>
      <c r="H18" s="16"/>
      <c r="I18" s="16"/>
      <c r="J18" s="54"/>
    </row>
    <row r="19" spans="1:10" ht="12.75" customHeight="1" x14ac:dyDescent="0.25">
      <c r="A19" s="215"/>
      <c r="B19" s="287"/>
      <c r="C19" s="291"/>
      <c r="D19" s="252" t="s">
        <v>17</v>
      </c>
      <c r="E19" s="253"/>
      <c r="F19" s="58"/>
      <c r="G19" s="53"/>
      <c r="H19" s="16"/>
      <c r="I19" s="16"/>
      <c r="J19" s="54"/>
    </row>
    <row r="20" spans="1:10" ht="25.95" customHeight="1" x14ac:dyDescent="0.25">
      <c r="A20" s="215"/>
      <c r="B20" s="287"/>
      <c r="C20" s="291"/>
      <c r="D20" s="252" t="s">
        <v>18</v>
      </c>
      <c r="E20" s="253"/>
      <c r="F20" s="58"/>
      <c r="G20" s="53"/>
      <c r="H20" s="16"/>
      <c r="I20" s="16"/>
      <c r="J20" s="54"/>
    </row>
    <row r="21" spans="1:10" ht="16.2" customHeight="1" thickBot="1" x14ac:dyDescent="0.3">
      <c r="A21" s="215"/>
      <c r="B21" s="287"/>
      <c r="C21" s="173" t="s">
        <v>20</v>
      </c>
      <c r="D21" s="292" t="s">
        <v>20</v>
      </c>
      <c r="E21" s="293"/>
      <c r="F21" s="58"/>
      <c r="G21" s="55"/>
      <c r="H21" s="56"/>
      <c r="I21" s="56"/>
      <c r="J21" s="57"/>
    </row>
    <row r="22" spans="1:10" ht="26.4" customHeight="1" x14ac:dyDescent="0.25">
      <c r="A22" s="216"/>
      <c r="B22" s="287"/>
      <c r="C22" s="113" t="s">
        <v>119</v>
      </c>
      <c r="D22" s="208" t="s">
        <v>158</v>
      </c>
      <c r="E22" s="209"/>
      <c r="F22" s="210"/>
      <c r="G22" s="114"/>
      <c r="H22" s="115"/>
      <c r="I22" s="115"/>
      <c r="J22" s="115"/>
    </row>
    <row r="23" spans="1:10" ht="49.95" customHeight="1" x14ac:dyDescent="0.25">
      <c r="A23" s="178" t="s">
        <v>144</v>
      </c>
      <c r="B23" s="233"/>
      <c r="C23" s="182" t="s">
        <v>25</v>
      </c>
      <c r="D23" s="234"/>
      <c r="E23" s="235"/>
      <c r="F23" s="235"/>
      <c r="G23" s="235"/>
      <c r="H23" s="235"/>
      <c r="I23" s="235"/>
      <c r="J23" s="236"/>
    </row>
    <row r="24" spans="1:10" ht="15.6" customHeight="1" x14ac:dyDescent="0.25">
      <c r="A24" s="66"/>
      <c r="B24" s="28"/>
      <c r="C24" s="28"/>
      <c r="D24" s="28"/>
      <c r="E24" s="28"/>
      <c r="F24" s="28"/>
      <c r="G24" s="65"/>
      <c r="H24" s="65"/>
      <c r="I24" s="28"/>
      <c r="J24" s="28"/>
    </row>
    <row r="25" spans="1:10" x14ac:dyDescent="0.25">
      <c r="A25" s="170"/>
      <c r="B25" s="33"/>
      <c r="C25" s="69"/>
      <c r="D25" s="33"/>
      <c r="E25" s="33"/>
      <c r="F25" s="33"/>
      <c r="G25" s="10" t="s">
        <v>21</v>
      </c>
      <c r="H25" s="10" t="s">
        <v>38</v>
      </c>
      <c r="I25" s="10" t="s">
        <v>24</v>
      </c>
      <c r="J25" s="49" t="s">
        <v>23</v>
      </c>
    </row>
    <row r="26" spans="1:10" ht="40.950000000000003" customHeight="1" x14ac:dyDescent="0.25">
      <c r="A26" s="138">
        <v>5</v>
      </c>
      <c r="B26" s="232" t="s">
        <v>151</v>
      </c>
      <c r="C26" s="208" t="s">
        <v>180</v>
      </c>
      <c r="D26" s="209"/>
      <c r="E26" s="209"/>
      <c r="F26" s="210"/>
      <c r="G26" s="85"/>
      <c r="H26" s="11"/>
      <c r="I26" s="11"/>
      <c r="J26" s="11"/>
    </row>
    <row r="27" spans="1:10" ht="49.95" customHeight="1" x14ac:dyDescent="0.25">
      <c r="A27" s="138" t="s">
        <v>145</v>
      </c>
      <c r="B27" s="233"/>
      <c r="C27" s="182" t="s">
        <v>28</v>
      </c>
      <c r="D27" s="234"/>
      <c r="E27" s="235"/>
      <c r="F27" s="235"/>
      <c r="G27" s="235"/>
      <c r="H27" s="235"/>
      <c r="I27" s="235"/>
      <c r="J27" s="236"/>
    </row>
    <row r="28" spans="1:10" x14ac:dyDescent="0.25">
      <c r="A28" s="237"/>
      <c r="B28" s="237"/>
      <c r="C28" s="28"/>
      <c r="D28" s="28"/>
      <c r="E28" s="28"/>
      <c r="F28" s="28"/>
      <c r="G28" s="65"/>
      <c r="H28" s="65"/>
      <c r="I28" s="28"/>
      <c r="J28" s="71"/>
    </row>
    <row r="29" spans="1:10" x14ac:dyDescent="0.25">
      <c r="A29" s="196"/>
      <c r="B29" s="196"/>
      <c r="C29" s="196"/>
      <c r="D29" s="196"/>
      <c r="E29" s="196"/>
      <c r="F29" s="213"/>
      <c r="G29" s="119" t="s">
        <v>21</v>
      </c>
      <c r="H29" s="119" t="s">
        <v>38</v>
      </c>
      <c r="I29" s="119" t="s">
        <v>24</v>
      </c>
      <c r="J29" s="120" t="s">
        <v>23</v>
      </c>
    </row>
    <row r="30" spans="1:10" ht="28.2" customHeight="1" x14ac:dyDescent="0.25">
      <c r="A30" s="214">
        <v>6</v>
      </c>
      <c r="B30" s="214" t="s">
        <v>152</v>
      </c>
      <c r="C30" s="217" t="s">
        <v>29</v>
      </c>
      <c r="D30" s="218"/>
      <c r="E30" s="211" t="s">
        <v>35</v>
      </c>
      <c r="F30" s="212"/>
      <c r="G30" s="1"/>
      <c r="H30" s="1"/>
      <c r="I30" s="1"/>
      <c r="J30" s="2"/>
    </row>
    <row r="31" spans="1:10" ht="14.4" customHeight="1" x14ac:dyDescent="0.25">
      <c r="A31" s="215"/>
      <c r="B31" s="215"/>
      <c r="C31" s="217"/>
      <c r="D31" s="218"/>
      <c r="E31" s="211" t="s">
        <v>30</v>
      </c>
      <c r="F31" s="212"/>
      <c r="G31" s="1"/>
      <c r="H31" s="1"/>
      <c r="I31" s="1"/>
      <c r="J31" s="19"/>
    </row>
    <row r="32" spans="1:10" ht="15" customHeight="1" x14ac:dyDescent="0.25">
      <c r="A32" s="215"/>
      <c r="B32" s="215"/>
      <c r="C32" s="217"/>
      <c r="D32" s="218"/>
      <c r="E32" s="211" t="s">
        <v>31</v>
      </c>
      <c r="F32" s="212"/>
      <c r="G32" s="1"/>
      <c r="H32" s="1"/>
      <c r="I32" s="1"/>
      <c r="J32" s="19"/>
    </row>
    <row r="33" spans="1:10" x14ac:dyDescent="0.25">
      <c r="A33" s="216"/>
      <c r="B33" s="215"/>
      <c r="C33" s="219"/>
      <c r="D33" s="220"/>
      <c r="E33" s="211" t="s">
        <v>32</v>
      </c>
      <c r="F33" s="212"/>
      <c r="G33" s="1"/>
      <c r="H33" s="1"/>
      <c r="I33" s="1"/>
      <c r="J33" s="19"/>
    </row>
    <row r="34" spans="1:10" s="420" customFormat="1" ht="48" customHeight="1" thickBot="1" x14ac:dyDescent="0.3">
      <c r="A34" s="178" t="s">
        <v>122</v>
      </c>
      <c r="B34" s="215"/>
      <c r="C34" s="182" t="s">
        <v>25</v>
      </c>
      <c r="D34" s="225"/>
      <c r="E34" s="226"/>
      <c r="F34" s="226"/>
      <c r="G34" s="226"/>
      <c r="H34" s="226"/>
      <c r="I34" s="226"/>
      <c r="J34" s="227"/>
    </row>
    <row r="35" spans="1:10" ht="13.2" customHeight="1" x14ac:dyDescent="0.25">
      <c r="A35" s="214">
        <v>7</v>
      </c>
      <c r="B35" s="215"/>
      <c r="C35" s="229" t="s">
        <v>33</v>
      </c>
      <c r="D35" s="243" t="s">
        <v>8</v>
      </c>
      <c r="E35" s="244"/>
      <c r="F35" s="245"/>
      <c r="G35" s="12"/>
      <c r="H35" s="309"/>
      <c r="I35" s="493"/>
      <c r="J35" s="494"/>
    </row>
    <row r="36" spans="1:10" ht="12.75" customHeight="1" x14ac:dyDescent="0.25">
      <c r="A36" s="215"/>
      <c r="B36" s="215"/>
      <c r="C36" s="217"/>
      <c r="D36" s="246" t="s">
        <v>7</v>
      </c>
      <c r="E36" s="238"/>
      <c r="F36" s="212"/>
      <c r="G36" s="1"/>
      <c r="H36" s="495"/>
      <c r="I36" s="427"/>
      <c r="J36" s="496"/>
    </row>
    <row r="37" spans="1:10" ht="12.75" customHeight="1" x14ac:dyDescent="0.25">
      <c r="A37" s="215"/>
      <c r="B37" s="215"/>
      <c r="C37" s="217"/>
      <c r="D37" s="246" t="s">
        <v>34</v>
      </c>
      <c r="E37" s="238"/>
      <c r="F37" s="212"/>
      <c r="G37" s="1"/>
      <c r="H37" s="495"/>
      <c r="I37" s="427"/>
      <c r="J37" s="496"/>
    </row>
    <row r="38" spans="1:10" ht="12.75" customHeight="1" thickBot="1" x14ac:dyDescent="0.3">
      <c r="A38" s="215"/>
      <c r="B38" s="215"/>
      <c r="C38" s="217"/>
      <c r="D38" s="247" t="s">
        <v>20</v>
      </c>
      <c r="E38" s="248"/>
      <c r="F38" s="249"/>
      <c r="G38" s="42"/>
      <c r="H38" s="495"/>
      <c r="I38" s="427"/>
      <c r="J38" s="496"/>
    </row>
    <row r="39" spans="1:10" ht="12.75" customHeight="1" x14ac:dyDescent="0.25">
      <c r="A39" s="215"/>
      <c r="B39" s="215"/>
      <c r="C39" s="217"/>
      <c r="D39" s="250" t="s">
        <v>39</v>
      </c>
      <c r="E39" s="199"/>
      <c r="F39" s="200"/>
      <c r="G39" s="12"/>
      <c r="H39" s="495"/>
      <c r="I39" s="427"/>
      <c r="J39" s="496"/>
    </row>
    <row r="40" spans="1:10" ht="16.2" customHeight="1" thickBot="1" x14ac:dyDescent="0.3">
      <c r="A40" s="216"/>
      <c r="B40" s="215"/>
      <c r="C40" s="219"/>
      <c r="D40" s="247" t="s">
        <v>40</v>
      </c>
      <c r="E40" s="248"/>
      <c r="F40" s="249"/>
      <c r="G40" s="42"/>
      <c r="H40" s="497"/>
      <c r="I40" s="498"/>
      <c r="J40" s="499"/>
    </row>
    <row r="41" spans="1:10" ht="26.4" customHeight="1" x14ac:dyDescent="0.25">
      <c r="A41" s="178">
        <v>8</v>
      </c>
      <c r="B41" s="215"/>
      <c r="C41" s="238" t="s">
        <v>106</v>
      </c>
      <c r="D41" s="239"/>
      <c r="E41" s="239"/>
      <c r="F41" s="240"/>
      <c r="G41" s="11"/>
      <c r="H41" s="11"/>
      <c r="I41" s="11"/>
      <c r="J41" s="86"/>
    </row>
    <row r="42" spans="1:10" ht="48.6" customHeight="1" x14ac:dyDescent="0.25">
      <c r="A42" s="178" t="s">
        <v>146</v>
      </c>
      <c r="B42" s="216"/>
      <c r="C42" s="182" t="s">
        <v>25</v>
      </c>
      <c r="D42" s="234"/>
      <c r="E42" s="235"/>
      <c r="F42" s="235"/>
      <c r="G42" s="235"/>
      <c r="H42" s="235"/>
      <c r="I42" s="235"/>
      <c r="J42" s="241"/>
    </row>
    <row r="43" spans="1:10" ht="12.75" customHeight="1" x14ac:dyDescent="0.25">
      <c r="A43" s="237"/>
      <c r="B43" s="237"/>
      <c r="C43" s="237"/>
      <c r="D43" s="237"/>
      <c r="E43" s="237"/>
      <c r="F43" s="237"/>
      <c r="G43" s="237"/>
      <c r="H43" s="237"/>
      <c r="I43" s="237"/>
      <c r="J43" s="242"/>
    </row>
    <row r="44" spans="1:10" ht="15.6" x14ac:dyDescent="0.3">
      <c r="A44" s="251" t="s">
        <v>41</v>
      </c>
      <c r="B44" s="251"/>
      <c r="C44" s="251"/>
      <c r="D44" s="251"/>
      <c r="E44" s="251"/>
      <c r="F44" s="251"/>
      <c r="G44" s="251"/>
      <c r="H44" s="251"/>
      <c r="I44" s="251"/>
      <c r="J44" s="251"/>
    </row>
    <row r="45" spans="1:10" ht="15.6" x14ac:dyDescent="0.3">
      <c r="A45" s="311">
        <v>9</v>
      </c>
      <c r="B45" s="483" t="s">
        <v>163</v>
      </c>
      <c r="C45" s="484"/>
      <c r="D45" s="330"/>
      <c r="E45" s="331"/>
      <c r="F45" s="332"/>
      <c r="G45" s="251"/>
      <c r="H45" s="486"/>
      <c r="I45" s="486"/>
      <c r="J45" s="486"/>
    </row>
    <row r="46" spans="1:10" ht="12.75" customHeight="1" thickBot="1" x14ac:dyDescent="0.3">
      <c r="A46" s="348"/>
      <c r="B46" s="325" t="s">
        <v>166</v>
      </c>
      <c r="C46" s="485"/>
      <c r="D46" s="330"/>
      <c r="E46" s="331"/>
      <c r="F46" s="332"/>
      <c r="G46" s="110" t="s">
        <v>21</v>
      </c>
      <c r="H46" s="110" t="s">
        <v>38</v>
      </c>
      <c r="I46" s="110" t="s">
        <v>24</v>
      </c>
      <c r="J46" s="123" t="s">
        <v>23</v>
      </c>
    </row>
    <row r="47" spans="1:10" ht="25.2" customHeight="1" x14ac:dyDescent="0.25">
      <c r="A47" s="266">
        <v>10</v>
      </c>
      <c r="B47" s="259" t="s">
        <v>179</v>
      </c>
      <c r="C47" s="303" t="s">
        <v>42</v>
      </c>
      <c r="D47" s="304"/>
      <c r="E47" s="304"/>
      <c r="F47" s="305"/>
      <c r="G47" s="17"/>
      <c r="H47" s="17"/>
      <c r="I47" s="17"/>
      <c r="J47" s="136"/>
    </row>
    <row r="48" spans="1:10" ht="25.2" customHeight="1" x14ac:dyDescent="0.25">
      <c r="A48" s="221"/>
      <c r="B48" s="259"/>
      <c r="C48" s="208" t="s">
        <v>48</v>
      </c>
      <c r="D48" s="209"/>
      <c r="E48" s="209"/>
      <c r="F48" s="210"/>
      <c r="G48" s="34"/>
      <c r="H48" s="34"/>
      <c r="I48" s="34"/>
      <c r="J48" s="15"/>
    </row>
    <row r="49" spans="1:10" ht="40.200000000000003" customHeight="1" x14ac:dyDescent="0.25">
      <c r="A49" s="221"/>
      <c r="B49" s="259"/>
      <c r="C49" s="208" t="s">
        <v>47</v>
      </c>
      <c r="D49" s="209"/>
      <c r="E49" s="209"/>
      <c r="F49" s="210"/>
      <c r="G49" s="1"/>
      <c r="H49" s="1"/>
      <c r="I49" s="1"/>
      <c r="J49" s="2"/>
    </row>
    <row r="50" spans="1:10" ht="53.4" customHeight="1" x14ac:dyDescent="0.25">
      <c r="A50" s="221"/>
      <c r="B50" s="259"/>
      <c r="C50" s="208" t="s">
        <v>49</v>
      </c>
      <c r="D50" s="209"/>
      <c r="E50" s="209"/>
      <c r="F50" s="210"/>
      <c r="G50" s="1"/>
      <c r="H50" s="1"/>
      <c r="I50" s="1"/>
      <c r="J50" s="2"/>
    </row>
    <row r="51" spans="1:10" ht="25.2" customHeight="1" x14ac:dyDescent="0.25">
      <c r="A51" s="221"/>
      <c r="B51" s="259"/>
      <c r="C51" s="208" t="s">
        <v>50</v>
      </c>
      <c r="D51" s="209"/>
      <c r="E51" s="209"/>
      <c r="F51" s="210"/>
      <c r="G51" s="1"/>
      <c r="H51" s="1"/>
      <c r="I51" s="1"/>
      <c r="J51" s="2"/>
    </row>
    <row r="52" spans="1:10" ht="40.950000000000003" customHeight="1" x14ac:dyDescent="0.25">
      <c r="A52" s="221"/>
      <c r="B52" s="259"/>
      <c r="C52" s="208" t="s">
        <v>51</v>
      </c>
      <c r="D52" s="209"/>
      <c r="E52" s="209"/>
      <c r="F52" s="210"/>
      <c r="G52" s="1"/>
      <c r="H52" s="1"/>
      <c r="I52" s="1"/>
      <c r="J52" s="2"/>
    </row>
    <row r="53" spans="1:10" ht="36.6" customHeight="1" x14ac:dyDescent="0.25">
      <c r="A53" s="222"/>
      <c r="B53" s="259"/>
      <c r="C53" s="208" t="s">
        <v>52</v>
      </c>
      <c r="D53" s="209"/>
      <c r="E53" s="209"/>
      <c r="F53" s="210"/>
      <c r="G53" s="1"/>
      <c r="H53" s="1"/>
      <c r="I53" s="1"/>
      <c r="J53" s="2"/>
    </row>
    <row r="54" spans="1:10" ht="48.6" customHeight="1" thickBot="1" x14ac:dyDescent="0.3">
      <c r="A54" s="178" t="s">
        <v>147</v>
      </c>
      <c r="B54" s="260"/>
      <c r="C54" s="126" t="s">
        <v>25</v>
      </c>
      <c r="D54" s="201"/>
      <c r="E54" s="202"/>
      <c r="F54" s="202"/>
      <c r="G54" s="202"/>
      <c r="H54" s="202"/>
      <c r="I54" s="202"/>
      <c r="J54" s="203"/>
    </row>
    <row r="55" spans="1:10" ht="12" customHeight="1" x14ac:dyDescent="0.25">
      <c r="A55" s="195"/>
      <c r="B55" s="195"/>
      <c r="C55" s="24"/>
      <c r="D55" s="24"/>
      <c r="E55" s="24"/>
      <c r="F55" s="24"/>
      <c r="G55" s="24"/>
      <c r="H55" s="24"/>
      <c r="I55" s="24"/>
      <c r="J55" s="25"/>
    </row>
    <row r="56" spans="1:10" ht="13.8" thickBot="1" x14ac:dyDescent="0.3">
      <c r="A56" s="196"/>
      <c r="B56" s="196"/>
      <c r="C56" s="196"/>
      <c r="D56" s="196"/>
      <c r="E56" s="196"/>
      <c r="F56" s="213"/>
      <c r="G56" s="110" t="s">
        <v>21</v>
      </c>
      <c r="H56" s="110" t="s">
        <v>38</v>
      </c>
      <c r="I56" s="110" t="s">
        <v>24</v>
      </c>
      <c r="J56" s="123" t="s">
        <v>23</v>
      </c>
    </row>
    <row r="57" spans="1:10" ht="39" customHeight="1" x14ac:dyDescent="0.25">
      <c r="A57" s="178">
        <v>11</v>
      </c>
      <c r="B57" s="197" t="s">
        <v>128</v>
      </c>
      <c r="C57" s="199" t="s">
        <v>53</v>
      </c>
      <c r="D57" s="199"/>
      <c r="E57" s="199"/>
      <c r="F57" s="200"/>
      <c r="G57" s="12"/>
      <c r="H57" s="12"/>
      <c r="I57" s="12"/>
      <c r="J57" s="13"/>
    </row>
    <row r="58" spans="1:10" ht="47.4" customHeight="1" x14ac:dyDescent="0.25">
      <c r="A58" s="178" t="s">
        <v>123</v>
      </c>
      <c r="B58" s="198"/>
      <c r="C58" s="182" t="s">
        <v>25</v>
      </c>
      <c r="D58" s="312"/>
      <c r="E58" s="312"/>
      <c r="F58" s="312"/>
      <c r="G58" s="312"/>
      <c r="H58" s="312"/>
      <c r="I58" s="312"/>
      <c r="J58" s="312"/>
    </row>
    <row r="59" spans="1:10" ht="12.6" customHeight="1" x14ac:dyDescent="0.25">
      <c r="A59" s="35"/>
      <c r="B59" s="36"/>
      <c r="C59" s="25"/>
      <c r="D59" s="25"/>
      <c r="E59" s="25"/>
      <c r="F59" s="37"/>
      <c r="G59" s="38"/>
      <c r="H59" s="38"/>
      <c r="I59" s="38"/>
      <c r="J59" s="39"/>
    </row>
    <row r="60" spans="1:10" ht="16.95" customHeight="1" x14ac:dyDescent="0.25">
      <c r="A60" s="294"/>
      <c r="B60" s="294"/>
      <c r="C60" s="294"/>
      <c r="D60" s="294"/>
      <c r="E60" s="294"/>
      <c r="F60" s="295"/>
      <c r="G60" s="10" t="s">
        <v>21</v>
      </c>
      <c r="H60" s="10" t="s">
        <v>38</v>
      </c>
      <c r="I60" s="10" t="s">
        <v>24</v>
      </c>
      <c r="J60" s="10" t="s">
        <v>23</v>
      </c>
    </row>
    <row r="61" spans="1:10" ht="42" customHeight="1" x14ac:dyDescent="0.25">
      <c r="A61" s="178">
        <v>12</v>
      </c>
      <c r="B61" s="296" t="s">
        <v>127</v>
      </c>
      <c r="C61" s="297" t="s">
        <v>191</v>
      </c>
      <c r="D61" s="297"/>
      <c r="E61" s="297"/>
      <c r="F61" s="298"/>
      <c r="G61" s="1"/>
      <c r="H61" s="1"/>
      <c r="I61" s="1"/>
      <c r="J61" s="2"/>
    </row>
    <row r="62" spans="1:10" ht="48" customHeight="1" x14ac:dyDescent="0.25">
      <c r="A62" s="178" t="s">
        <v>148</v>
      </c>
      <c r="B62" s="296"/>
      <c r="C62" s="176" t="s">
        <v>25</v>
      </c>
      <c r="D62" s="275"/>
      <c r="E62" s="276"/>
      <c r="F62" s="276"/>
      <c r="G62" s="276"/>
      <c r="H62" s="276"/>
      <c r="I62" s="276"/>
      <c r="J62" s="277"/>
    </row>
    <row r="63" spans="1:10" ht="39.6" customHeight="1" x14ac:dyDescent="0.25">
      <c r="A63" s="178">
        <v>13</v>
      </c>
      <c r="B63" s="296"/>
      <c r="C63" s="209" t="s">
        <v>37</v>
      </c>
      <c r="D63" s="209"/>
      <c r="E63" s="209"/>
      <c r="F63" s="210"/>
      <c r="G63" s="1"/>
      <c r="H63" s="1"/>
      <c r="I63" s="1"/>
      <c r="J63" s="2"/>
    </row>
    <row r="64" spans="1:10" ht="48" customHeight="1" x14ac:dyDescent="0.25">
      <c r="A64" s="178" t="s">
        <v>149</v>
      </c>
      <c r="B64" s="296"/>
      <c r="C64" s="182" t="s">
        <v>25</v>
      </c>
      <c r="D64" s="234"/>
      <c r="E64" s="235"/>
      <c r="F64" s="235"/>
      <c r="G64" s="235"/>
      <c r="H64" s="235"/>
      <c r="I64" s="235"/>
      <c r="J64" s="241"/>
    </row>
    <row r="65" spans="1:10" x14ac:dyDescent="0.25">
      <c r="A65" s="195"/>
      <c r="B65" s="195"/>
      <c r="C65" s="24"/>
      <c r="D65" s="24"/>
      <c r="E65" s="24"/>
      <c r="F65" s="24"/>
      <c r="G65" s="24"/>
      <c r="H65" s="24"/>
      <c r="I65" s="24"/>
      <c r="J65" s="25"/>
    </row>
    <row r="124" spans="1:1" x14ac:dyDescent="0.25">
      <c r="A124" s="467"/>
    </row>
    <row r="128" spans="1:1" x14ac:dyDescent="0.25">
      <c r="A128" s="467"/>
    </row>
    <row r="132" spans="1:10" x14ac:dyDescent="0.25">
      <c r="A132" s="467"/>
    </row>
    <row r="135" spans="1:10" s="420" customFormat="1" x14ac:dyDescent="0.25">
      <c r="A135" s="423"/>
      <c r="B135" s="424"/>
      <c r="C135" s="424"/>
      <c r="D135" s="424"/>
      <c r="E135" s="424"/>
      <c r="F135" s="424"/>
      <c r="G135" s="413"/>
      <c r="H135" s="413"/>
      <c r="I135" s="413"/>
      <c r="J135" s="413"/>
    </row>
    <row r="139" spans="1:10" s="420" customFormat="1" x14ac:dyDescent="0.25">
      <c r="A139" s="423"/>
      <c r="B139" s="424"/>
      <c r="C139" s="424"/>
      <c r="D139" s="424"/>
      <c r="E139" s="424"/>
      <c r="F139" s="424"/>
      <c r="G139" s="413"/>
      <c r="H139" s="413"/>
      <c r="I139" s="413"/>
      <c r="J139" s="413"/>
    </row>
    <row r="143" spans="1:10" s="420" customFormat="1" x14ac:dyDescent="0.25">
      <c r="A143" s="423"/>
      <c r="B143" s="424"/>
      <c r="C143" s="424"/>
      <c r="D143" s="424"/>
      <c r="E143" s="424"/>
      <c r="F143" s="424"/>
      <c r="G143" s="413"/>
      <c r="H143" s="413"/>
      <c r="I143" s="413"/>
      <c r="J143" s="413"/>
    </row>
  </sheetData>
  <sheetProtection sheet="1" objects="1" scenarios="1"/>
  <mergeCells count="87">
    <mergeCell ref="A1:J1"/>
    <mergeCell ref="E2:F2"/>
    <mergeCell ref="G3:J4"/>
    <mergeCell ref="A5:J5"/>
    <mergeCell ref="B6:C6"/>
    <mergeCell ref="H35:J40"/>
    <mergeCell ref="C7:F7"/>
    <mergeCell ref="G7:J7"/>
    <mergeCell ref="D37:F37"/>
    <mergeCell ref="D38:F38"/>
    <mergeCell ref="D39:F39"/>
    <mergeCell ref="D40:F40"/>
    <mergeCell ref="D35:F35"/>
    <mergeCell ref="D36:F36"/>
    <mergeCell ref="D23:J23"/>
    <mergeCell ref="A29:F29"/>
    <mergeCell ref="A8:A22"/>
    <mergeCell ref="A47:A53"/>
    <mergeCell ref="B47:B54"/>
    <mergeCell ref="B2:C2"/>
    <mergeCell ref="B26:B27"/>
    <mergeCell ref="C26:F26"/>
    <mergeCell ref="D27:J27"/>
    <mergeCell ref="A28:B28"/>
    <mergeCell ref="D6:E6"/>
    <mergeCell ref="D9:E9"/>
    <mergeCell ref="D10:E10"/>
    <mergeCell ref="D11:E11"/>
    <mergeCell ref="A3:A4"/>
    <mergeCell ref="B3:C3"/>
    <mergeCell ref="D3:F3"/>
    <mergeCell ref="D4:F4"/>
    <mergeCell ref="A44:J44"/>
    <mergeCell ref="A45:A46"/>
    <mergeCell ref="B45:C45"/>
    <mergeCell ref="D45:F45"/>
    <mergeCell ref="G45:J45"/>
    <mergeCell ref="B46:C46"/>
    <mergeCell ref="D46:F46"/>
    <mergeCell ref="C41:F41"/>
    <mergeCell ref="D42:J42"/>
    <mergeCell ref="D18:E18"/>
    <mergeCell ref="D19:E19"/>
    <mergeCell ref="C47:F47"/>
    <mergeCell ref="A43:J43"/>
    <mergeCell ref="E31:F31"/>
    <mergeCell ref="E33:F33"/>
    <mergeCell ref="A30:A33"/>
    <mergeCell ref="B30:B42"/>
    <mergeCell ref="C30:D33"/>
    <mergeCell ref="E30:F30"/>
    <mergeCell ref="E32:F32"/>
    <mergeCell ref="D34:J34"/>
    <mergeCell ref="A35:A40"/>
    <mergeCell ref="C35:C40"/>
    <mergeCell ref="B8:B23"/>
    <mergeCell ref="C8:E8"/>
    <mergeCell ref="C9:C13"/>
    <mergeCell ref="C14:C20"/>
    <mergeCell ref="D20:E20"/>
    <mergeCell ref="D21:E21"/>
    <mergeCell ref="D22:F22"/>
    <mergeCell ref="D12:E12"/>
    <mergeCell ref="D13:E13"/>
    <mergeCell ref="D14:E14"/>
    <mergeCell ref="D15:E15"/>
    <mergeCell ref="D16:E16"/>
    <mergeCell ref="D17:E17"/>
    <mergeCell ref="C51:F51"/>
    <mergeCell ref="C53:F53"/>
    <mergeCell ref="C48:F48"/>
    <mergeCell ref="C52:F52"/>
    <mergeCell ref="D54:J54"/>
    <mergeCell ref="C49:F49"/>
    <mergeCell ref="C50:F50"/>
    <mergeCell ref="A65:B65"/>
    <mergeCell ref="A55:B55"/>
    <mergeCell ref="A56:F56"/>
    <mergeCell ref="B57:B58"/>
    <mergeCell ref="C57:F57"/>
    <mergeCell ref="D58:J58"/>
    <mergeCell ref="A60:F60"/>
    <mergeCell ref="B61:B64"/>
    <mergeCell ref="C61:F61"/>
    <mergeCell ref="D62:J62"/>
    <mergeCell ref="C63:F63"/>
    <mergeCell ref="D64:J6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J143"/>
  <sheetViews>
    <sheetView workbookViewId="0">
      <pane ySplit="2" topLeftCell="A57" activePane="bottomLeft" state="frozen"/>
      <selection pane="bottomLeft" activeCell="A65" activeCellId="45" sqref="A1:J1 A2:C4 E2:J2 G3:J4 A5:J5 A6:C6 F6:J6 A7:J7 C8:J8 A8:B23 C9:E21 C22:F22 C23 B24 A24 C24:J24 A25:J25 A26:B27 C26:F26 C27 A28:J29 C30:F33 A30:B42 C34 C35:F40 C41:F41 C42 A43:J43 A44:J44 A45:C46 G45:J46 A47:B54 J47 C47:F53 C54 A55:J56 A57:B58 C57:F57 C58 A59:J60 A61:B64 C61:F61 C62 C63:F63 C64 A65:J65"/>
    </sheetView>
  </sheetViews>
  <sheetFormatPr defaultRowHeight="13.2" x14ac:dyDescent="0.25"/>
  <cols>
    <col min="1" max="1" width="4.33203125" style="423" customWidth="1"/>
    <col min="2" max="2" width="13.88671875" style="424" customWidth="1"/>
    <col min="3" max="3" width="10.6640625" style="424" customWidth="1"/>
    <col min="4" max="4" width="11.109375" style="424" customWidth="1"/>
    <col min="5" max="5" width="9.6640625" style="424" customWidth="1"/>
    <col min="6" max="6" width="9.109375" style="424" customWidth="1"/>
    <col min="7" max="10" width="9.109375" style="413" customWidth="1"/>
    <col min="11" max="16384" width="8.88671875" style="413"/>
  </cols>
  <sheetData>
    <row r="1" spans="1:10" ht="13.8" thickBot="1" x14ac:dyDescent="0.3">
      <c r="A1" s="426" t="s">
        <v>232</v>
      </c>
      <c r="B1" s="426"/>
      <c r="C1" s="426"/>
      <c r="D1" s="426"/>
      <c r="E1" s="426"/>
      <c r="F1" s="426"/>
      <c r="G1" s="426"/>
      <c r="H1" s="426"/>
      <c r="I1" s="426"/>
      <c r="J1" s="426"/>
    </row>
    <row r="2" spans="1:10" x14ac:dyDescent="0.25">
      <c r="A2" s="109">
        <v>1</v>
      </c>
      <c r="B2" s="313" t="s">
        <v>167</v>
      </c>
      <c r="C2" s="313"/>
      <c r="D2" s="50"/>
      <c r="E2" s="306"/>
      <c r="F2" s="469"/>
      <c r="G2" s="110" t="s">
        <v>21</v>
      </c>
      <c r="H2" s="110" t="s">
        <v>22</v>
      </c>
      <c r="I2" s="110" t="s">
        <v>24</v>
      </c>
      <c r="J2" s="110" t="s">
        <v>23</v>
      </c>
    </row>
    <row r="3" spans="1:10" ht="13.8" x14ac:dyDescent="0.25">
      <c r="A3" s="214">
        <v>2</v>
      </c>
      <c r="B3" s="271" t="s">
        <v>164</v>
      </c>
      <c r="C3" s="468"/>
      <c r="D3" s="330"/>
      <c r="E3" s="331"/>
      <c r="F3" s="332"/>
      <c r="G3" s="307"/>
      <c r="H3" s="470"/>
      <c r="I3" s="470"/>
      <c r="J3" s="471"/>
    </row>
    <row r="4" spans="1:10" ht="13.8" x14ac:dyDescent="0.25">
      <c r="A4" s="216"/>
      <c r="B4" s="118" t="s">
        <v>165</v>
      </c>
      <c r="C4" s="118"/>
      <c r="D4" s="330"/>
      <c r="E4" s="331"/>
      <c r="F4" s="332"/>
      <c r="G4" s="472"/>
      <c r="H4" s="429"/>
      <c r="I4" s="429"/>
      <c r="J4" s="473"/>
    </row>
    <row r="5" spans="1:10" x14ac:dyDescent="0.25">
      <c r="A5" s="349" t="s">
        <v>4</v>
      </c>
      <c r="B5" s="474"/>
      <c r="C5" s="474"/>
      <c r="D5" s="474"/>
      <c r="E5" s="474"/>
      <c r="F5" s="474"/>
      <c r="G5" s="474"/>
      <c r="H5" s="474"/>
      <c r="I5" s="474"/>
      <c r="J5" s="475"/>
    </row>
    <row r="6" spans="1:10" ht="13.8" thickBot="1" x14ac:dyDescent="0.3">
      <c r="A6" s="178">
        <v>3</v>
      </c>
      <c r="B6" s="345" t="s">
        <v>26</v>
      </c>
      <c r="C6" s="479"/>
      <c r="D6" s="282"/>
      <c r="E6" s="282"/>
      <c r="F6" s="29"/>
      <c r="G6" s="30"/>
      <c r="H6" s="30"/>
      <c r="I6" s="30"/>
      <c r="J6" s="31"/>
    </row>
    <row r="7" spans="1:10" s="457" customFormat="1" ht="24.9" customHeight="1" x14ac:dyDescent="0.25">
      <c r="A7" s="112"/>
      <c r="B7" s="135"/>
      <c r="C7" s="283" t="s">
        <v>159</v>
      </c>
      <c r="D7" s="480"/>
      <c r="E7" s="480"/>
      <c r="F7" s="481"/>
      <c r="G7" s="284" t="s">
        <v>160</v>
      </c>
      <c r="H7" s="285"/>
      <c r="I7" s="285"/>
      <c r="J7" s="286"/>
    </row>
    <row r="8" spans="1:10" x14ac:dyDescent="0.25">
      <c r="A8" s="214">
        <v>4</v>
      </c>
      <c r="B8" s="232" t="s">
        <v>150</v>
      </c>
      <c r="C8" s="288" t="s">
        <v>5</v>
      </c>
      <c r="D8" s="289"/>
      <c r="E8" s="290"/>
      <c r="F8" s="47" t="s">
        <v>21</v>
      </c>
      <c r="G8" s="48" t="s">
        <v>21</v>
      </c>
      <c r="H8" s="10" t="s">
        <v>22</v>
      </c>
      <c r="I8" s="10" t="s">
        <v>24</v>
      </c>
      <c r="J8" s="49" t="s">
        <v>23</v>
      </c>
    </row>
    <row r="9" spans="1:10" x14ac:dyDescent="0.25">
      <c r="A9" s="215"/>
      <c r="B9" s="287"/>
      <c r="C9" s="291" t="s">
        <v>8</v>
      </c>
      <c r="D9" s="292" t="s">
        <v>9</v>
      </c>
      <c r="E9" s="293"/>
      <c r="F9" s="58"/>
      <c r="G9" s="53"/>
      <c r="H9" s="16"/>
      <c r="I9" s="16"/>
      <c r="J9" s="54"/>
    </row>
    <row r="10" spans="1:10" x14ac:dyDescent="0.25">
      <c r="A10" s="215"/>
      <c r="B10" s="287"/>
      <c r="C10" s="291"/>
      <c r="D10" s="292" t="s">
        <v>10</v>
      </c>
      <c r="E10" s="293"/>
      <c r="F10" s="58"/>
      <c r="G10" s="53"/>
      <c r="H10" s="16"/>
      <c r="I10" s="16"/>
      <c r="J10" s="54"/>
    </row>
    <row r="11" spans="1:10" x14ac:dyDescent="0.25">
      <c r="A11" s="215"/>
      <c r="B11" s="287"/>
      <c r="C11" s="291"/>
      <c r="D11" s="292" t="s">
        <v>11</v>
      </c>
      <c r="E11" s="293"/>
      <c r="F11" s="58"/>
      <c r="G11" s="53"/>
      <c r="H11" s="16"/>
      <c r="I11" s="16"/>
      <c r="J11" s="54"/>
    </row>
    <row r="12" spans="1:10" x14ac:dyDescent="0.25">
      <c r="A12" s="215"/>
      <c r="B12" s="287"/>
      <c r="C12" s="291"/>
      <c r="D12" s="292" t="s">
        <v>6</v>
      </c>
      <c r="E12" s="293"/>
      <c r="F12" s="58"/>
      <c r="G12" s="53"/>
      <c r="H12" s="16"/>
      <c r="I12" s="16"/>
      <c r="J12" s="54"/>
    </row>
    <row r="13" spans="1:10" ht="37.200000000000003" customHeight="1" x14ac:dyDescent="0.25">
      <c r="A13" s="215"/>
      <c r="B13" s="287"/>
      <c r="C13" s="291"/>
      <c r="D13" s="252" t="s">
        <v>19</v>
      </c>
      <c r="E13" s="253"/>
      <c r="F13" s="58"/>
      <c r="G13" s="53"/>
      <c r="H13" s="16"/>
      <c r="I13" s="16"/>
      <c r="J13" s="54"/>
    </row>
    <row r="14" spans="1:10" ht="12.75" customHeight="1" x14ac:dyDescent="0.25">
      <c r="A14" s="215"/>
      <c r="B14" s="287"/>
      <c r="C14" s="291" t="s">
        <v>7</v>
      </c>
      <c r="D14" s="252" t="s">
        <v>12</v>
      </c>
      <c r="E14" s="253"/>
      <c r="F14" s="58"/>
      <c r="G14" s="53"/>
      <c r="H14" s="16"/>
      <c r="I14" s="16"/>
      <c r="J14" s="54"/>
    </row>
    <row r="15" spans="1:10" ht="12.75" customHeight="1" x14ac:dyDescent="0.25">
      <c r="A15" s="215"/>
      <c r="B15" s="287"/>
      <c r="C15" s="291"/>
      <c r="D15" s="252" t="s">
        <v>13</v>
      </c>
      <c r="E15" s="253"/>
      <c r="F15" s="58"/>
      <c r="G15" s="53"/>
      <c r="H15" s="16"/>
      <c r="I15" s="16"/>
      <c r="J15" s="54"/>
    </row>
    <row r="16" spans="1:10" ht="12.75" customHeight="1" x14ac:dyDescent="0.25">
      <c r="A16" s="215"/>
      <c r="B16" s="287"/>
      <c r="C16" s="291"/>
      <c r="D16" s="252" t="s">
        <v>14</v>
      </c>
      <c r="E16" s="253"/>
      <c r="F16" s="58"/>
      <c r="G16" s="53"/>
      <c r="H16" s="16"/>
      <c r="I16" s="16"/>
      <c r="J16" s="54"/>
    </row>
    <row r="17" spans="1:10" ht="12.75" customHeight="1" x14ac:dyDescent="0.25">
      <c r="A17" s="215"/>
      <c r="B17" s="287"/>
      <c r="C17" s="291"/>
      <c r="D17" s="252" t="s">
        <v>15</v>
      </c>
      <c r="E17" s="253"/>
      <c r="F17" s="58"/>
      <c r="G17" s="53"/>
      <c r="H17" s="16"/>
      <c r="I17" s="16"/>
      <c r="J17" s="54"/>
    </row>
    <row r="18" spans="1:10" ht="26.4" customHeight="1" x14ac:dyDescent="0.25">
      <c r="A18" s="215"/>
      <c r="B18" s="287"/>
      <c r="C18" s="291"/>
      <c r="D18" s="252" t="s">
        <v>16</v>
      </c>
      <c r="E18" s="253"/>
      <c r="F18" s="58"/>
      <c r="G18" s="53"/>
      <c r="H18" s="16"/>
      <c r="I18" s="16"/>
      <c r="J18" s="54"/>
    </row>
    <row r="19" spans="1:10" ht="12.75" customHeight="1" x14ac:dyDescent="0.25">
      <c r="A19" s="215"/>
      <c r="B19" s="287"/>
      <c r="C19" s="291"/>
      <c r="D19" s="252" t="s">
        <v>17</v>
      </c>
      <c r="E19" s="253"/>
      <c r="F19" s="58"/>
      <c r="G19" s="53"/>
      <c r="H19" s="16"/>
      <c r="I19" s="16"/>
      <c r="J19" s="54"/>
    </row>
    <row r="20" spans="1:10" ht="25.95" customHeight="1" x14ac:dyDescent="0.25">
      <c r="A20" s="215"/>
      <c r="B20" s="287"/>
      <c r="C20" s="291"/>
      <c r="D20" s="252" t="s">
        <v>18</v>
      </c>
      <c r="E20" s="253"/>
      <c r="F20" s="58"/>
      <c r="G20" s="53"/>
      <c r="H20" s="16"/>
      <c r="I20" s="16"/>
      <c r="J20" s="54"/>
    </row>
    <row r="21" spans="1:10" ht="16.2" customHeight="1" thickBot="1" x14ac:dyDescent="0.3">
      <c r="A21" s="215"/>
      <c r="B21" s="287"/>
      <c r="C21" s="173" t="s">
        <v>20</v>
      </c>
      <c r="D21" s="292" t="s">
        <v>20</v>
      </c>
      <c r="E21" s="293"/>
      <c r="F21" s="58"/>
      <c r="G21" s="55"/>
      <c r="H21" s="56"/>
      <c r="I21" s="56"/>
      <c r="J21" s="57"/>
    </row>
    <row r="22" spans="1:10" ht="26.4" customHeight="1" x14ac:dyDescent="0.25">
      <c r="A22" s="216"/>
      <c r="B22" s="287"/>
      <c r="C22" s="113" t="s">
        <v>119</v>
      </c>
      <c r="D22" s="208" t="s">
        <v>158</v>
      </c>
      <c r="E22" s="209"/>
      <c r="F22" s="210"/>
      <c r="G22" s="114"/>
      <c r="H22" s="115"/>
      <c r="I22" s="115"/>
      <c r="J22" s="115"/>
    </row>
    <row r="23" spans="1:10" ht="49.95" customHeight="1" x14ac:dyDescent="0.25">
      <c r="A23" s="178" t="s">
        <v>144</v>
      </c>
      <c r="B23" s="233"/>
      <c r="C23" s="182" t="s">
        <v>25</v>
      </c>
      <c r="D23" s="234"/>
      <c r="E23" s="235"/>
      <c r="F23" s="235"/>
      <c r="G23" s="235"/>
      <c r="H23" s="235"/>
      <c r="I23" s="235"/>
      <c r="J23" s="236"/>
    </row>
    <row r="24" spans="1:10" ht="15.6" customHeight="1" x14ac:dyDescent="0.25">
      <c r="A24" s="66"/>
      <c r="B24" s="28"/>
      <c r="C24" s="28"/>
      <c r="D24" s="28"/>
      <c r="E24" s="28"/>
      <c r="F24" s="28"/>
      <c r="G24" s="65"/>
      <c r="H24" s="65"/>
      <c r="I24" s="28"/>
      <c r="J24" s="28"/>
    </row>
    <row r="25" spans="1:10" x14ac:dyDescent="0.25">
      <c r="A25" s="170"/>
      <c r="B25" s="33"/>
      <c r="C25" s="69"/>
      <c r="D25" s="33"/>
      <c r="E25" s="33"/>
      <c r="F25" s="33"/>
      <c r="G25" s="10" t="s">
        <v>21</v>
      </c>
      <c r="H25" s="10" t="s">
        <v>38</v>
      </c>
      <c r="I25" s="10" t="s">
        <v>24</v>
      </c>
      <c r="J25" s="49" t="s">
        <v>23</v>
      </c>
    </row>
    <row r="26" spans="1:10" ht="40.950000000000003" customHeight="1" x14ac:dyDescent="0.25">
      <c r="A26" s="138">
        <v>5</v>
      </c>
      <c r="B26" s="232" t="s">
        <v>151</v>
      </c>
      <c r="C26" s="208" t="s">
        <v>180</v>
      </c>
      <c r="D26" s="209"/>
      <c r="E26" s="209"/>
      <c r="F26" s="210"/>
      <c r="G26" s="85"/>
      <c r="H26" s="11"/>
      <c r="I26" s="11"/>
      <c r="J26" s="11"/>
    </row>
    <row r="27" spans="1:10" ht="49.95" customHeight="1" x14ac:dyDescent="0.25">
      <c r="A27" s="138" t="s">
        <v>145</v>
      </c>
      <c r="B27" s="233"/>
      <c r="C27" s="182" t="s">
        <v>28</v>
      </c>
      <c r="D27" s="234"/>
      <c r="E27" s="235"/>
      <c r="F27" s="235"/>
      <c r="G27" s="235"/>
      <c r="H27" s="235"/>
      <c r="I27" s="235"/>
      <c r="J27" s="236"/>
    </row>
    <row r="28" spans="1:10" x14ac:dyDescent="0.25">
      <c r="A28" s="237"/>
      <c r="B28" s="237"/>
      <c r="C28" s="28"/>
      <c r="D28" s="28"/>
      <c r="E28" s="28"/>
      <c r="F28" s="28"/>
      <c r="G28" s="65"/>
      <c r="H28" s="65"/>
      <c r="I28" s="28"/>
      <c r="J28" s="71"/>
    </row>
    <row r="29" spans="1:10" x14ac:dyDescent="0.25">
      <c r="A29" s="196"/>
      <c r="B29" s="196"/>
      <c r="C29" s="196"/>
      <c r="D29" s="196"/>
      <c r="E29" s="196"/>
      <c r="F29" s="213"/>
      <c r="G29" s="119" t="s">
        <v>21</v>
      </c>
      <c r="H29" s="119" t="s">
        <v>38</v>
      </c>
      <c r="I29" s="119" t="s">
        <v>24</v>
      </c>
      <c r="J29" s="120" t="s">
        <v>23</v>
      </c>
    </row>
    <row r="30" spans="1:10" ht="28.2" customHeight="1" x14ac:dyDescent="0.25">
      <c r="A30" s="214">
        <v>6</v>
      </c>
      <c r="B30" s="214" t="s">
        <v>152</v>
      </c>
      <c r="C30" s="217" t="s">
        <v>29</v>
      </c>
      <c r="D30" s="218"/>
      <c r="E30" s="211" t="s">
        <v>35</v>
      </c>
      <c r="F30" s="212"/>
      <c r="G30" s="1"/>
      <c r="H30" s="1"/>
      <c r="I30" s="1"/>
      <c r="J30" s="2"/>
    </row>
    <row r="31" spans="1:10" ht="14.4" customHeight="1" x14ac:dyDescent="0.25">
      <c r="A31" s="215"/>
      <c r="B31" s="215"/>
      <c r="C31" s="217"/>
      <c r="D31" s="218"/>
      <c r="E31" s="211" t="s">
        <v>30</v>
      </c>
      <c r="F31" s="212"/>
      <c r="G31" s="1"/>
      <c r="H31" s="1"/>
      <c r="I31" s="1"/>
      <c r="J31" s="19"/>
    </row>
    <row r="32" spans="1:10" ht="15" customHeight="1" x14ac:dyDescent="0.25">
      <c r="A32" s="215"/>
      <c r="B32" s="215"/>
      <c r="C32" s="217"/>
      <c r="D32" s="218"/>
      <c r="E32" s="211" t="s">
        <v>31</v>
      </c>
      <c r="F32" s="212"/>
      <c r="G32" s="1"/>
      <c r="H32" s="1"/>
      <c r="I32" s="1"/>
      <c r="J32" s="19"/>
    </row>
    <row r="33" spans="1:10" x14ac:dyDescent="0.25">
      <c r="A33" s="216"/>
      <c r="B33" s="215"/>
      <c r="C33" s="219"/>
      <c r="D33" s="220"/>
      <c r="E33" s="211" t="s">
        <v>32</v>
      </c>
      <c r="F33" s="212"/>
      <c r="G33" s="1"/>
      <c r="H33" s="1"/>
      <c r="I33" s="1"/>
      <c r="J33" s="19"/>
    </row>
    <row r="34" spans="1:10" s="420" customFormat="1" ht="48" customHeight="1" thickBot="1" x14ac:dyDescent="0.3">
      <c r="A34" s="178" t="s">
        <v>122</v>
      </c>
      <c r="B34" s="215"/>
      <c r="C34" s="182" t="s">
        <v>25</v>
      </c>
      <c r="D34" s="225"/>
      <c r="E34" s="226"/>
      <c r="F34" s="226"/>
      <c r="G34" s="226"/>
      <c r="H34" s="226"/>
      <c r="I34" s="226"/>
      <c r="J34" s="227"/>
    </row>
    <row r="35" spans="1:10" ht="13.2" customHeight="1" x14ac:dyDescent="0.25">
      <c r="A35" s="214">
        <v>7</v>
      </c>
      <c r="B35" s="215"/>
      <c r="C35" s="229" t="s">
        <v>33</v>
      </c>
      <c r="D35" s="243" t="s">
        <v>8</v>
      </c>
      <c r="E35" s="244"/>
      <c r="F35" s="245"/>
      <c r="G35" s="12"/>
      <c r="H35" s="458"/>
      <c r="I35" s="459"/>
      <c r="J35" s="460"/>
    </row>
    <row r="36" spans="1:10" ht="12.75" customHeight="1" x14ac:dyDescent="0.25">
      <c r="A36" s="215"/>
      <c r="B36" s="215"/>
      <c r="C36" s="217"/>
      <c r="D36" s="246" t="s">
        <v>7</v>
      </c>
      <c r="E36" s="238"/>
      <c r="F36" s="212"/>
      <c r="G36" s="1"/>
      <c r="H36" s="461"/>
      <c r="I36" s="412"/>
      <c r="J36" s="462"/>
    </row>
    <row r="37" spans="1:10" ht="12.75" customHeight="1" x14ac:dyDescent="0.25">
      <c r="A37" s="215"/>
      <c r="B37" s="215"/>
      <c r="C37" s="217"/>
      <c r="D37" s="246" t="s">
        <v>34</v>
      </c>
      <c r="E37" s="238"/>
      <c r="F37" s="212"/>
      <c r="G37" s="1"/>
      <c r="H37" s="461"/>
      <c r="I37" s="412"/>
      <c r="J37" s="462"/>
    </row>
    <row r="38" spans="1:10" ht="12.75" customHeight="1" thickBot="1" x14ac:dyDescent="0.3">
      <c r="A38" s="215"/>
      <c r="B38" s="215"/>
      <c r="C38" s="217"/>
      <c r="D38" s="247" t="s">
        <v>20</v>
      </c>
      <c r="E38" s="248"/>
      <c r="F38" s="249"/>
      <c r="G38" s="42"/>
      <c r="H38" s="461"/>
      <c r="I38" s="412"/>
      <c r="J38" s="462"/>
    </row>
    <row r="39" spans="1:10" ht="12.75" customHeight="1" x14ac:dyDescent="0.25">
      <c r="A39" s="215"/>
      <c r="B39" s="215"/>
      <c r="C39" s="217"/>
      <c r="D39" s="250" t="s">
        <v>39</v>
      </c>
      <c r="E39" s="199"/>
      <c r="F39" s="200"/>
      <c r="G39" s="12"/>
      <c r="H39" s="461"/>
      <c r="I39" s="412"/>
      <c r="J39" s="462"/>
    </row>
    <row r="40" spans="1:10" ht="16.2" customHeight="1" thickBot="1" x14ac:dyDescent="0.3">
      <c r="A40" s="216"/>
      <c r="B40" s="215"/>
      <c r="C40" s="219"/>
      <c r="D40" s="247" t="s">
        <v>40</v>
      </c>
      <c r="E40" s="248"/>
      <c r="F40" s="249"/>
      <c r="G40" s="42"/>
      <c r="H40" s="463"/>
      <c r="I40" s="464"/>
      <c r="J40" s="465"/>
    </row>
    <row r="41" spans="1:10" ht="26.4" customHeight="1" x14ac:dyDescent="0.25">
      <c r="A41" s="178">
        <v>8</v>
      </c>
      <c r="B41" s="215"/>
      <c r="C41" s="238" t="s">
        <v>106</v>
      </c>
      <c r="D41" s="239"/>
      <c r="E41" s="239"/>
      <c r="F41" s="240"/>
      <c r="G41" s="11"/>
      <c r="H41" s="11"/>
      <c r="I41" s="11"/>
      <c r="J41" s="86"/>
    </row>
    <row r="42" spans="1:10" ht="48.6" customHeight="1" x14ac:dyDescent="0.25">
      <c r="A42" s="178" t="s">
        <v>146</v>
      </c>
      <c r="B42" s="216"/>
      <c r="C42" s="182" t="s">
        <v>25</v>
      </c>
      <c r="D42" s="234"/>
      <c r="E42" s="235"/>
      <c r="F42" s="235"/>
      <c r="G42" s="235"/>
      <c r="H42" s="235"/>
      <c r="I42" s="235"/>
      <c r="J42" s="241"/>
    </row>
    <row r="43" spans="1:10" ht="12.75" customHeight="1" x14ac:dyDescent="0.25">
      <c r="A43" s="237"/>
      <c r="B43" s="237"/>
      <c r="C43" s="237"/>
      <c r="D43" s="237"/>
      <c r="E43" s="237"/>
      <c r="F43" s="237"/>
      <c r="G43" s="237"/>
      <c r="H43" s="237"/>
      <c r="I43" s="237"/>
      <c r="J43" s="242"/>
    </row>
    <row r="44" spans="1:10" ht="15.6" x14ac:dyDescent="0.3">
      <c r="A44" s="251" t="s">
        <v>41</v>
      </c>
      <c r="B44" s="251"/>
      <c r="C44" s="251"/>
      <c r="D44" s="251"/>
      <c r="E44" s="251"/>
      <c r="F44" s="251"/>
      <c r="G44" s="251"/>
      <c r="H44" s="251"/>
      <c r="I44" s="251"/>
      <c r="J44" s="251"/>
    </row>
    <row r="45" spans="1:10" ht="15.6" x14ac:dyDescent="0.3">
      <c r="A45" s="311">
        <v>9</v>
      </c>
      <c r="B45" s="483" t="s">
        <v>163</v>
      </c>
      <c r="C45" s="484"/>
      <c r="D45" s="330"/>
      <c r="E45" s="331"/>
      <c r="F45" s="332"/>
      <c r="G45" s="251"/>
      <c r="H45" s="486"/>
      <c r="I45" s="486"/>
      <c r="J45" s="486"/>
    </row>
    <row r="46" spans="1:10" ht="12.75" customHeight="1" thickBot="1" x14ac:dyDescent="0.3">
      <c r="A46" s="348"/>
      <c r="B46" s="325" t="s">
        <v>166</v>
      </c>
      <c r="C46" s="485"/>
      <c r="D46" s="330"/>
      <c r="E46" s="331"/>
      <c r="F46" s="332"/>
      <c r="G46" s="110" t="s">
        <v>21</v>
      </c>
      <c r="H46" s="110" t="s">
        <v>38</v>
      </c>
      <c r="I46" s="110" t="s">
        <v>24</v>
      </c>
      <c r="J46" s="123" t="s">
        <v>23</v>
      </c>
    </row>
    <row r="47" spans="1:10" ht="25.2" customHeight="1" x14ac:dyDescent="0.25">
      <c r="A47" s="266">
        <v>10</v>
      </c>
      <c r="B47" s="259" t="s">
        <v>179</v>
      </c>
      <c r="C47" s="303" t="s">
        <v>42</v>
      </c>
      <c r="D47" s="304"/>
      <c r="E47" s="304"/>
      <c r="F47" s="305"/>
      <c r="G47" s="17"/>
      <c r="H47" s="17"/>
      <c r="I47" s="17"/>
      <c r="J47" s="136"/>
    </row>
    <row r="48" spans="1:10" ht="25.2" customHeight="1" x14ac:dyDescent="0.25">
      <c r="A48" s="221"/>
      <c r="B48" s="259"/>
      <c r="C48" s="208" t="s">
        <v>48</v>
      </c>
      <c r="D48" s="209"/>
      <c r="E48" s="209"/>
      <c r="F48" s="210"/>
      <c r="G48" s="34"/>
      <c r="H48" s="34"/>
      <c r="I48" s="34"/>
      <c r="J48" s="15"/>
    </row>
    <row r="49" spans="1:10" ht="40.200000000000003" customHeight="1" x14ac:dyDescent="0.25">
      <c r="A49" s="221"/>
      <c r="B49" s="259"/>
      <c r="C49" s="208" t="s">
        <v>47</v>
      </c>
      <c r="D49" s="209"/>
      <c r="E49" s="209"/>
      <c r="F49" s="210"/>
      <c r="G49" s="1"/>
      <c r="H49" s="1"/>
      <c r="I49" s="1"/>
      <c r="J49" s="2"/>
    </row>
    <row r="50" spans="1:10" ht="53.4" customHeight="1" x14ac:dyDescent="0.25">
      <c r="A50" s="221"/>
      <c r="B50" s="259"/>
      <c r="C50" s="208" t="s">
        <v>49</v>
      </c>
      <c r="D50" s="209"/>
      <c r="E50" s="209"/>
      <c r="F50" s="210"/>
      <c r="G50" s="1"/>
      <c r="H50" s="1"/>
      <c r="I50" s="1"/>
      <c r="J50" s="2"/>
    </row>
    <row r="51" spans="1:10" ht="25.2" customHeight="1" x14ac:dyDescent="0.25">
      <c r="A51" s="221"/>
      <c r="B51" s="259"/>
      <c r="C51" s="208" t="s">
        <v>50</v>
      </c>
      <c r="D51" s="209"/>
      <c r="E51" s="209"/>
      <c r="F51" s="210"/>
      <c r="G51" s="1"/>
      <c r="H51" s="1"/>
      <c r="I51" s="1"/>
      <c r="J51" s="2"/>
    </row>
    <row r="52" spans="1:10" ht="40.950000000000003" customHeight="1" x14ac:dyDescent="0.25">
      <c r="A52" s="221"/>
      <c r="B52" s="259"/>
      <c r="C52" s="208" t="s">
        <v>51</v>
      </c>
      <c r="D52" s="209"/>
      <c r="E52" s="209"/>
      <c r="F52" s="210"/>
      <c r="G52" s="1"/>
      <c r="H52" s="1"/>
      <c r="I52" s="1"/>
      <c r="J52" s="2"/>
    </row>
    <row r="53" spans="1:10" ht="36.6" customHeight="1" x14ac:dyDescent="0.25">
      <c r="A53" s="222"/>
      <c r="B53" s="259"/>
      <c r="C53" s="208" t="s">
        <v>52</v>
      </c>
      <c r="D53" s="209"/>
      <c r="E53" s="209"/>
      <c r="F53" s="210"/>
      <c r="G53" s="1"/>
      <c r="H53" s="1"/>
      <c r="I53" s="1"/>
      <c r="J53" s="2"/>
    </row>
    <row r="54" spans="1:10" ht="48.6" customHeight="1" thickBot="1" x14ac:dyDescent="0.3">
      <c r="A54" s="178" t="s">
        <v>147</v>
      </c>
      <c r="B54" s="260"/>
      <c r="C54" s="126" t="s">
        <v>25</v>
      </c>
      <c r="D54" s="201"/>
      <c r="E54" s="202"/>
      <c r="F54" s="202"/>
      <c r="G54" s="202"/>
      <c r="H54" s="202"/>
      <c r="I54" s="202"/>
      <c r="J54" s="203"/>
    </row>
    <row r="55" spans="1:10" ht="12" customHeight="1" x14ac:dyDescent="0.25">
      <c r="A55" s="195"/>
      <c r="B55" s="195"/>
      <c r="C55" s="24"/>
      <c r="D55" s="24"/>
      <c r="E55" s="24"/>
      <c r="F55" s="24"/>
      <c r="G55" s="24"/>
      <c r="H55" s="24"/>
      <c r="I55" s="24"/>
      <c r="J55" s="25"/>
    </row>
    <row r="56" spans="1:10" ht="13.8" thickBot="1" x14ac:dyDescent="0.3">
      <c r="A56" s="196"/>
      <c r="B56" s="196"/>
      <c r="C56" s="196"/>
      <c r="D56" s="196"/>
      <c r="E56" s="196"/>
      <c r="F56" s="213"/>
      <c r="G56" s="110" t="s">
        <v>21</v>
      </c>
      <c r="H56" s="110" t="s">
        <v>38</v>
      </c>
      <c r="I56" s="110" t="s">
        <v>24</v>
      </c>
      <c r="J56" s="123" t="s">
        <v>23</v>
      </c>
    </row>
    <row r="57" spans="1:10" ht="39" customHeight="1" x14ac:dyDescent="0.25">
      <c r="A57" s="178">
        <v>11</v>
      </c>
      <c r="B57" s="197" t="s">
        <v>128</v>
      </c>
      <c r="C57" s="199" t="s">
        <v>53</v>
      </c>
      <c r="D57" s="199"/>
      <c r="E57" s="199"/>
      <c r="F57" s="200"/>
      <c r="G57" s="12"/>
      <c r="H57" s="12"/>
      <c r="I57" s="12"/>
      <c r="J57" s="13"/>
    </row>
    <row r="58" spans="1:10" ht="47.4" customHeight="1" x14ac:dyDescent="0.25">
      <c r="A58" s="178" t="s">
        <v>123</v>
      </c>
      <c r="B58" s="198"/>
      <c r="C58" s="182" t="s">
        <v>25</v>
      </c>
      <c r="D58" s="312"/>
      <c r="E58" s="312"/>
      <c r="F58" s="312"/>
      <c r="G58" s="312"/>
      <c r="H58" s="312"/>
      <c r="I58" s="312"/>
      <c r="J58" s="312"/>
    </row>
    <row r="59" spans="1:10" ht="12.6" customHeight="1" x14ac:dyDescent="0.25">
      <c r="A59" s="35"/>
      <c r="B59" s="36"/>
      <c r="C59" s="25"/>
      <c r="D59" s="25"/>
      <c r="E59" s="25"/>
      <c r="F59" s="37"/>
      <c r="G59" s="38"/>
      <c r="H59" s="38"/>
      <c r="I59" s="38"/>
      <c r="J59" s="39"/>
    </row>
    <row r="60" spans="1:10" ht="16.95" customHeight="1" x14ac:dyDescent="0.25">
      <c r="A60" s="294"/>
      <c r="B60" s="294"/>
      <c r="C60" s="294"/>
      <c r="D60" s="294"/>
      <c r="E60" s="294"/>
      <c r="F60" s="295"/>
      <c r="G60" s="10" t="s">
        <v>21</v>
      </c>
      <c r="H60" s="10" t="s">
        <v>38</v>
      </c>
      <c r="I60" s="10" t="s">
        <v>24</v>
      </c>
      <c r="J60" s="10" t="s">
        <v>23</v>
      </c>
    </row>
    <row r="61" spans="1:10" ht="42" customHeight="1" x14ac:dyDescent="0.25">
      <c r="A61" s="178">
        <v>12</v>
      </c>
      <c r="B61" s="296" t="s">
        <v>127</v>
      </c>
      <c r="C61" s="297" t="s">
        <v>191</v>
      </c>
      <c r="D61" s="297"/>
      <c r="E61" s="297"/>
      <c r="F61" s="298"/>
      <c r="G61" s="1"/>
      <c r="H61" s="1"/>
      <c r="I61" s="1"/>
      <c r="J61" s="2"/>
    </row>
    <row r="62" spans="1:10" ht="48" customHeight="1" x14ac:dyDescent="0.25">
      <c r="A62" s="178" t="s">
        <v>148</v>
      </c>
      <c r="B62" s="296"/>
      <c r="C62" s="176" t="s">
        <v>25</v>
      </c>
      <c r="D62" s="275"/>
      <c r="E62" s="276"/>
      <c r="F62" s="276"/>
      <c r="G62" s="276"/>
      <c r="H62" s="276"/>
      <c r="I62" s="276"/>
      <c r="J62" s="277"/>
    </row>
    <row r="63" spans="1:10" ht="39.6" customHeight="1" x14ac:dyDescent="0.25">
      <c r="A63" s="178">
        <v>13</v>
      </c>
      <c r="B63" s="296"/>
      <c r="C63" s="209" t="s">
        <v>37</v>
      </c>
      <c r="D63" s="209"/>
      <c r="E63" s="209"/>
      <c r="F63" s="210"/>
      <c r="G63" s="1"/>
      <c r="H63" s="1"/>
      <c r="I63" s="1"/>
      <c r="J63" s="2"/>
    </row>
    <row r="64" spans="1:10" ht="48" customHeight="1" x14ac:dyDescent="0.25">
      <c r="A64" s="178" t="s">
        <v>149</v>
      </c>
      <c r="B64" s="296"/>
      <c r="C64" s="182" t="s">
        <v>25</v>
      </c>
      <c r="D64" s="234"/>
      <c r="E64" s="235"/>
      <c r="F64" s="235"/>
      <c r="G64" s="235"/>
      <c r="H64" s="235"/>
      <c r="I64" s="235"/>
      <c r="J64" s="241"/>
    </row>
    <row r="65" spans="1:10" x14ac:dyDescent="0.25">
      <c r="A65" s="195"/>
      <c r="B65" s="195"/>
      <c r="C65" s="24"/>
      <c r="D65" s="24"/>
      <c r="E65" s="24"/>
      <c r="F65" s="24"/>
      <c r="G65" s="24"/>
      <c r="H65" s="24"/>
      <c r="I65" s="24"/>
      <c r="J65" s="25"/>
    </row>
    <row r="124" spans="1:1" x14ac:dyDescent="0.25">
      <c r="A124" s="467"/>
    </row>
    <row r="128" spans="1:1" x14ac:dyDescent="0.25">
      <c r="A128" s="467"/>
    </row>
    <row r="132" spans="1:10" x14ac:dyDescent="0.25">
      <c r="A132" s="467"/>
    </row>
    <row r="135" spans="1:10" s="420" customFormat="1" x14ac:dyDescent="0.25">
      <c r="A135" s="423"/>
      <c r="B135" s="424"/>
      <c r="C135" s="424"/>
      <c r="D135" s="424"/>
      <c r="E135" s="424"/>
      <c r="F135" s="424"/>
      <c r="G135" s="413"/>
      <c r="H135" s="413"/>
      <c r="I135" s="413"/>
      <c r="J135" s="413"/>
    </row>
    <row r="139" spans="1:10" s="420" customFormat="1" x14ac:dyDescent="0.25">
      <c r="A139" s="423"/>
      <c r="B139" s="424"/>
      <c r="C139" s="424"/>
      <c r="D139" s="424"/>
      <c r="E139" s="424"/>
      <c r="F139" s="424"/>
      <c r="G139" s="413"/>
      <c r="H139" s="413"/>
      <c r="I139" s="413"/>
      <c r="J139" s="413"/>
    </row>
    <row r="143" spans="1:10" s="420" customFormat="1" x14ac:dyDescent="0.25">
      <c r="A143" s="423"/>
      <c r="B143" s="424"/>
      <c r="C143" s="424"/>
      <c r="D143" s="424"/>
      <c r="E143" s="424"/>
      <c r="F143" s="424"/>
      <c r="G143" s="413"/>
      <c r="H143" s="413"/>
      <c r="I143" s="413"/>
      <c r="J143" s="413"/>
    </row>
  </sheetData>
  <sheetProtection sheet="1" objects="1" scenarios="1"/>
  <mergeCells count="87">
    <mergeCell ref="A1:J1"/>
    <mergeCell ref="E2:F2"/>
    <mergeCell ref="G3:J4"/>
    <mergeCell ref="A5:J5"/>
    <mergeCell ref="B6:C6"/>
    <mergeCell ref="H35:J40"/>
    <mergeCell ref="C7:F7"/>
    <mergeCell ref="G7:J7"/>
    <mergeCell ref="D37:F37"/>
    <mergeCell ref="D38:F38"/>
    <mergeCell ref="D39:F39"/>
    <mergeCell ref="D40:F40"/>
    <mergeCell ref="D35:F35"/>
    <mergeCell ref="D36:F36"/>
    <mergeCell ref="D23:J23"/>
    <mergeCell ref="A29:F29"/>
    <mergeCell ref="A8:A22"/>
    <mergeCell ref="A47:A53"/>
    <mergeCell ref="B47:B54"/>
    <mergeCell ref="B2:C2"/>
    <mergeCell ref="B26:B27"/>
    <mergeCell ref="C26:F26"/>
    <mergeCell ref="D27:J27"/>
    <mergeCell ref="A28:B28"/>
    <mergeCell ref="D6:E6"/>
    <mergeCell ref="D9:E9"/>
    <mergeCell ref="D10:E10"/>
    <mergeCell ref="D11:E11"/>
    <mergeCell ref="A3:A4"/>
    <mergeCell ref="B3:C3"/>
    <mergeCell ref="D3:F3"/>
    <mergeCell ref="D4:F4"/>
    <mergeCell ref="A44:J44"/>
    <mergeCell ref="A45:A46"/>
    <mergeCell ref="B45:C45"/>
    <mergeCell ref="D45:F45"/>
    <mergeCell ref="G45:J45"/>
    <mergeCell ref="B46:C46"/>
    <mergeCell ref="D46:F46"/>
    <mergeCell ref="C41:F41"/>
    <mergeCell ref="D42:J42"/>
    <mergeCell ref="D18:E18"/>
    <mergeCell ref="D19:E19"/>
    <mergeCell ref="C47:F47"/>
    <mergeCell ref="A43:J43"/>
    <mergeCell ref="E31:F31"/>
    <mergeCell ref="E33:F33"/>
    <mergeCell ref="A30:A33"/>
    <mergeCell ref="B30:B42"/>
    <mergeCell ref="C30:D33"/>
    <mergeCell ref="E30:F30"/>
    <mergeCell ref="E32:F32"/>
    <mergeCell ref="D34:J34"/>
    <mergeCell ref="A35:A40"/>
    <mergeCell ref="C35:C40"/>
    <mergeCell ref="B8:B23"/>
    <mergeCell ref="C8:E8"/>
    <mergeCell ref="C9:C13"/>
    <mergeCell ref="C14:C20"/>
    <mergeCell ref="D20:E20"/>
    <mergeCell ref="D21:E21"/>
    <mergeCell ref="D22:F22"/>
    <mergeCell ref="D12:E12"/>
    <mergeCell ref="D13:E13"/>
    <mergeCell ref="D14:E14"/>
    <mergeCell ref="D15:E15"/>
    <mergeCell ref="D16:E16"/>
    <mergeCell ref="D17:E17"/>
    <mergeCell ref="C51:F51"/>
    <mergeCell ref="C53:F53"/>
    <mergeCell ref="C48:F48"/>
    <mergeCell ref="C52:F52"/>
    <mergeCell ref="D54:J54"/>
    <mergeCell ref="C49:F49"/>
    <mergeCell ref="C50:F50"/>
    <mergeCell ref="A65:B65"/>
    <mergeCell ref="A55:B55"/>
    <mergeCell ref="A56:F56"/>
    <mergeCell ref="B57:B58"/>
    <mergeCell ref="C57:F57"/>
    <mergeCell ref="D58:J58"/>
    <mergeCell ref="A60:F60"/>
    <mergeCell ref="B61:B64"/>
    <mergeCell ref="C61:F61"/>
    <mergeCell ref="D62:J62"/>
    <mergeCell ref="C63:F63"/>
    <mergeCell ref="D64:J64"/>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J143"/>
  <sheetViews>
    <sheetView zoomScaleNormal="100" workbookViewId="0">
      <pane ySplit="2" topLeftCell="A59" activePane="bottomLeft" state="frozen"/>
      <selection pane="bottomLeft" activeCell="A65" activeCellId="50" sqref="A1:J1 A2:C4 E2:F2 G2:J4 A5:J5 A6:C6 F6:J6 A7:J7 A8:B23 C8:J8 C9:E21 C22 D22:F22 C23 A24:J24 A25:F25 G25:J25 A26:B27 C26:F26 C27 A28:J28 A29:F29 G29:J29 C30:F33 A30:B42 C34 C35:F40 C42 A43:J43 A44:J44 A45:C46 G45:J46 J47 A47:B54 C47:F53 C54 A55:J55 A56:F56 G56:J56 A57:B58 C57:F57 C58 A59:J59 A60:F60 G60:J60 A61:B64 C61:F61 C62 C63:F63 C64 A65:J65"/>
    </sheetView>
  </sheetViews>
  <sheetFormatPr defaultRowHeight="13.2" x14ac:dyDescent="0.25"/>
  <cols>
    <col min="1" max="1" width="4.33203125" style="423" customWidth="1"/>
    <col min="2" max="2" width="13.88671875" style="424" customWidth="1"/>
    <col min="3" max="3" width="10.6640625" style="424" customWidth="1"/>
    <col min="4" max="4" width="11.109375" style="424" customWidth="1"/>
    <col min="5" max="5" width="9.6640625" style="424" customWidth="1"/>
    <col min="6" max="6" width="9.109375" style="424" customWidth="1"/>
    <col min="7" max="10" width="9.109375" style="413" customWidth="1"/>
    <col min="11" max="16384" width="8.88671875" style="413"/>
  </cols>
  <sheetData>
    <row r="1" spans="1:10" x14ac:dyDescent="0.25">
      <c r="A1" s="490" t="s">
        <v>232</v>
      </c>
      <c r="B1" s="491"/>
      <c r="C1" s="491"/>
      <c r="D1" s="491"/>
      <c r="E1" s="491"/>
      <c r="F1" s="491"/>
      <c r="G1" s="491"/>
      <c r="H1" s="491"/>
      <c r="I1" s="491"/>
      <c r="J1" s="492"/>
    </row>
    <row r="2" spans="1:10" x14ac:dyDescent="0.25">
      <c r="A2" s="109">
        <v>1</v>
      </c>
      <c r="B2" s="487" t="s">
        <v>167</v>
      </c>
      <c r="C2" s="487"/>
      <c r="D2" s="488"/>
      <c r="E2" s="379"/>
      <c r="F2" s="473"/>
      <c r="G2" s="489" t="s">
        <v>21</v>
      </c>
      <c r="H2" s="489" t="s">
        <v>22</v>
      </c>
      <c r="I2" s="489" t="s">
        <v>24</v>
      </c>
      <c r="J2" s="489" t="s">
        <v>23</v>
      </c>
    </row>
    <row r="3" spans="1:10" ht="13.8" x14ac:dyDescent="0.25">
      <c r="A3" s="214">
        <v>2</v>
      </c>
      <c r="B3" s="271" t="s">
        <v>164</v>
      </c>
      <c r="C3" s="468"/>
      <c r="D3" s="330"/>
      <c r="E3" s="331"/>
      <c r="F3" s="332"/>
      <c r="G3" s="307"/>
      <c r="H3" s="470"/>
      <c r="I3" s="470"/>
      <c r="J3" s="471"/>
    </row>
    <row r="4" spans="1:10" ht="13.8" x14ac:dyDescent="0.25">
      <c r="A4" s="216"/>
      <c r="B4" s="118" t="s">
        <v>165</v>
      </c>
      <c r="C4" s="118"/>
      <c r="D4" s="330"/>
      <c r="E4" s="331"/>
      <c r="F4" s="332"/>
      <c r="G4" s="472"/>
      <c r="H4" s="429"/>
      <c r="I4" s="429"/>
      <c r="J4" s="473"/>
    </row>
    <row r="5" spans="1:10" x14ac:dyDescent="0.25">
      <c r="A5" s="349" t="s">
        <v>4</v>
      </c>
      <c r="B5" s="474"/>
      <c r="C5" s="474"/>
      <c r="D5" s="474"/>
      <c r="E5" s="474"/>
      <c r="F5" s="474"/>
      <c r="G5" s="474"/>
      <c r="H5" s="474"/>
      <c r="I5" s="474"/>
      <c r="J5" s="475"/>
    </row>
    <row r="6" spans="1:10" ht="13.8" thickBot="1" x14ac:dyDescent="0.3">
      <c r="A6" s="178">
        <v>3</v>
      </c>
      <c r="B6" s="345" t="s">
        <v>26</v>
      </c>
      <c r="C6" s="479"/>
      <c r="D6" s="282"/>
      <c r="E6" s="282"/>
      <c r="F6" s="476"/>
      <c r="G6" s="477"/>
      <c r="H6" s="477"/>
      <c r="I6" s="477"/>
      <c r="J6" s="478"/>
    </row>
    <row r="7" spans="1:10" s="457" customFormat="1" ht="24.9" customHeight="1" x14ac:dyDescent="0.25">
      <c r="A7" s="112"/>
      <c r="B7" s="135"/>
      <c r="C7" s="283" t="s">
        <v>159</v>
      </c>
      <c r="D7" s="480"/>
      <c r="E7" s="480"/>
      <c r="F7" s="481"/>
      <c r="G7" s="284" t="s">
        <v>160</v>
      </c>
      <c r="H7" s="285"/>
      <c r="I7" s="285"/>
      <c r="J7" s="286"/>
    </row>
    <row r="8" spans="1:10" x14ac:dyDescent="0.25">
      <c r="A8" s="214">
        <v>4</v>
      </c>
      <c r="B8" s="232" t="s">
        <v>150</v>
      </c>
      <c r="C8" s="288" t="s">
        <v>5</v>
      </c>
      <c r="D8" s="289"/>
      <c r="E8" s="290"/>
      <c r="F8" s="47" t="s">
        <v>21</v>
      </c>
      <c r="G8" s="48" t="s">
        <v>21</v>
      </c>
      <c r="H8" s="10" t="s">
        <v>22</v>
      </c>
      <c r="I8" s="10" t="s">
        <v>24</v>
      </c>
      <c r="J8" s="49" t="s">
        <v>23</v>
      </c>
    </row>
    <row r="9" spans="1:10" x14ac:dyDescent="0.25">
      <c r="A9" s="215"/>
      <c r="B9" s="287"/>
      <c r="C9" s="291" t="s">
        <v>8</v>
      </c>
      <c r="D9" s="292" t="s">
        <v>9</v>
      </c>
      <c r="E9" s="293"/>
      <c r="F9" s="58"/>
      <c r="G9" s="53"/>
      <c r="H9" s="16"/>
      <c r="I9" s="16"/>
      <c r="J9" s="54"/>
    </row>
    <row r="10" spans="1:10" x14ac:dyDescent="0.25">
      <c r="A10" s="215"/>
      <c r="B10" s="287"/>
      <c r="C10" s="291"/>
      <c r="D10" s="292" t="s">
        <v>10</v>
      </c>
      <c r="E10" s="293"/>
      <c r="F10" s="58"/>
      <c r="G10" s="53"/>
      <c r="H10" s="16"/>
      <c r="I10" s="16"/>
      <c r="J10" s="54"/>
    </row>
    <row r="11" spans="1:10" x14ac:dyDescent="0.25">
      <c r="A11" s="215"/>
      <c r="B11" s="287"/>
      <c r="C11" s="291"/>
      <c r="D11" s="292" t="s">
        <v>11</v>
      </c>
      <c r="E11" s="293"/>
      <c r="F11" s="58"/>
      <c r="G11" s="53"/>
      <c r="H11" s="16"/>
      <c r="I11" s="16"/>
      <c r="J11" s="54"/>
    </row>
    <row r="12" spans="1:10" x14ac:dyDescent="0.25">
      <c r="A12" s="215"/>
      <c r="B12" s="287"/>
      <c r="C12" s="291"/>
      <c r="D12" s="292" t="s">
        <v>6</v>
      </c>
      <c r="E12" s="293"/>
      <c r="F12" s="58"/>
      <c r="G12" s="53"/>
      <c r="H12" s="16"/>
      <c r="I12" s="16"/>
      <c r="J12" s="54"/>
    </row>
    <row r="13" spans="1:10" ht="37.200000000000003" customHeight="1" x14ac:dyDescent="0.25">
      <c r="A13" s="215"/>
      <c r="B13" s="287"/>
      <c r="C13" s="291"/>
      <c r="D13" s="252" t="s">
        <v>19</v>
      </c>
      <c r="E13" s="253"/>
      <c r="F13" s="58"/>
      <c r="G13" s="53"/>
      <c r="H13" s="16"/>
      <c r="I13" s="16"/>
      <c r="J13" s="54"/>
    </row>
    <row r="14" spans="1:10" ht="12.75" customHeight="1" x14ac:dyDescent="0.25">
      <c r="A14" s="215"/>
      <c r="B14" s="287"/>
      <c r="C14" s="291" t="s">
        <v>7</v>
      </c>
      <c r="D14" s="252" t="s">
        <v>12</v>
      </c>
      <c r="E14" s="253"/>
      <c r="F14" s="58"/>
      <c r="G14" s="53"/>
      <c r="H14" s="16"/>
      <c r="I14" s="16"/>
      <c r="J14" s="54"/>
    </row>
    <row r="15" spans="1:10" ht="12.75" customHeight="1" x14ac:dyDescent="0.25">
      <c r="A15" s="215"/>
      <c r="B15" s="287"/>
      <c r="C15" s="291"/>
      <c r="D15" s="252" t="s">
        <v>13</v>
      </c>
      <c r="E15" s="253"/>
      <c r="F15" s="58"/>
      <c r="G15" s="53"/>
      <c r="H15" s="16"/>
      <c r="I15" s="16"/>
      <c r="J15" s="54"/>
    </row>
    <row r="16" spans="1:10" ht="12.75" customHeight="1" x14ac:dyDescent="0.25">
      <c r="A16" s="215"/>
      <c r="B16" s="287"/>
      <c r="C16" s="291"/>
      <c r="D16" s="252" t="s">
        <v>14</v>
      </c>
      <c r="E16" s="253"/>
      <c r="F16" s="58"/>
      <c r="G16" s="53"/>
      <c r="H16" s="16"/>
      <c r="I16" s="16"/>
      <c r="J16" s="54"/>
    </row>
    <row r="17" spans="1:10" ht="12.75" customHeight="1" x14ac:dyDescent="0.25">
      <c r="A17" s="215"/>
      <c r="B17" s="287"/>
      <c r="C17" s="291"/>
      <c r="D17" s="252" t="s">
        <v>15</v>
      </c>
      <c r="E17" s="253"/>
      <c r="F17" s="58"/>
      <c r="G17" s="53"/>
      <c r="H17" s="16"/>
      <c r="I17" s="16"/>
      <c r="J17" s="54"/>
    </row>
    <row r="18" spans="1:10" ht="26.4" customHeight="1" x14ac:dyDescent="0.25">
      <c r="A18" s="215"/>
      <c r="B18" s="287"/>
      <c r="C18" s="291"/>
      <c r="D18" s="252" t="s">
        <v>16</v>
      </c>
      <c r="E18" s="253"/>
      <c r="F18" s="58"/>
      <c r="G18" s="53"/>
      <c r="H18" s="16"/>
      <c r="I18" s="16"/>
      <c r="J18" s="54"/>
    </row>
    <row r="19" spans="1:10" ht="12.75" customHeight="1" x14ac:dyDescent="0.25">
      <c r="A19" s="215"/>
      <c r="B19" s="287"/>
      <c r="C19" s="291"/>
      <c r="D19" s="252" t="s">
        <v>17</v>
      </c>
      <c r="E19" s="253"/>
      <c r="F19" s="58"/>
      <c r="G19" s="53"/>
      <c r="H19" s="16"/>
      <c r="I19" s="16"/>
      <c r="J19" s="54"/>
    </row>
    <row r="20" spans="1:10" ht="25.95" customHeight="1" x14ac:dyDescent="0.25">
      <c r="A20" s="215"/>
      <c r="B20" s="287"/>
      <c r="C20" s="291"/>
      <c r="D20" s="252" t="s">
        <v>18</v>
      </c>
      <c r="E20" s="253"/>
      <c r="F20" s="58"/>
      <c r="G20" s="53"/>
      <c r="H20" s="16"/>
      <c r="I20" s="16"/>
      <c r="J20" s="54"/>
    </row>
    <row r="21" spans="1:10" ht="16.2" customHeight="1" thickBot="1" x14ac:dyDescent="0.3">
      <c r="A21" s="215"/>
      <c r="B21" s="287"/>
      <c r="C21" s="173" t="s">
        <v>20</v>
      </c>
      <c r="D21" s="292" t="s">
        <v>20</v>
      </c>
      <c r="E21" s="293"/>
      <c r="F21" s="58"/>
      <c r="G21" s="55"/>
      <c r="H21" s="56"/>
      <c r="I21" s="56"/>
      <c r="J21" s="57"/>
    </row>
    <row r="22" spans="1:10" ht="26.4" customHeight="1" x14ac:dyDescent="0.25">
      <c r="A22" s="216"/>
      <c r="B22" s="287"/>
      <c r="C22" s="113" t="s">
        <v>119</v>
      </c>
      <c r="D22" s="208" t="s">
        <v>158</v>
      </c>
      <c r="E22" s="209"/>
      <c r="F22" s="210"/>
      <c r="G22" s="114"/>
      <c r="H22" s="115"/>
      <c r="I22" s="115"/>
      <c r="J22" s="115"/>
    </row>
    <row r="23" spans="1:10" ht="49.95" customHeight="1" x14ac:dyDescent="0.25">
      <c r="A23" s="178" t="s">
        <v>144</v>
      </c>
      <c r="B23" s="233"/>
      <c r="C23" s="182" t="s">
        <v>25</v>
      </c>
      <c r="D23" s="234"/>
      <c r="E23" s="235"/>
      <c r="F23" s="235"/>
      <c r="G23" s="235"/>
      <c r="H23" s="235"/>
      <c r="I23" s="235"/>
      <c r="J23" s="236"/>
    </row>
    <row r="24" spans="1:10" ht="15.6" customHeight="1" x14ac:dyDescent="0.25">
      <c r="A24" s="482"/>
      <c r="B24" s="482"/>
      <c r="C24" s="482"/>
      <c r="D24" s="482"/>
      <c r="E24" s="482"/>
      <c r="F24" s="482"/>
      <c r="G24" s="482"/>
      <c r="H24" s="482"/>
      <c r="I24" s="482"/>
      <c r="J24" s="482"/>
    </row>
    <row r="25" spans="1:10" x14ac:dyDescent="0.25">
      <c r="A25" s="294"/>
      <c r="B25" s="294"/>
      <c r="C25" s="294"/>
      <c r="D25" s="294"/>
      <c r="E25" s="294"/>
      <c r="F25" s="295"/>
      <c r="G25" s="10" t="s">
        <v>21</v>
      </c>
      <c r="H25" s="10" t="s">
        <v>38</v>
      </c>
      <c r="I25" s="10" t="s">
        <v>24</v>
      </c>
      <c r="J25" s="49" t="s">
        <v>23</v>
      </c>
    </row>
    <row r="26" spans="1:10" ht="40.950000000000003" customHeight="1" x14ac:dyDescent="0.25">
      <c r="A26" s="138">
        <v>5</v>
      </c>
      <c r="B26" s="232" t="s">
        <v>151</v>
      </c>
      <c r="C26" s="208" t="s">
        <v>180</v>
      </c>
      <c r="D26" s="209"/>
      <c r="E26" s="209"/>
      <c r="F26" s="210"/>
      <c r="G26" s="85"/>
      <c r="H26" s="11"/>
      <c r="I26" s="11"/>
      <c r="J26" s="11"/>
    </row>
    <row r="27" spans="1:10" ht="49.95" customHeight="1" x14ac:dyDescent="0.25">
      <c r="A27" s="138" t="s">
        <v>145</v>
      </c>
      <c r="B27" s="233"/>
      <c r="C27" s="182" t="s">
        <v>28</v>
      </c>
      <c r="D27" s="234"/>
      <c r="E27" s="235"/>
      <c r="F27" s="235"/>
      <c r="G27" s="235"/>
      <c r="H27" s="235"/>
      <c r="I27" s="235"/>
      <c r="J27" s="236"/>
    </row>
    <row r="28" spans="1:10" x14ac:dyDescent="0.25">
      <c r="A28" s="237"/>
      <c r="B28" s="237"/>
      <c r="C28" s="237"/>
      <c r="D28" s="237"/>
      <c r="E28" s="237"/>
      <c r="F28" s="237"/>
      <c r="G28" s="237"/>
      <c r="H28" s="237"/>
      <c r="I28" s="237"/>
      <c r="J28" s="242"/>
    </row>
    <row r="29" spans="1:10" x14ac:dyDescent="0.25">
      <c r="A29" s="196"/>
      <c r="B29" s="196"/>
      <c r="C29" s="196"/>
      <c r="D29" s="196"/>
      <c r="E29" s="196"/>
      <c r="F29" s="213"/>
      <c r="G29" s="119" t="s">
        <v>21</v>
      </c>
      <c r="H29" s="119" t="s">
        <v>38</v>
      </c>
      <c r="I29" s="119" t="s">
        <v>24</v>
      </c>
      <c r="J29" s="120" t="s">
        <v>23</v>
      </c>
    </row>
    <row r="30" spans="1:10" ht="28.2" customHeight="1" x14ac:dyDescent="0.25">
      <c r="A30" s="214">
        <v>6</v>
      </c>
      <c r="B30" s="214" t="s">
        <v>152</v>
      </c>
      <c r="C30" s="217" t="s">
        <v>29</v>
      </c>
      <c r="D30" s="218"/>
      <c r="E30" s="211" t="s">
        <v>35</v>
      </c>
      <c r="F30" s="212"/>
      <c r="G30" s="1"/>
      <c r="H30" s="1"/>
      <c r="I30" s="1"/>
      <c r="J30" s="2"/>
    </row>
    <row r="31" spans="1:10" ht="14.4" customHeight="1" x14ac:dyDescent="0.25">
      <c r="A31" s="215"/>
      <c r="B31" s="215"/>
      <c r="C31" s="217"/>
      <c r="D31" s="218"/>
      <c r="E31" s="211" t="s">
        <v>30</v>
      </c>
      <c r="F31" s="212"/>
      <c r="G31" s="1"/>
      <c r="H31" s="1"/>
      <c r="I31" s="1"/>
      <c r="J31" s="19"/>
    </row>
    <row r="32" spans="1:10" ht="15" customHeight="1" x14ac:dyDescent="0.25">
      <c r="A32" s="215"/>
      <c r="B32" s="215"/>
      <c r="C32" s="217"/>
      <c r="D32" s="218"/>
      <c r="E32" s="211" t="s">
        <v>31</v>
      </c>
      <c r="F32" s="212"/>
      <c r="G32" s="1"/>
      <c r="H32" s="1"/>
      <c r="I32" s="1"/>
      <c r="J32" s="19"/>
    </row>
    <row r="33" spans="1:10" x14ac:dyDescent="0.25">
      <c r="A33" s="216"/>
      <c r="B33" s="215"/>
      <c r="C33" s="219"/>
      <c r="D33" s="220"/>
      <c r="E33" s="211" t="s">
        <v>32</v>
      </c>
      <c r="F33" s="212"/>
      <c r="G33" s="1"/>
      <c r="H33" s="1"/>
      <c r="I33" s="1"/>
      <c r="J33" s="19"/>
    </row>
    <row r="34" spans="1:10" s="420" customFormat="1" ht="48" customHeight="1" thickBot="1" x14ac:dyDescent="0.3">
      <c r="A34" s="178" t="s">
        <v>122</v>
      </c>
      <c r="B34" s="215"/>
      <c r="C34" s="182" t="s">
        <v>25</v>
      </c>
      <c r="D34" s="225"/>
      <c r="E34" s="226"/>
      <c r="F34" s="226"/>
      <c r="G34" s="226"/>
      <c r="H34" s="226"/>
      <c r="I34" s="226"/>
      <c r="J34" s="227"/>
    </row>
    <row r="35" spans="1:10" ht="13.2" customHeight="1" x14ac:dyDescent="0.25">
      <c r="A35" s="214">
        <v>7</v>
      </c>
      <c r="B35" s="215"/>
      <c r="C35" s="229" t="s">
        <v>33</v>
      </c>
      <c r="D35" s="243" t="s">
        <v>8</v>
      </c>
      <c r="E35" s="244"/>
      <c r="F35" s="245"/>
      <c r="G35" s="12"/>
      <c r="H35" s="458"/>
      <c r="I35" s="459"/>
      <c r="J35" s="460"/>
    </row>
    <row r="36" spans="1:10" ht="12.75" customHeight="1" x14ac:dyDescent="0.25">
      <c r="A36" s="215"/>
      <c r="B36" s="215"/>
      <c r="C36" s="217"/>
      <c r="D36" s="246" t="s">
        <v>7</v>
      </c>
      <c r="E36" s="238"/>
      <c r="F36" s="212"/>
      <c r="G36" s="1"/>
      <c r="H36" s="461"/>
      <c r="I36" s="412"/>
      <c r="J36" s="462"/>
    </row>
    <row r="37" spans="1:10" ht="12.75" customHeight="1" x14ac:dyDescent="0.25">
      <c r="A37" s="215"/>
      <c r="B37" s="215"/>
      <c r="C37" s="217"/>
      <c r="D37" s="246" t="s">
        <v>34</v>
      </c>
      <c r="E37" s="238"/>
      <c r="F37" s="212"/>
      <c r="G37" s="1"/>
      <c r="H37" s="461"/>
      <c r="I37" s="412"/>
      <c r="J37" s="462"/>
    </row>
    <row r="38" spans="1:10" ht="12.75" customHeight="1" thickBot="1" x14ac:dyDescent="0.3">
      <c r="A38" s="215"/>
      <c r="B38" s="215"/>
      <c r="C38" s="217"/>
      <c r="D38" s="247" t="s">
        <v>20</v>
      </c>
      <c r="E38" s="248"/>
      <c r="F38" s="249"/>
      <c r="G38" s="42"/>
      <c r="H38" s="461"/>
      <c r="I38" s="412"/>
      <c r="J38" s="462"/>
    </row>
    <row r="39" spans="1:10" ht="12.75" customHeight="1" x14ac:dyDescent="0.25">
      <c r="A39" s="215"/>
      <c r="B39" s="215"/>
      <c r="C39" s="217"/>
      <c r="D39" s="250" t="s">
        <v>39</v>
      </c>
      <c r="E39" s="199"/>
      <c r="F39" s="200"/>
      <c r="G39" s="12"/>
      <c r="H39" s="461"/>
      <c r="I39" s="412"/>
      <c r="J39" s="462"/>
    </row>
    <row r="40" spans="1:10" ht="16.2" customHeight="1" thickBot="1" x14ac:dyDescent="0.3">
      <c r="A40" s="216"/>
      <c r="B40" s="215"/>
      <c r="C40" s="219"/>
      <c r="D40" s="247" t="s">
        <v>40</v>
      </c>
      <c r="E40" s="248"/>
      <c r="F40" s="249"/>
      <c r="G40" s="42"/>
      <c r="H40" s="463"/>
      <c r="I40" s="464"/>
      <c r="J40" s="465"/>
    </row>
    <row r="41" spans="1:10" ht="26.4" customHeight="1" x14ac:dyDescent="0.25">
      <c r="A41" s="178">
        <v>8</v>
      </c>
      <c r="B41" s="215"/>
      <c r="C41" s="419" t="s">
        <v>106</v>
      </c>
      <c r="D41" s="421"/>
      <c r="E41" s="421"/>
      <c r="F41" s="422"/>
      <c r="G41" s="11"/>
      <c r="H41" s="11"/>
      <c r="I41" s="11"/>
      <c r="J41" s="86"/>
    </row>
    <row r="42" spans="1:10" ht="48.6" customHeight="1" x14ac:dyDescent="0.25">
      <c r="A42" s="178" t="s">
        <v>146</v>
      </c>
      <c r="B42" s="216"/>
      <c r="C42" s="182" t="s">
        <v>25</v>
      </c>
      <c r="D42" s="234"/>
      <c r="E42" s="235"/>
      <c r="F42" s="235"/>
      <c r="G42" s="235"/>
      <c r="H42" s="235"/>
      <c r="I42" s="235"/>
      <c r="J42" s="241"/>
    </row>
    <row r="43" spans="1:10" ht="12.75" customHeight="1" x14ac:dyDescent="0.25">
      <c r="A43" s="237"/>
      <c r="B43" s="237"/>
      <c r="C43" s="237"/>
      <c r="D43" s="237"/>
      <c r="E43" s="237"/>
      <c r="F43" s="237"/>
      <c r="G43" s="237"/>
      <c r="H43" s="237"/>
      <c r="I43" s="237"/>
      <c r="J43" s="242"/>
    </row>
    <row r="44" spans="1:10" ht="15.6" x14ac:dyDescent="0.3">
      <c r="A44" s="251" t="s">
        <v>41</v>
      </c>
      <c r="B44" s="251"/>
      <c r="C44" s="251"/>
      <c r="D44" s="251"/>
      <c r="E44" s="251"/>
      <c r="F44" s="251"/>
      <c r="G44" s="251"/>
      <c r="H44" s="251"/>
      <c r="I44" s="251"/>
      <c r="J44" s="251"/>
    </row>
    <row r="45" spans="1:10" ht="15.6" x14ac:dyDescent="0.3">
      <c r="A45" s="311">
        <v>9</v>
      </c>
      <c r="B45" s="483" t="s">
        <v>163</v>
      </c>
      <c r="C45" s="484"/>
      <c r="D45" s="330"/>
      <c r="E45" s="331"/>
      <c r="F45" s="332"/>
      <c r="G45" s="251"/>
      <c r="H45" s="486"/>
      <c r="I45" s="486"/>
      <c r="J45" s="486"/>
    </row>
    <row r="46" spans="1:10" ht="12.75" customHeight="1" thickBot="1" x14ac:dyDescent="0.3">
      <c r="A46" s="348"/>
      <c r="B46" s="325" t="s">
        <v>166</v>
      </c>
      <c r="C46" s="485"/>
      <c r="D46" s="330"/>
      <c r="E46" s="331"/>
      <c r="F46" s="332"/>
      <c r="G46" s="110" t="s">
        <v>21</v>
      </c>
      <c r="H46" s="110" t="s">
        <v>38</v>
      </c>
      <c r="I46" s="110" t="s">
        <v>24</v>
      </c>
      <c r="J46" s="123" t="s">
        <v>23</v>
      </c>
    </row>
    <row r="47" spans="1:10" ht="25.2" customHeight="1" x14ac:dyDescent="0.25">
      <c r="A47" s="266">
        <v>10</v>
      </c>
      <c r="B47" s="259" t="s">
        <v>179</v>
      </c>
      <c r="C47" s="303" t="s">
        <v>42</v>
      </c>
      <c r="D47" s="304"/>
      <c r="E47" s="304"/>
      <c r="F47" s="305"/>
      <c r="G47" s="17"/>
      <c r="H47" s="17"/>
      <c r="I47" s="17"/>
      <c r="J47" s="136"/>
    </row>
    <row r="48" spans="1:10" ht="25.2" customHeight="1" x14ac:dyDescent="0.25">
      <c r="A48" s="221"/>
      <c r="B48" s="259"/>
      <c r="C48" s="208" t="s">
        <v>48</v>
      </c>
      <c r="D48" s="209"/>
      <c r="E48" s="209"/>
      <c r="F48" s="210"/>
      <c r="G48" s="34"/>
      <c r="H48" s="34"/>
      <c r="I48" s="34"/>
      <c r="J48" s="15"/>
    </row>
    <row r="49" spans="1:10" ht="40.200000000000003" customHeight="1" x14ac:dyDescent="0.25">
      <c r="A49" s="221"/>
      <c r="B49" s="259"/>
      <c r="C49" s="208" t="s">
        <v>47</v>
      </c>
      <c r="D49" s="209"/>
      <c r="E49" s="209"/>
      <c r="F49" s="210"/>
      <c r="G49" s="1"/>
      <c r="H49" s="1"/>
      <c r="I49" s="1"/>
      <c r="J49" s="2"/>
    </row>
    <row r="50" spans="1:10" ht="53.4" customHeight="1" x14ac:dyDescent="0.25">
      <c r="A50" s="221"/>
      <c r="B50" s="259"/>
      <c r="C50" s="208" t="s">
        <v>49</v>
      </c>
      <c r="D50" s="209"/>
      <c r="E50" s="209"/>
      <c r="F50" s="210"/>
      <c r="G50" s="1"/>
      <c r="H50" s="1"/>
      <c r="I50" s="1"/>
      <c r="J50" s="2"/>
    </row>
    <row r="51" spans="1:10" ht="25.2" customHeight="1" x14ac:dyDescent="0.25">
      <c r="A51" s="221"/>
      <c r="B51" s="259"/>
      <c r="C51" s="208" t="s">
        <v>50</v>
      </c>
      <c r="D51" s="209"/>
      <c r="E51" s="209"/>
      <c r="F51" s="210"/>
      <c r="G51" s="1"/>
      <c r="H51" s="1"/>
      <c r="I51" s="1"/>
      <c r="J51" s="2"/>
    </row>
    <row r="52" spans="1:10" ht="40.950000000000003" customHeight="1" x14ac:dyDescent="0.25">
      <c r="A52" s="221"/>
      <c r="B52" s="259"/>
      <c r="C52" s="208" t="s">
        <v>51</v>
      </c>
      <c r="D52" s="209"/>
      <c r="E52" s="209"/>
      <c r="F52" s="210"/>
      <c r="G52" s="1"/>
      <c r="H52" s="1"/>
      <c r="I52" s="1"/>
      <c r="J52" s="2"/>
    </row>
    <row r="53" spans="1:10" ht="36.6" customHeight="1" x14ac:dyDescent="0.25">
      <c r="A53" s="222"/>
      <c r="B53" s="259"/>
      <c r="C53" s="208" t="s">
        <v>52</v>
      </c>
      <c r="D53" s="209"/>
      <c r="E53" s="209"/>
      <c r="F53" s="210"/>
      <c r="G53" s="1"/>
      <c r="H53" s="1"/>
      <c r="I53" s="1"/>
      <c r="J53" s="2"/>
    </row>
    <row r="54" spans="1:10" ht="48.6" customHeight="1" thickBot="1" x14ac:dyDescent="0.3">
      <c r="A54" s="178" t="s">
        <v>147</v>
      </c>
      <c r="B54" s="260"/>
      <c r="C54" s="126" t="s">
        <v>25</v>
      </c>
      <c r="D54" s="201"/>
      <c r="E54" s="202"/>
      <c r="F54" s="202"/>
      <c r="G54" s="202"/>
      <c r="H54" s="202"/>
      <c r="I54" s="202"/>
      <c r="J54" s="203"/>
    </row>
    <row r="55" spans="1:10" ht="12" customHeight="1" x14ac:dyDescent="0.25">
      <c r="A55" s="195"/>
      <c r="B55" s="195"/>
      <c r="C55" s="195"/>
      <c r="D55" s="195"/>
      <c r="E55" s="195"/>
      <c r="F55" s="195"/>
      <c r="G55" s="195"/>
      <c r="H55" s="195"/>
      <c r="I55" s="195"/>
      <c r="J55" s="195"/>
    </row>
    <row r="56" spans="1:10" ht="13.8" thickBot="1" x14ac:dyDescent="0.3">
      <c r="A56" s="196"/>
      <c r="B56" s="196"/>
      <c r="C56" s="196"/>
      <c r="D56" s="196"/>
      <c r="E56" s="196"/>
      <c r="F56" s="213"/>
      <c r="G56" s="110" t="s">
        <v>21</v>
      </c>
      <c r="H56" s="110" t="s">
        <v>38</v>
      </c>
      <c r="I56" s="110" t="s">
        <v>24</v>
      </c>
      <c r="J56" s="123" t="s">
        <v>23</v>
      </c>
    </row>
    <row r="57" spans="1:10" ht="39" customHeight="1" x14ac:dyDescent="0.25">
      <c r="A57" s="178">
        <v>11</v>
      </c>
      <c r="B57" s="197" t="s">
        <v>128</v>
      </c>
      <c r="C57" s="199" t="s">
        <v>53</v>
      </c>
      <c r="D57" s="199"/>
      <c r="E57" s="199"/>
      <c r="F57" s="200"/>
      <c r="G57" s="12"/>
      <c r="H57" s="12"/>
      <c r="I57" s="12"/>
      <c r="J57" s="13"/>
    </row>
    <row r="58" spans="1:10" ht="47.4" customHeight="1" x14ac:dyDescent="0.25">
      <c r="A58" s="178" t="s">
        <v>123</v>
      </c>
      <c r="B58" s="198"/>
      <c r="C58" s="182" t="s">
        <v>25</v>
      </c>
      <c r="D58" s="312"/>
      <c r="E58" s="312"/>
      <c r="F58" s="312"/>
      <c r="G58" s="312"/>
      <c r="H58" s="312"/>
      <c r="I58" s="312"/>
      <c r="J58" s="312"/>
    </row>
    <row r="59" spans="1:10" ht="12.6" customHeight="1" x14ac:dyDescent="0.25">
      <c r="A59" s="237"/>
      <c r="B59" s="237"/>
      <c r="C59" s="237"/>
      <c r="D59" s="237"/>
      <c r="E59" s="237"/>
      <c r="F59" s="237"/>
      <c r="G59" s="237"/>
      <c r="H59" s="237"/>
      <c r="I59" s="237"/>
      <c r="J59" s="237"/>
    </row>
    <row r="60" spans="1:10" ht="16.95" customHeight="1" x14ac:dyDescent="0.25">
      <c r="A60" s="294"/>
      <c r="B60" s="294"/>
      <c r="C60" s="294"/>
      <c r="D60" s="294"/>
      <c r="E60" s="294"/>
      <c r="F60" s="295"/>
      <c r="G60" s="10" t="s">
        <v>21</v>
      </c>
      <c r="H60" s="10" t="s">
        <v>38</v>
      </c>
      <c r="I60" s="10" t="s">
        <v>24</v>
      </c>
      <c r="J60" s="10" t="s">
        <v>23</v>
      </c>
    </row>
    <row r="61" spans="1:10" ht="42" customHeight="1" x14ac:dyDescent="0.25">
      <c r="A61" s="178">
        <v>12</v>
      </c>
      <c r="B61" s="296" t="s">
        <v>127</v>
      </c>
      <c r="C61" s="297" t="s">
        <v>191</v>
      </c>
      <c r="D61" s="297"/>
      <c r="E61" s="297"/>
      <c r="F61" s="298"/>
      <c r="G61" s="1"/>
      <c r="H61" s="1"/>
      <c r="I61" s="1"/>
      <c r="J61" s="2"/>
    </row>
    <row r="62" spans="1:10" ht="48" customHeight="1" x14ac:dyDescent="0.25">
      <c r="A62" s="178" t="s">
        <v>148</v>
      </c>
      <c r="B62" s="296"/>
      <c r="C62" s="176" t="s">
        <v>25</v>
      </c>
      <c r="D62" s="275"/>
      <c r="E62" s="276"/>
      <c r="F62" s="276"/>
      <c r="G62" s="276"/>
      <c r="H62" s="276"/>
      <c r="I62" s="276"/>
      <c r="J62" s="277"/>
    </row>
    <row r="63" spans="1:10" ht="39.6" customHeight="1" x14ac:dyDescent="0.25">
      <c r="A63" s="178">
        <v>13</v>
      </c>
      <c r="B63" s="296"/>
      <c r="C63" s="209" t="s">
        <v>37</v>
      </c>
      <c r="D63" s="209"/>
      <c r="E63" s="209"/>
      <c r="F63" s="210"/>
      <c r="G63" s="1"/>
      <c r="H63" s="1"/>
      <c r="I63" s="1"/>
      <c r="J63" s="2"/>
    </row>
    <row r="64" spans="1:10" ht="48" customHeight="1" x14ac:dyDescent="0.25">
      <c r="A64" s="178" t="s">
        <v>149</v>
      </c>
      <c r="B64" s="296"/>
      <c r="C64" s="182" t="s">
        <v>25</v>
      </c>
      <c r="D64" s="234"/>
      <c r="E64" s="235"/>
      <c r="F64" s="235"/>
      <c r="G64" s="235"/>
      <c r="H64" s="235"/>
      <c r="I64" s="235"/>
      <c r="J64" s="241"/>
    </row>
    <row r="65" spans="1:10" x14ac:dyDescent="0.25">
      <c r="A65" s="237"/>
      <c r="B65" s="237"/>
      <c r="C65" s="237"/>
      <c r="D65" s="237"/>
      <c r="E65" s="237"/>
      <c r="F65" s="237"/>
      <c r="G65" s="237"/>
      <c r="H65" s="237"/>
      <c r="I65" s="237"/>
      <c r="J65" s="237"/>
    </row>
    <row r="124" spans="1:1" x14ac:dyDescent="0.25">
      <c r="A124" s="467"/>
    </row>
    <row r="128" spans="1:1" x14ac:dyDescent="0.25">
      <c r="A128" s="467"/>
    </row>
    <row r="132" spans="1:10" x14ac:dyDescent="0.25">
      <c r="A132" s="467"/>
    </row>
    <row r="135" spans="1:10" s="420" customFormat="1" x14ac:dyDescent="0.25">
      <c r="A135" s="423"/>
      <c r="B135" s="424"/>
      <c r="C135" s="424"/>
      <c r="D135" s="424"/>
      <c r="E135" s="424"/>
      <c r="F135" s="424"/>
      <c r="G135" s="413"/>
      <c r="H135" s="413"/>
      <c r="I135" s="413"/>
      <c r="J135" s="413"/>
    </row>
    <row r="139" spans="1:10" s="420" customFormat="1" x14ac:dyDescent="0.25">
      <c r="A139" s="423"/>
      <c r="B139" s="424"/>
      <c r="C139" s="424"/>
      <c r="D139" s="424"/>
      <c r="E139" s="424"/>
      <c r="F139" s="424"/>
      <c r="G139" s="413"/>
      <c r="H139" s="413"/>
      <c r="I139" s="413"/>
      <c r="J139" s="413"/>
    </row>
    <row r="143" spans="1:10" s="420" customFormat="1" x14ac:dyDescent="0.25">
      <c r="A143" s="423"/>
      <c r="B143" s="424"/>
      <c r="C143" s="424"/>
      <c r="D143" s="424"/>
      <c r="E143" s="424"/>
      <c r="F143" s="424"/>
      <c r="G143" s="413"/>
      <c r="H143" s="413"/>
      <c r="I143" s="413"/>
      <c r="J143" s="413"/>
    </row>
  </sheetData>
  <sheetProtection sheet="1" objects="1" scenarios="1"/>
  <mergeCells count="91">
    <mergeCell ref="A1:J1"/>
    <mergeCell ref="F6:J6"/>
    <mergeCell ref="A24:J24"/>
    <mergeCell ref="A25:F25"/>
    <mergeCell ref="A28:J28"/>
    <mergeCell ref="D6:E6"/>
    <mergeCell ref="C7:F7"/>
    <mergeCell ref="D39:F39"/>
    <mergeCell ref="D40:F40"/>
    <mergeCell ref="D37:F37"/>
    <mergeCell ref="D15:E15"/>
    <mergeCell ref="D16:E16"/>
    <mergeCell ref="D17:E17"/>
    <mergeCell ref="D18:E18"/>
    <mergeCell ref="D19:E19"/>
    <mergeCell ref="E2:F2"/>
    <mergeCell ref="G3:J4"/>
    <mergeCell ref="A5:J5"/>
    <mergeCell ref="B6:C6"/>
    <mergeCell ref="H35:J40"/>
    <mergeCell ref="B26:B27"/>
    <mergeCell ref="C26:F26"/>
    <mergeCell ref="D27:J27"/>
    <mergeCell ref="B2:C2"/>
    <mergeCell ref="A3:A4"/>
    <mergeCell ref="B3:C3"/>
    <mergeCell ref="D3:F3"/>
    <mergeCell ref="E33:F33"/>
    <mergeCell ref="E31:F31"/>
    <mergeCell ref="D4:F4"/>
    <mergeCell ref="D42:J42"/>
    <mergeCell ref="A29:F29"/>
    <mergeCell ref="A30:A33"/>
    <mergeCell ref="B30:B42"/>
    <mergeCell ref="C30:D33"/>
    <mergeCell ref="E30:F30"/>
    <mergeCell ref="E32:F32"/>
    <mergeCell ref="D34:J34"/>
    <mergeCell ref="A35:A40"/>
    <mergeCell ref="C35:C40"/>
    <mergeCell ref="D35:F35"/>
    <mergeCell ref="D36:F36"/>
    <mergeCell ref="D38:F38"/>
    <mergeCell ref="C41:F41"/>
    <mergeCell ref="G7:J7"/>
    <mergeCell ref="A8:A22"/>
    <mergeCell ref="B8:B23"/>
    <mergeCell ref="C8:E8"/>
    <mergeCell ref="C9:C13"/>
    <mergeCell ref="C14:C20"/>
    <mergeCell ref="D20:E20"/>
    <mergeCell ref="D21:E21"/>
    <mergeCell ref="D22:F22"/>
    <mergeCell ref="D23:J23"/>
    <mergeCell ref="D9:E9"/>
    <mergeCell ref="D10:E10"/>
    <mergeCell ref="D11:E11"/>
    <mergeCell ref="D12:E12"/>
    <mergeCell ref="D13:E13"/>
    <mergeCell ref="D14:E14"/>
    <mergeCell ref="A47:A53"/>
    <mergeCell ref="B47:B54"/>
    <mergeCell ref="C47:F47"/>
    <mergeCell ref="C49:F49"/>
    <mergeCell ref="C50:F50"/>
    <mergeCell ref="C51:F51"/>
    <mergeCell ref="C53:F53"/>
    <mergeCell ref="D54:J54"/>
    <mergeCell ref="C52:F52"/>
    <mergeCell ref="C48:F48"/>
    <mergeCell ref="A43:J43"/>
    <mergeCell ref="A44:J44"/>
    <mergeCell ref="A45:A46"/>
    <mergeCell ref="B45:C45"/>
    <mergeCell ref="D45:F45"/>
    <mergeCell ref="G45:J45"/>
    <mergeCell ref="B46:C46"/>
    <mergeCell ref="D46:F46"/>
    <mergeCell ref="A56:F56"/>
    <mergeCell ref="B57:B58"/>
    <mergeCell ref="C57:F57"/>
    <mergeCell ref="D58:J58"/>
    <mergeCell ref="A60:F60"/>
    <mergeCell ref="B61:B64"/>
    <mergeCell ref="C61:F61"/>
    <mergeCell ref="D62:J62"/>
    <mergeCell ref="C63:F63"/>
    <mergeCell ref="D64:J64"/>
    <mergeCell ref="A55:J55"/>
    <mergeCell ref="A59:J59"/>
    <mergeCell ref="A65:J6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J143"/>
  <sheetViews>
    <sheetView zoomScaleNormal="100" workbookViewId="0">
      <pane ySplit="2" topLeftCell="A61" activePane="bottomLeft" state="frozen"/>
      <selection pane="bottomLeft" activeCell="H70" sqref="H70"/>
    </sheetView>
  </sheetViews>
  <sheetFormatPr defaultRowHeight="13.2" x14ac:dyDescent="0.25"/>
  <cols>
    <col min="1" max="1" width="4.33203125" style="423" customWidth="1"/>
    <col min="2" max="2" width="13.88671875" style="424" customWidth="1"/>
    <col min="3" max="3" width="10.6640625" style="424" customWidth="1"/>
    <col min="4" max="4" width="11.109375" style="424" customWidth="1"/>
    <col min="5" max="5" width="9.6640625" style="424" customWidth="1"/>
    <col min="6" max="6" width="9.109375" style="424" customWidth="1"/>
    <col min="7" max="10" width="9.109375" style="413" customWidth="1"/>
    <col min="11" max="16384" width="8.88671875" style="413"/>
  </cols>
  <sheetData>
    <row r="1" spans="1:10" ht="13.8" thickBot="1" x14ac:dyDescent="0.3">
      <c r="A1" s="426" t="s">
        <v>232</v>
      </c>
      <c r="B1" s="426"/>
      <c r="C1" s="426"/>
      <c r="D1" s="426"/>
      <c r="E1" s="426"/>
      <c r="F1" s="426"/>
      <c r="G1" s="426"/>
      <c r="H1" s="426"/>
      <c r="I1" s="426"/>
      <c r="J1" s="426"/>
    </row>
    <row r="2" spans="1:10" x14ac:dyDescent="0.25">
      <c r="A2" s="109">
        <v>1</v>
      </c>
      <c r="B2" s="313" t="s">
        <v>167</v>
      </c>
      <c r="C2" s="313"/>
      <c r="D2" s="50"/>
      <c r="E2" s="306"/>
      <c r="F2" s="469"/>
      <c r="G2" s="110" t="s">
        <v>21</v>
      </c>
      <c r="H2" s="110" t="s">
        <v>22</v>
      </c>
      <c r="I2" s="110" t="s">
        <v>24</v>
      </c>
      <c r="J2" s="110" t="s">
        <v>23</v>
      </c>
    </row>
    <row r="3" spans="1:10" ht="13.8" x14ac:dyDescent="0.25">
      <c r="A3" s="214">
        <v>2</v>
      </c>
      <c r="B3" s="271" t="s">
        <v>164</v>
      </c>
      <c r="C3" s="468"/>
      <c r="D3" s="330"/>
      <c r="E3" s="331"/>
      <c r="F3" s="332"/>
      <c r="G3" s="307"/>
      <c r="H3" s="470"/>
      <c r="I3" s="470"/>
      <c r="J3" s="471"/>
    </row>
    <row r="4" spans="1:10" ht="13.8" x14ac:dyDescent="0.25">
      <c r="A4" s="216"/>
      <c r="B4" s="118" t="s">
        <v>165</v>
      </c>
      <c r="C4" s="118"/>
      <c r="D4" s="330"/>
      <c r="E4" s="331"/>
      <c r="F4" s="332"/>
      <c r="G4" s="472"/>
      <c r="H4" s="429"/>
      <c r="I4" s="429"/>
      <c r="J4" s="473"/>
    </row>
    <row r="5" spans="1:10" x14ac:dyDescent="0.25">
      <c r="A5" s="349" t="s">
        <v>4</v>
      </c>
      <c r="B5" s="474"/>
      <c r="C5" s="474"/>
      <c r="D5" s="474"/>
      <c r="E5" s="474"/>
      <c r="F5" s="474"/>
      <c r="G5" s="474"/>
      <c r="H5" s="474"/>
      <c r="I5" s="474"/>
      <c r="J5" s="475"/>
    </row>
    <row r="6" spans="1:10" ht="13.8" thickBot="1" x14ac:dyDescent="0.3">
      <c r="A6" s="178">
        <v>3</v>
      </c>
      <c r="B6" s="345" t="s">
        <v>26</v>
      </c>
      <c r="C6" s="479"/>
      <c r="D6" s="282"/>
      <c r="E6" s="282"/>
      <c r="F6" s="476"/>
      <c r="G6" s="477"/>
      <c r="H6" s="477"/>
      <c r="I6" s="477"/>
      <c r="J6" s="478"/>
    </row>
    <row r="7" spans="1:10" s="457" customFormat="1" ht="24.9" customHeight="1" x14ac:dyDescent="0.25">
      <c r="A7" s="112"/>
      <c r="B7" s="135"/>
      <c r="C7" s="283" t="s">
        <v>159</v>
      </c>
      <c r="D7" s="480"/>
      <c r="E7" s="480"/>
      <c r="F7" s="481"/>
      <c r="G7" s="284" t="s">
        <v>160</v>
      </c>
      <c r="H7" s="285"/>
      <c r="I7" s="285"/>
      <c r="J7" s="286"/>
    </row>
    <row r="8" spans="1:10" x14ac:dyDescent="0.25">
      <c r="A8" s="214">
        <v>4</v>
      </c>
      <c r="B8" s="232" t="s">
        <v>150</v>
      </c>
      <c r="C8" s="288" t="s">
        <v>5</v>
      </c>
      <c r="D8" s="289"/>
      <c r="E8" s="290"/>
      <c r="F8" s="47" t="s">
        <v>21</v>
      </c>
      <c r="G8" s="48" t="s">
        <v>21</v>
      </c>
      <c r="H8" s="10" t="s">
        <v>22</v>
      </c>
      <c r="I8" s="10" t="s">
        <v>24</v>
      </c>
      <c r="J8" s="49" t="s">
        <v>23</v>
      </c>
    </row>
    <row r="9" spans="1:10" x14ac:dyDescent="0.25">
      <c r="A9" s="215"/>
      <c r="B9" s="287"/>
      <c r="C9" s="291" t="s">
        <v>8</v>
      </c>
      <c r="D9" s="292" t="s">
        <v>9</v>
      </c>
      <c r="E9" s="293"/>
      <c r="F9" s="58"/>
      <c r="G9" s="53"/>
      <c r="H9" s="16"/>
      <c r="I9" s="16"/>
      <c r="J9" s="54"/>
    </row>
    <row r="10" spans="1:10" x14ac:dyDescent="0.25">
      <c r="A10" s="215"/>
      <c r="B10" s="287"/>
      <c r="C10" s="291"/>
      <c r="D10" s="292" t="s">
        <v>10</v>
      </c>
      <c r="E10" s="293"/>
      <c r="F10" s="58"/>
      <c r="G10" s="53"/>
      <c r="H10" s="16"/>
      <c r="I10" s="16"/>
      <c r="J10" s="54"/>
    </row>
    <row r="11" spans="1:10" x14ac:dyDescent="0.25">
      <c r="A11" s="215"/>
      <c r="B11" s="287"/>
      <c r="C11" s="291"/>
      <c r="D11" s="292" t="s">
        <v>11</v>
      </c>
      <c r="E11" s="293"/>
      <c r="F11" s="58"/>
      <c r="G11" s="53"/>
      <c r="H11" s="16"/>
      <c r="I11" s="16"/>
      <c r="J11" s="54"/>
    </row>
    <row r="12" spans="1:10" x14ac:dyDescent="0.25">
      <c r="A12" s="215"/>
      <c r="B12" s="287"/>
      <c r="C12" s="291"/>
      <c r="D12" s="292" t="s">
        <v>6</v>
      </c>
      <c r="E12" s="293"/>
      <c r="F12" s="58"/>
      <c r="G12" s="53"/>
      <c r="H12" s="16"/>
      <c r="I12" s="16"/>
      <c r="J12" s="54"/>
    </row>
    <row r="13" spans="1:10" ht="37.200000000000003" customHeight="1" x14ac:dyDescent="0.25">
      <c r="A13" s="215"/>
      <c r="B13" s="287"/>
      <c r="C13" s="291"/>
      <c r="D13" s="252" t="s">
        <v>19</v>
      </c>
      <c r="E13" s="253"/>
      <c r="F13" s="58"/>
      <c r="G13" s="53"/>
      <c r="H13" s="16"/>
      <c r="I13" s="16"/>
      <c r="J13" s="54"/>
    </row>
    <row r="14" spans="1:10" ht="12.75" customHeight="1" x14ac:dyDescent="0.25">
      <c r="A14" s="215"/>
      <c r="B14" s="287"/>
      <c r="C14" s="291" t="s">
        <v>7</v>
      </c>
      <c r="D14" s="252" t="s">
        <v>12</v>
      </c>
      <c r="E14" s="253"/>
      <c r="F14" s="58"/>
      <c r="G14" s="53"/>
      <c r="H14" s="16"/>
      <c r="I14" s="16"/>
      <c r="J14" s="54"/>
    </row>
    <row r="15" spans="1:10" ht="12.75" customHeight="1" x14ac:dyDescent="0.25">
      <c r="A15" s="215"/>
      <c r="B15" s="287"/>
      <c r="C15" s="291"/>
      <c r="D15" s="252" t="s">
        <v>13</v>
      </c>
      <c r="E15" s="253"/>
      <c r="F15" s="58"/>
      <c r="G15" s="53"/>
      <c r="H15" s="16"/>
      <c r="I15" s="16"/>
      <c r="J15" s="54"/>
    </row>
    <row r="16" spans="1:10" ht="12.75" customHeight="1" x14ac:dyDescent="0.25">
      <c r="A16" s="215"/>
      <c r="B16" s="287"/>
      <c r="C16" s="291"/>
      <c r="D16" s="252" t="s">
        <v>14</v>
      </c>
      <c r="E16" s="253"/>
      <c r="F16" s="58"/>
      <c r="G16" s="53"/>
      <c r="H16" s="16"/>
      <c r="I16" s="16"/>
      <c r="J16" s="54"/>
    </row>
    <row r="17" spans="1:10" ht="12.75" customHeight="1" x14ac:dyDescent="0.25">
      <c r="A17" s="215"/>
      <c r="B17" s="287"/>
      <c r="C17" s="291"/>
      <c r="D17" s="252" t="s">
        <v>15</v>
      </c>
      <c r="E17" s="253"/>
      <c r="F17" s="58"/>
      <c r="G17" s="53"/>
      <c r="H17" s="16"/>
      <c r="I17" s="16"/>
      <c r="J17" s="54"/>
    </row>
    <row r="18" spans="1:10" ht="26.4" customHeight="1" x14ac:dyDescent="0.25">
      <c r="A18" s="215"/>
      <c r="B18" s="287"/>
      <c r="C18" s="291"/>
      <c r="D18" s="252" t="s">
        <v>16</v>
      </c>
      <c r="E18" s="253"/>
      <c r="F18" s="58"/>
      <c r="G18" s="53"/>
      <c r="H18" s="16"/>
      <c r="I18" s="16"/>
      <c r="J18" s="54"/>
    </row>
    <row r="19" spans="1:10" ht="12.75" customHeight="1" x14ac:dyDescent="0.25">
      <c r="A19" s="215"/>
      <c r="B19" s="287"/>
      <c r="C19" s="291"/>
      <c r="D19" s="252" t="s">
        <v>17</v>
      </c>
      <c r="E19" s="253"/>
      <c r="F19" s="58"/>
      <c r="G19" s="53"/>
      <c r="H19" s="16"/>
      <c r="I19" s="16"/>
      <c r="J19" s="54"/>
    </row>
    <row r="20" spans="1:10" ht="25.95" customHeight="1" x14ac:dyDescent="0.25">
      <c r="A20" s="215"/>
      <c r="B20" s="287"/>
      <c r="C20" s="291"/>
      <c r="D20" s="252" t="s">
        <v>18</v>
      </c>
      <c r="E20" s="253"/>
      <c r="F20" s="58"/>
      <c r="G20" s="53"/>
      <c r="H20" s="16"/>
      <c r="I20" s="16"/>
      <c r="J20" s="54"/>
    </row>
    <row r="21" spans="1:10" ht="16.2" customHeight="1" thickBot="1" x14ac:dyDescent="0.3">
      <c r="A21" s="215"/>
      <c r="B21" s="287"/>
      <c r="C21" s="173" t="s">
        <v>20</v>
      </c>
      <c r="D21" s="292" t="s">
        <v>20</v>
      </c>
      <c r="E21" s="293"/>
      <c r="F21" s="58"/>
      <c r="G21" s="55"/>
      <c r="H21" s="56"/>
      <c r="I21" s="56"/>
      <c r="J21" s="57"/>
    </row>
    <row r="22" spans="1:10" ht="26.4" customHeight="1" x14ac:dyDescent="0.25">
      <c r="A22" s="216"/>
      <c r="B22" s="287"/>
      <c r="C22" s="113" t="s">
        <v>119</v>
      </c>
      <c r="D22" s="208" t="s">
        <v>158</v>
      </c>
      <c r="E22" s="209"/>
      <c r="F22" s="210"/>
      <c r="G22" s="114"/>
      <c r="H22" s="115"/>
      <c r="I22" s="115"/>
      <c r="J22" s="115"/>
    </row>
    <row r="23" spans="1:10" ht="49.95" customHeight="1" x14ac:dyDescent="0.25">
      <c r="A23" s="178" t="s">
        <v>144</v>
      </c>
      <c r="B23" s="233"/>
      <c r="C23" s="182" t="s">
        <v>25</v>
      </c>
      <c r="D23" s="234"/>
      <c r="E23" s="235"/>
      <c r="F23" s="235"/>
      <c r="G23" s="235"/>
      <c r="H23" s="235"/>
      <c r="I23" s="235"/>
      <c r="J23" s="236"/>
    </row>
    <row r="24" spans="1:10" ht="15.6" customHeight="1" x14ac:dyDescent="0.25">
      <c r="A24" s="482"/>
      <c r="B24" s="482"/>
      <c r="C24" s="482"/>
      <c r="D24" s="482"/>
      <c r="E24" s="482"/>
      <c r="F24" s="482"/>
      <c r="G24" s="482"/>
      <c r="H24" s="482"/>
      <c r="I24" s="482"/>
      <c r="J24" s="482"/>
    </row>
    <row r="25" spans="1:10" x14ac:dyDescent="0.25">
      <c r="A25" s="170"/>
      <c r="B25" s="33"/>
      <c r="C25" s="69"/>
      <c r="D25" s="33"/>
      <c r="E25" s="33"/>
      <c r="F25" s="33"/>
      <c r="G25" s="10" t="s">
        <v>21</v>
      </c>
      <c r="H25" s="10" t="s">
        <v>38</v>
      </c>
      <c r="I25" s="10" t="s">
        <v>24</v>
      </c>
      <c r="J25" s="49" t="s">
        <v>23</v>
      </c>
    </row>
    <row r="26" spans="1:10" ht="40.950000000000003" customHeight="1" x14ac:dyDescent="0.25">
      <c r="A26" s="138">
        <v>5</v>
      </c>
      <c r="B26" s="232" t="s">
        <v>151</v>
      </c>
      <c r="C26" s="208" t="s">
        <v>180</v>
      </c>
      <c r="D26" s="209"/>
      <c r="E26" s="209"/>
      <c r="F26" s="210"/>
      <c r="G26" s="85"/>
      <c r="H26" s="11"/>
      <c r="I26" s="11"/>
      <c r="J26" s="11"/>
    </row>
    <row r="27" spans="1:10" ht="49.95" customHeight="1" x14ac:dyDescent="0.25">
      <c r="A27" s="138" t="s">
        <v>145</v>
      </c>
      <c r="B27" s="233"/>
      <c r="C27" s="182" t="s">
        <v>28</v>
      </c>
      <c r="D27" s="234"/>
      <c r="E27" s="235"/>
      <c r="F27" s="235"/>
      <c r="G27" s="235"/>
      <c r="H27" s="235"/>
      <c r="I27" s="235"/>
      <c r="J27" s="236"/>
    </row>
    <row r="28" spans="1:10" x14ac:dyDescent="0.25">
      <c r="A28" s="237"/>
      <c r="B28" s="237"/>
      <c r="C28" s="237"/>
      <c r="D28" s="237"/>
      <c r="E28" s="237"/>
      <c r="F28" s="237"/>
      <c r="G28" s="237"/>
      <c r="H28" s="237"/>
      <c r="I28" s="237"/>
      <c r="J28" s="242"/>
    </row>
    <row r="29" spans="1:10" x14ac:dyDescent="0.25">
      <c r="A29" s="196"/>
      <c r="B29" s="196"/>
      <c r="C29" s="196"/>
      <c r="D29" s="196"/>
      <c r="E29" s="196"/>
      <c r="F29" s="213"/>
      <c r="G29" s="119" t="s">
        <v>21</v>
      </c>
      <c r="H29" s="119" t="s">
        <v>38</v>
      </c>
      <c r="I29" s="119" t="s">
        <v>24</v>
      </c>
      <c r="J29" s="120" t="s">
        <v>23</v>
      </c>
    </row>
    <row r="30" spans="1:10" ht="28.2" customHeight="1" x14ac:dyDescent="0.25">
      <c r="A30" s="214">
        <v>6</v>
      </c>
      <c r="B30" s="214" t="s">
        <v>152</v>
      </c>
      <c r="C30" s="217" t="s">
        <v>29</v>
      </c>
      <c r="D30" s="218"/>
      <c r="E30" s="211" t="s">
        <v>35</v>
      </c>
      <c r="F30" s="212"/>
      <c r="G30" s="1"/>
      <c r="H30" s="1"/>
      <c r="I30" s="1"/>
      <c r="J30" s="2"/>
    </row>
    <row r="31" spans="1:10" ht="14.4" customHeight="1" x14ac:dyDescent="0.25">
      <c r="A31" s="215"/>
      <c r="B31" s="215"/>
      <c r="C31" s="217"/>
      <c r="D31" s="218"/>
      <c r="E31" s="211" t="s">
        <v>30</v>
      </c>
      <c r="F31" s="212"/>
      <c r="G31" s="1"/>
      <c r="H31" s="1"/>
      <c r="I31" s="1"/>
      <c r="J31" s="19"/>
    </row>
    <row r="32" spans="1:10" ht="15" customHeight="1" x14ac:dyDescent="0.25">
      <c r="A32" s="215"/>
      <c r="B32" s="215"/>
      <c r="C32" s="217"/>
      <c r="D32" s="218"/>
      <c r="E32" s="211" t="s">
        <v>31</v>
      </c>
      <c r="F32" s="212"/>
      <c r="G32" s="1"/>
      <c r="H32" s="1"/>
      <c r="I32" s="1"/>
      <c r="J32" s="19"/>
    </row>
    <row r="33" spans="1:10" x14ac:dyDescent="0.25">
      <c r="A33" s="216"/>
      <c r="B33" s="215"/>
      <c r="C33" s="219"/>
      <c r="D33" s="220"/>
      <c r="E33" s="211" t="s">
        <v>32</v>
      </c>
      <c r="F33" s="212"/>
      <c r="G33" s="1"/>
      <c r="H33" s="1"/>
      <c r="I33" s="1"/>
      <c r="J33" s="19"/>
    </row>
    <row r="34" spans="1:10" s="420" customFormat="1" ht="48" customHeight="1" thickBot="1" x14ac:dyDescent="0.3">
      <c r="A34" s="178" t="s">
        <v>122</v>
      </c>
      <c r="B34" s="215"/>
      <c r="C34" s="182" t="s">
        <v>25</v>
      </c>
      <c r="D34" s="225"/>
      <c r="E34" s="226"/>
      <c r="F34" s="226"/>
      <c r="G34" s="226"/>
      <c r="H34" s="226"/>
      <c r="I34" s="226"/>
      <c r="J34" s="227"/>
    </row>
    <row r="35" spans="1:10" ht="13.2" customHeight="1" x14ac:dyDescent="0.25">
      <c r="A35" s="214">
        <v>7</v>
      </c>
      <c r="B35" s="215"/>
      <c r="C35" s="229" t="s">
        <v>33</v>
      </c>
      <c r="D35" s="243" t="s">
        <v>8</v>
      </c>
      <c r="E35" s="244"/>
      <c r="F35" s="245"/>
      <c r="G35" s="12"/>
      <c r="H35" s="458"/>
      <c r="I35" s="459"/>
      <c r="J35" s="460"/>
    </row>
    <row r="36" spans="1:10" ht="12.75" customHeight="1" x14ac:dyDescent="0.25">
      <c r="A36" s="215"/>
      <c r="B36" s="215"/>
      <c r="C36" s="217"/>
      <c r="D36" s="246" t="s">
        <v>7</v>
      </c>
      <c r="E36" s="238"/>
      <c r="F36" s="212"/>
      <c r="G36" s="1"/>
      <c r="H36" s="461"/>
      <c r="I36" s="412"/>
      <c r="J36" s="462"/>
    </row>
    <row r="37" spans="1:10" ht="12.75" customHeight="1" x14ac:dyDescent="0.25">
      <c r="A37" s="215"/>
      <c r="B37" s="215"/>
      <c r="C37" s="217"/>
      <c r="D37" s="246" t="s">
        <v>34</v>
      </c>
      <c r="E37" s="238"/>
      <c r="F37" s="212"/>
      <c r="G37" s="1"/>
      <c r="H37" s="461"/>
      <c r="I37" s="412"/>
      <c r="J37" s="462"/>
    </row>
    <row r="38" spans="1:10" ht="12.75" customHeight="1" thickBot="1" x14ac:dyDescent="0.3">
      <c r="A38" s="215"/>
      <c r="B38" s="215"/>
      <c r="C38" s="217"/>
      <c r="D38" s="247" t="s">
        <v>20</v>
      </c>
      <c r="E38" s="248"/>
      <c r="F38" s="249"/>
      <c r="G38" s="42"/>
      <c r="H38" s="461"/>
      <c r="I38" s="412"/>
      <c r="J38" s="462"/>
    </row>
    <row r="39" spans="1:10" ht="12.75" customHeight="1" x14ac:dyDescent="0.25">
      <c r="A39" s="215"/>
      <c r="B39" s="215"/>
      <c r="C39" s="217"/>
      <c r="D39" s="250" t="s">
        <v>39</v>
      </c>
      <c r="E39" s="199"/>
      <c r="F39" s="200"/>
      <c r="G39" s="12"/>
      <c r="H39" s="461"/>
      <c r="I39" s="412"/>
      <c r="J39" s="462"/>
    </row>
    <row r="40" spans="1:10" ht="16.2" customHeight="1" thickBot="1" x14ac:dyDescent="0.3">
      <c r="A40" s="216"/>
      <c r="B40" s="215"/>
      <c r="C40" s="219"/>
      <c r="D40" s="247" t="s">
        <v>40</v>
      </c>
      <c r="E40" s="248"/>
      <c r="F40" s="249"/>
      <c r="G40" s="42"/>
      <c r="H40" s="463"/>
      <c r="I40" s="464"/>
      <c r="J40" s="465"/>
    </row>
    <row r="41" spans="1:10" ht="26.4" customHeight="1" x14ac:dyDescent="0.25">
      <c r="A41" s="178">
        <v>8</v>
      </c>
      <c r="B41" s="215"/>
      <c r="C41" s="238" t="s">
        <v>106</v>
      </c>
      <c r="D41" s="239"/>
      <c r="E41" s="239"/>
      <c r="F41" s="240"/>
      <c r="G41" s="11"/>
      <c r="H41" s="11"/>
      <c r="I41" s="11"/>
      <c r="J41" s="86"/>
    </row>
    <row r="42" spans="1:10" ht="48.6" customHeight="1" x14ac:dyDescent="0.25">
      <c r="A42" s="178" t="s">
        <v>146</v>
      </c>
      <c r="B42" s="216"/>
      <c r="C42" s="182" t="s">
        <v>25</v>
      </c>
      <c r="D42" s="234"/>
      <c r="E42" s="235"/>
      <c r="F42" s="235"/>
      <c r="G42" s="235"/>
      <c r="H42" s="235"/>
      <c r="I42" s="235"/>
      <c r="J42" s="241"/>
    </row>
    <row r="43" spans="1:10" ht="12.75" customHeight="1" x14ac:dyDescent="0.25">
      <c r="A43" s="237"/>
      <c r="B43" s="237"/>
      <c r="C43" s="237"/>
      <c r="D43" s="237"/>
      <c r="E43" s="237"/>
      <c r="F43" s="237"/>
      <c r="G43" s="237"/>
      <c r="H43" s="237"/>
      <c r="I43" s="237"/>
      <c r="J43" s="242"/>
    </row>
    <row r="44" spans="1:10" ht="15.6" x14ac:dyDescent="0.3">
      <c r="A44" s="251" t="s">
        <v>41</v>
      </c>
      <c r="B44" s="251"/>
      <c r="C44" s="251"/>
      <c r="D44" s="251"/>
      <c r="E44" s="251"/>
      <c r="F44" s="251"/>
      <c r="G44" s="251"/>
      <c r="H44" s="251"/>
      <c r="I44" s="251"/>
      <c r="J44" s="251"/>
    </row>
    <row r="45" spans="1:10" ht="15.6" x14ac:dyDescent="0.3">
      <c r="A45" s="311">
        <v>9</v>
      </c>
      <c r="B45" s="483" t="s">
        <v>163</v>
      </c>
      <c r="C45" s="484"/>
      <c r="D45" s="330"/>
      <c r="E45" s="331"/>
      <c r="F45" s="332"/>
      <c r="G45" s="251"/>
      <c r="H45" s="486"/>
      <c r="I45" s="486"/>
      <c r="J45" s="486"/>
    </row>
    <row r="46" spans="1:10" ht="12.75" customHeight="1" thickBot="1" x14ac:dyDescent="0.3">
      <c r="A46" s="348"/>
      <c r="B46" s="325" t="s">
        <v>166</v>
      </c>
      <c r="C46" s="485"/>
      <c r="D46" s="330"/>
      <c r="E46" s="331"/>
      <c r="F46" s="332"/>
      <c r="G46" s="110" t="s">
        <v>21</v>
      </c>
      <c r="H46" s="110" t="s">
        <v>38</v>
      </c>
      <c r="I46" s="110" t="s">
        <v>24</v>
      </c>
      <c r="J46" s="123" t="s">
        <v>23</v>
      </c>
    </row>
    <row r="47" spans="1:10" ht="25.2" customHeight="1" x14ac:dyDescent="0.25">
      <c r="A47" s="266">
        <v>10</v>
      </c>
      <c r="B47" s="259" t="s">
        <v>179</v>
      </c>
      <c r="C47" s="303" t="s">
        <v>42</v>
      </c>
      <c r="D47" s="304"/>
      <c r="E47" s="304"/>
      <c r="F47" s="305"/>
      <c r="G47" s="17"/>
      <c r="H47" s="17"/>
      <c r="I47" s="17"/>
      <c r="J47" s="136"/>
    </row>
    <row r="48" spans="1:10" ht="25.2" customHeight="1" x14ac:dyDescent="0.25">
      <c r="A48" s="221"/>
      <c r="B48" s="259"/>
      <c r="C48" s="208" t="s">
        <v>48</v>
      </c>
      <c r="D48" s="209"/>
      <c r="E48" s="209"/>
      <c r="F48" s="210"/>
      <c r="G48" s="34"/>
      <c r="H48" s="34"/>
      <c r="I48" s="34"/>
      <c r="J48" s="15"/>
    </row>
    <row r="49" spans="1:10" ht="40.200000000000003" customHeight="1" x14ac:dyDescent="0.25">
      <c r="A49" s="221"/>
      <c r="B49" s="259"/>
      <c r="C49" s="208" t="s">
        <v>47</v>
      </c>
      <c r="D49" s="209"/>
      <c r="E49" s="209"/>
      <c r="F49" s="210"/>
      <c r="G49" s="1"/>
      <c r="H49" s="1"/>
      <c r="I49" s="1"/>
      <c r="J49" s="2"/>
    </row>
    <row r="50" spans="1:10" ht="53.4" customHeight="1" x14ac:dyDescent="0.25">
      <c r="A50" s="221"/>
      <c r="B50" s="259"/>
      <c r="C50" s="208" t="s">
        <v>49</v>
      </c>
      <c r="D50" s="209"/>
      <c r="E50" s="209"/>
      <c r="F50" s="210"/>
      <c r="G50" s="1"/>
      <c r="H50" s="1"/>
      <c r="I50" s="1"/>
      <c r="J50" s="2"/>
    </row>
    <row r="51" spans="1:10" ht="25.2" customHeight="1" x14ac:dyDescent="0.25">
      <c r="A51" s="221"/>
      <c r="B51" s="259"/>
      <c r="C51" s="208" t="s">
        <v>50</v>
      </c>
      <c r="D51" s="209"/>
      <c r="E51" s="209"/>
      <c r="F51" s="210"/>
      <c r="G51" s="1"/>
      <c r="H51" s="1"/>
      <c r="I51" s="1"/>
      <c r="J51" s="2"/>
    </row>
    <row r="52" spans="1:10" ht="40.950000000000003" customHeight="1" x14ac:dyDescent="0.25">
      <c r="A52" s="221"/>
      <c r="B52" s="259"/>
      <c r="C52" s="208" t="s">
        <v>51</v>
      </c>
      <c r="D52" s="209"/>
      <c r="E52" s="209"/>
      <c r="F52" s="210"/>
      <c r="G52" s="1"/>
      <c r="H52" s="1"/>
      <c r="I52" s="1"/>
      <c r="J52" s="2"/>
    </row>
    <row r="53" spans="1:10" ht="36.6" customHeight="1" x14ac:dyDescent="0.25">
      <c r="A53" s="222"/>
      <c r="B53" s="259"/>
      <c r="C53" s="208" t="s">
        <v>52</v>
      </c>
      <c r="D53" s="209"/>
      <c r="E53" s="209"/>
      <c r="F53" s="210"/>
      <c r="G53" s="1"/>
      <c r="H53" s="1"/>
      <c r="I53" s="1"/>
      <c r="J53" s="2"/>
    </row>
    <row r="54" spans="1:10" ht="48.6" customHeight="1" thickBot="1" x14ac:dyDescent="0.3">
      <c r="A54" s="178" t="s">
        <v>147</v>
      </c>
      <c r="B54" s="260"/>
      <c r="C54" s="126" t="s">
        <v>25</v>
      </c>
      <c r="D54" s="201"/>
      <c r="E54" s="202"/>
      <c r="F54" s="202"/>
      <c r="G54" s="202"/>
      <c r="H54" s="202"/>
      <c r="I54" s="202"/>
      <c r="J54" s="203"/>
    </row>
    <row r="55" spans="1:10" ht="12" customHeight="1" x14ac:dyDescent="0.25">
      <c r="A55" s="195"/>
      <c r="B55" s="195"/>
      <c r="C55" s="195"/>
      <c r="D55" s="195"/>
      <c r="E55" s="195"/>
      <c r="F55" s="195"/>
      <c r="G55" s="195"/>
      <c r="H55" s="195"/>
      <c r="I55" s="195"/>
      <c r="J55" s="195"/>
    </row>
    <row r="56" spans="1:10" ht="13.8" thickBot="1" x14ac:dyDescent="0.3">
      <c r="A56" s="196"/>
      <c r="B56" s="196"/>
      <c r="C56" s="196"/>
      <c r="D56" s="196"/>
      <c r="E56" s="196"/>
      <c r="F56" s="213"/>
      <c r="G56" s="110" t="s">
        <v>21</v>
      </c>
      <c r="H56" s="110" t="s">
        <v>38</v>
      </c>
      <c r="I56" s="110" t="s">
        <v>24</v>
      </c>
      <c r="J56" s="123" t="s">
        <v>23</v>
      </c>
    </row>
    <row r="57" spans="1:10" ht="39" customHeight="1" x14ac:dyDescent="0.25">
      <c r="A57" s="178">
        <v>11</v>
      </c>
      <c r="B57" s="197" t="s">
        <v>128</v>
      </c>
      <c r="C57" s="199" t="s">
        <v>53</v>
      </c>
      <c r="D57" s="199"/>
      <c r="E57" s="199"/>
      <c r="F57" s="200"/>
      <c r="G57" s="12"/>
      <c r="H57" s="12"/>
      <c r="I57" s="12"/>
      <c r="J57" s="13"/>
    </row>
    <row r="58" spans="1:10" ht="47.4" customHeight="1" x14ac:dyDescent="0.25">
      <c r="A58" s="178" t="s">
        <v>123</v>
      </c>
      <c r="B58" s="198"/>
      <c r="C58" s="182" t="s">
        <v>25</v>
      </c>
      <c r="D58" s="312"/>
      <c r="E58" s="312"/>
      <c r="F58" s="312"/>
      <c r="G58" s="312"/>
      <c r="H58" s="312"/>
      <c r="I58" s="312"/>
      <c r="J58" s="312"/>
    </row>
    <row r="59" spans="1:10" ht="12.6" customHeight="1" x14ac:dyDescent="0.25">
      <c r="A59" s="237"/>
      <c r="B59" s="237"/>
      <c r="C59" s="237"/>
      <c r="D59" s="237"/>
      <c r="E59" s="237"/>
      <c r="F59" s="237"/>
      <c r="G59" s="237"/>
      <c r="H59" s="237"/>
      <c r="I59" s="237"/>
      <c r="J59" s="237"/>
    </row>
    <row r="60" spans="1:10" ht="16.95" customHeight="1" x14ac:dyDescent="0.25">
      <c r="A60" s="294"/>
      <c r="B60" s="294"/>
      <c r="C60" s="294"/>
      <c r="D60" s="294"/>
      <c r="E60" s="294"/>
      <c r="F60" s="295"/>
      <c r="G60" s="10" t="s">
        <v>21</v>
      </c>
      <c r="H60" s="10" t="s">
        <v>38</v>
      </c>
      <c r="I60" s="10" t="s">
        <v>24</v>
      </c>
      <c r="J60" s="10" t="s">
        <v>23</v>
      </c>
    </row>
    <row r="61" spans="1:10" ht="42" customHeight="1" x14ac:dyDescent="0.25">
      <c r="A61" s="178">
        <v>12</v>
      </c>
      <c r="B61" s="296" t="s">
        <v>127</v>
      </c>
      <c r="C61" s="297" t="s">
        <v>191</v>
      </c>
      <c r="D61" s="297"/>
      <c r="E61" s="297"/>
      <c r="F61" s="298"/>
      <c r="G61" s="1"/>
      <c r="H61" s="1"/>
      <c r="I61" s="1"/>
      <c r="J61" s="2"/>
    </row>
    <row r="62" spans="1:10" ht="48" customHeight="1" x14ac:dyDescent="0.25">
      <c r="A62" s="178" t="s">
        <v>148</v>
      </c>
      <c r="B62" s="296"/>
      <c r="C62" s="176" t="s">
        <v>25</v>
      </c>
      <c r="D62" s="275"/>
      <c r="E62" s="276"/>
      <c r="F62" s="276"/>
      <c r="G62" s="276"/>
      <c r="H62" s="276"/>
      <c r="I62" s="276"/>
      <c r="J62" s="277"/>
    </row>
    <row r="63" spans="1:10" ht="39.6" customHeight="1" x14ac:dyDescent="0.25">
      <c r="A63" s="178">
        <v>13</v>
      </c>
      <c r="B63" s="296"/>
      <c r="C63" s="209" t="s">
        <v>37</v>
      </c>
      <c r="D63" s="209"/>
      <c r="E63" s="209"/>
      <c r="F63" s="210"/>
      <c r="G63" s="1"/>
      <c r="H63" s="1"/>
      <c r="I63" s="1"/>
      <c r="J63" s="2"/>
    </row>
    <row r="64" spans="1:10" ht="48" customHeight="1" x14ac:dyDescent="0.25">
      <c r="A64" s="178" t="s">
        <v>149</v>
      </c>
      <c r="B64" s="296"/>
      <c r="C64" s="182" t="s">
        <v>25</v>
      </c>
      <c r="D64" s="234"/>
      <c r="E64" s="235"/>
      <c r="F64" s="235"/>
      <c r="G64" s="235"/>
      <c r="H64" s="235"/>
      <c r="I64" s="235"/>
      <c r="J64" s="241"/>
    </row>
    <row r="65" spans="1:10" x14ac:dyDescent="0.25">
      <c r="A65" s="237"/>
      <c r="B65" s="237"/>
      <c r="C65" s="237"/>
      <c r="D65" s="237"/>
      <c r="E65" s="237"/>
      <c r="F65" s="237"/>
      <c r="G65" s="237"/>
      <c r="H65" s="237"/>
      <c r="I65" s="237"/>
      <c r="J65" s="237"/>
    </row>
    <row r="124" spans="1:1" x14ac:dyDescent="0.25">
      <c r="A124" s="467"/>
    </row>
    <row r="128" spans="1:1" x14ac:dyDescent="0.25">
      <c r="A128" s="467"/>
    </row>
    <row r="132" spans="1:10" x14ac:dyDescent="0.25">
      <c r="A132" s="467"/>
    </row>
    <row r="135" spans="1:10" s="420" customFormat="1" x14ac:dyDescent="0.25">
      <c r="A135" s="423"/>
      <c r="B135" s="424"/>
      <c r="C135" s="424"/>
      <c r="D135" s="424"/>
      <c r="E135" s="424"/>
      <c r="F135" s="424"/>
      <c r="G135" s="413"/>
      <c r="H135" s="413"/>
      <c r="I135" s="413"/>
      <c r="J135" s="413"/>
    </row>
    <row r="139" spans="1:10" s="420" customFormat="1" x14ac:dyDescent="0.25">
      <c r="A139" s="423"/>
      <c r="B139" s="424"/>
      <c r="C139" s="424"/>
      <c r="D139" s="424"/>
      <c r="E139" s="424"/>
      <c r="F139" s="424"/>
      <c r="G139" s="413"/>
      <c r="H139" s="413"/>
      <c r="I139" s="413"/>
      <c r="J139" s="413"/>
    </row>
    <row r="143" spans="1:10" s="420" customFormat="1" x14ac:dyDescent="0.25">
      <c r="A143" s="423"/>
      <c r="B143" s="424"/>
      <c r="C143" s="424"/>
      <c r="D143" s="424"/>
      <c r="E143" s="424"/>
      <c r="F143" s="424"/>
      <c r="G143" s="413"/>
      <c r="H143" s="413"/>
      <c r="I143" s="413"/>
      <c r="J143" s="413"/>
    </row>
  </sheetData>
  <sheetProtection sheet="1" objects="1" scenarios="1" insertColumns="0" insertRows="0"/>
  <mergeCells count="90">
    <mergeCell ref="A59:J59"/>
    <mergeCell ref="A65:J65"/>
    <mergeCell ref="A1:J1"/>
    <mergeCell ref="F6:J6"/>
    <mergeCell ref="A24:J24"/>
    <mergeCell ref="A28:J28"/>
    <mergeCell ref="A55:J55"/>
    <mergeCell ref="E2:F2"/>
    <mergeCell ref="G3:J4"/>
    <mergeCell ref="A5:J5"/>
    <mergeCell ref="B6:C6"/>
    <mergeCell ref="H35:J40"/>
    <mergeCell ref="B2:C2"/>
    <mergeCell ref="D6:E6"/>
    <mergeCell ref="C7:F7"/>
    <mergeCell ref="G7:J7"/>
    <mergeCell ref="B8:B23"/>
    <mergeCell ref="C8:E8"/>
    <mergeCell ref="C9:C13"/>
    <mergeCell ref="C14:C20"/>
    <mergeCell ref="D20:E20"/>
    <mergeCell ref="D21:E21"/>
    <mergeCell ref="D22:F22"/>
    <mergeCell ref="B26:B27"/>
    <mergeCell ref="C26:F26"/>
    <mergeCell ref="D27:J27"/>
    <mergeCell ref="C48:F48"/>
    <mergeCell ref="A47:A53"/>
    <mergeCell ref="B47:B54"/>
    <mergeCell ref="C47:F47"/>
    <mergeCell ref="C49:F49"/>
    <mergeCell ref="C50:F50"/>
    <mergeCell ref="C51:F51"/>
    <mergeCell ref="C53:F53"/>
    <mergeCell ref="D54:J54"/>
    <mergeCell ref="E32:F32"/>
    <mergeCell ref="D34:J34"/>
    <mergeCell ref="C52:F52"/>
    <mergeCell ref="D9:E9"/>
    <mergeCell ref="D10:E10"/>
    <mergeCell ref="D11:E11"/>
    <mergeCell ref="D12:E12"/>
    <mergeCell ref="D13:E13"/>
    <mergeCell ref="D14:E14"/>
    <mergeCell ref="D15:E15"/>
    <mergeCell ref="D16:E16"/>
    <mergeCell ref="D17:E17"/>
    <mergeCell ref="D18:E18"/>
    <mergeCell ref="D19:E19"/>
    <mergeCell ref="E33:F33"/>
    <mergeCell ref="E31:F31"/>
    <mergeCell ref="A29:F29"/>
    <mergeCell ref="A8:A22"/>
    <mergeCell ref="D23:J23"/>
    <mergeCell ref="A3:A4"/>
    <mergeCell ref="B3:C3"/>
    <mergeCell ref="D3:F3"/>
    <mergeCell ref="D4:F4"/>
    <mergeCell ref="A30:A33"/>
    <mergeCell ref="B30:B42"/>
    <mergeCell ref="C30:D33"/>
    <mergeCell ref="E30:F30"/>
    <mergeCell ref="C41:F41"/>
    <mergeCell ref="D42:J42"/>
    <mergeCell ref="A35:A40"/>
    <mergeCell ref="C35:C40"/>
    <mergeCell ref="D35:F35"/>
    <mergeCell ref="D36:F36"/>
    <mergeCell ref="D37:F37"/>
    <mergeCell ref="D38:F38"/>
    <mergeCell ref="D39:F39"/>
    <mergeCell ref="D40:F40"/>
    <mergeCell ref="A43:J43"/>
    <mergeCell ref="A44:J44"/>
    <mergeCell ref="A45:A46"/>
    <mergeCell ref="B45:C45"/>
    <mergeCell ref="D45:F45"/>
    <mergeCell ref="G45:J45"/>
    <mergeCell ref="B46:C46"/>
    <mergeCell ref="D46:F46"/>
    <mergeCell ref="A60:F60"/>
    <mergeCell ref="B61:B64"/>
    <mergeCell ref="C61:F61"/>
    <mergeCell ref="D62:J62"/>
    <mergeCell ref="C63:F63"/>
    <mergeCell ref="D64:J64"/>
    <mergeCell ref="A56:F56"/>
    <mergeCell ref="B57:B58"/>
    <mergeCell ref="C57:F57"/>
    <mergeCell ref="D58:J58"/>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V114"/>
  <sheetViews>
    <sheetView zoomScale="90" zoomScaleNormal="90" workbookViewId="0">
      <pane ySplit="2" topLeftCell="A87" activePane="bottomLeft" state="frozen"/>
      <selection pane="bottomLeft" activeCell="J100" sqref="J100"/>
    </sheetView>
  </sheetViews>
  <sheetFormatPr defaultRowHeight="13.2" x14ac:dyDescent="0.25"/>
  <cols>
    <col min="1" max="1" width="4.33203125" style="423" customWidth="1"/>
    <col min="2" max="2" width="13.88671875" style="424" customWidth="1"/>
    <col min="3" max="4" width="11.109375" style="424" customWidth="1"/>
    <col min="5" max="5" width="11.6640625" style="424" customWidth="1"/>
    <col min="6" max="6" width="12.5546875" style="424" customWidth="1"/>
    <col min="7" max="10" width="9.109375" style="413" customWidth="1"/>
    <col min="11" max="11" width="10.44140625" style="425" customWidth="1"/>
    <col min="12" max="13" width="10" style="425" customWidth="1"/>
    <col min="14" max="14" width="10.88671875" style="423" customWidth="1"/>
    <col min="15" max="15" width="8.88671875" style="413"/>
    <col min="16" max="16" width="10.6640625" style="413" customWidth="1"/>
    <col min="17" max="17" width="7.109375" style="413" customWidth="1"/>
    <col min="18" max="18" width="7.44140625" style="413" customWidth="1"/>
    <col min="19" max="19" width="8" style="413" customWidth="1"/>
    <col min="20" max="20" width="8.88671875" style="413"/>
    <col min="21" max="22" width="5" style="414" customWidth="1"/>
    <col min="23" max="16384" width="8.88671875" style="413"/>
  </cols>
  <sheetData>
    <row r="1" spans="1:22" x14ac:dyDescent="0.25">
      <c r="A1" s="426" t="s">
        <v>232</v>
      </c>
      <c r="B1" s="426"/>
      <c r="C1" s="426"/>
      <c r="D1" s="426"/>
      <c r="E1" s="426"/>
      <c r="F1" s="426"/>
      <c r="G1" s="426"/>
      <c r="H1" s="426"/>
      <c r="I1" s="426"/>
      <c r="J1" s="426"/>
      <c r="K1" s="426"/>
      <c r="L1" s="426"/>
      <c r="M1" s="426"/>
      <c r="N1" s="426"/>
    </row>
    <row r="2" spans="1:22" x14ac:dyDescent="0.25">
      <c r="A2" s="196"/>
      <c r="B2" s="427"/>
      <c r="C2" s="427"/>
      <c r="D2" s="427"/>
      <c r="E2" s="427"/>
      <c r="F2" s="428"/>
      <c r="G2" s="116" t="s">
        <v>21</v>
      </c>
      <c r="H2" s="116" t="s">
        <v>38</v>
      </c>
      <c r="I2" s="116" t="s">
        <v>24</v>
      </c>
      <c r="J2" s="139" t="s">
        <v>23</v>
      </c>
      <c r="K2" s="149" t="s">
        <v>126</v>
      </c>
      <c r="L2" s="149" t="s">
        <v>154</v>
      </c>
      <c r="M2" s="150" t="s">
        <v>153</v>
      </c>
      <c r="N2" s="149" t="s">
        <v>204</v>
      </c>
    </row>
    <row r="3" spans="1:22" ht="13.5" customHeight="1" thickBot="1" x14ac:dyDescent="0.3">
      <c r="A3" s="109">
        <v>1</v>
      </c>
      <c r="B3" s="364" t="s">
        <v>185</v>
      </c>
      <c r="C3" s="365"/>
      <c r="D3" s="51">
        <f>SUM('I&amp;A-still Open'!D2,'I&amp;A-Closed'!D2, '1st Additional Report during Ax'!D2,'2nd Add. Report during Ax'!D2,'3rd Add. Report during Ax'!D2, '4th Add. Report during Ax'!D2)</f>
        <v>0</v>
      </c>
      <c r="E3" s="379"/>
      <c r="F3" s="429"/>
      <c r="G3" s="429"/>
      <c r="H3" s="429"/>
      <c r="I3" s="429"/>
      <c r="J3" s="429"/>
      <c r="K3" s="429"/>
      <c r="L3" s="429"/>
      <c r="M3" s="429"/>
      <c r="N3" s="430"/>
      <c r="U3" s="413"/>
    </row>
    <row r="4" spans="1:22" ht="13.8" thickBot="1" x14ac:dyDescent="0.3">
      <c r="A4" s="109"/>
      <c r="B4" s="380" t="s">
        <v>4</v>
      </c>
      <c r="C4" s="349"/>
      <c r="D4" s="349"/>
      <c r="E4" s="349"/>
      <c r="F4" s="349"/>
      <c r="G4" s="349"/>
      <c r="H4" s="349"/>
      <c r="I4" s="349"/>
      <c r="J4" s="349"/>
      <c r="K4" s="349"/>
      <c r="L4" s="349"/>
      <c r="M4" s="349"/>
      <c r="N4" s="431"/>
      <c r="U4" s="413"/>
      <c r="V4" s="416"/>
    </row>
    <row r="5" spans="1:22" x14ac:dyDescent="0.25">
      <c r="A5" s="109"/>
      <c r="B5" s="32"/>
      <c r="C5" s="33"/>
      <c r="D5" s="33"/>
      <c r="E5" s="33"/>
      <c r="F5" s="7" t="s">
        <v>5</v>
      </c>
      <c r="G5" s="366" t="s">
        <v>187</v>
      </c>
      <c r="H5" s="367"/>
      <c r="I5" s="367"/>
      <c r="J5" s="368"/>
      <c r="K5" s="261"/>
      <c r="L5" s="262"/>
      <c r="M5" s="262"/>
      <c r="N5" s="432"/>
      <c r="U5" s="413"/>
    </row>
    <row r="6" spans="1:22" ht="13.5" customHeight="1" x14ac:dyDescent="0.25">
      <c r="A6" s="178"/>
      <c r="B6" s="369" t="s">
        <v>150</v>
      </c>
      <c r="C6" s="288" t="s">
        <v>188</v>
      </c>
      <c r="D6" s="289"/>
      <c r="E6" s="290"/>
      <c r="F6" s="8" t="s">
        <v>21</v>
      </c>
      <c r="G6" s="9" t="s">
        <v>21</v>
      </c>
      <c r="H6" s="10" t="s">
        <v>22</v>
      </c>
      <c r="I6" s="10" t="s">
        <v>24</v>
      </c>
      <c r="J6" s="41" t="s">
        <v>23</v>
      </c>
      <c r="K6" s="149" t="s">
        <v>126</v>
      </c>
      <c r="L6" s="149" t="s">
        <v>154</v>
      </c>
      <c r="M6" s="150" t="s">
        <v>153</v>
      </c>
      <c r="N6" s="149" t="s">
        <v>204</v>
      </c>
      <c r="U6" s="413"/>
    </row>
    <row r="7" spans="1:22" ht="13.5" customHeight="1" x14ac:dyDescent="0.25">
      <c r="A7" s="214">
        <v>4</v>
      </c>
      <c r="B7" s="369"/>
      <c r="C7" s="370" t="s">
        <v>8</v>
      </c>
      <c r="D7" s="292" t="s">
        <v>9</v>
      </c>
      <c r="E7" s="293"/>
      <c r="F7" s="140">
        <f>SUM('I&amp;A-still Open'!F9,'I&amp;A-Closed'!F9, '1st Additional Report during Ax'!F9,'2nd Add. Report during Ax'!F9,'3rd Add. Report during Ax'!F9, '4th Add. Report during Ax'!F9)</f>
        <v>0</v>
      </c>
      <c r="G7" s="141">
        <f>SUM('I&amp;A-still Open'!G9,'I&amp;A-Closed'!G9, '1st Additional Report during Ax'!G9,'2nd Add. Report during Ax'!G9,'3rd Add. Report during Ax'!G9, '4th Add. Report during Ax'!G9)</f>
        <v>0</v>
      </c>
      <c r="H7" s="141">
        <f>SUM('I&amp;A-still Open'!H9,'I&amp;A-Closed'!H9, '1st Additional Report during Ax'!H9,'2nd Add. Report during Ax'!H9,'3rd Add. Report during Ax'!H9, '4th Add. Report during Ax'!H9)</f>
        <v>0</v>
      </c>
      <c r="I7" s="141">
        <f>SUM('I&amp;A-still Open'!I9,'I&amp;A-Closed'!I9, '1st Additional Report during Ax'!I9,'2nd Add. Report during Ax'!I9,'3rd Add. Report during Ax'!I9, '4th Add. Report during Ax'!I9)</f>
        <v>0</v>
      </c>
      <c r="J7" s="142">
        <f>SUM('I&amp;A-still Open'!J9,'I&amp;A-Closed'!J9, '1st Additional Report during Ax'!J9,'2nd Add. Report during Ax'!J9,'3rd Add. Report during Ax'!J9, '4th Add. Report during Ax'!J9)</f>
        <v>0</v>
      </c>
      <c r="K7" s="151">
        <f>SUM(G7:I7)</f>
        <v>0</v>
      </c>
      <c r="L7" s="152">
        <f>G7</f>
        <v>0</v>
      </c>
      <c r="M7" s="153" t="e">
        <f>L7/K7</f>
        <v>#DIV/0!</v>
      </c>
      <c r="N7" s="181"/>
      <c r="U7" s="413"/>
    </row>
    <row r="8" spans="1:22" ht="13.5" customHeight="1" x14ac:dyDescent="0.25">
      <c r="A8" s="215"/>
      <c r="B8" s="369"/>
      <c r="C8" s="371"/>
      <c r="D8" s="292" t="s">
        <v>10</v>
      </c>
      <c r="E8" s="293"/>
      <c r="F8" s="185">
        <f>SUM('I&amp;A-still Open'!F10,'I&amp;A-Closed'!F10, '1st Additional Report during Ax'!F10,'2nd Add. Report during Ax'!F10,'3rd Add. Report during Ax'!F10, '4th Add. Report during Ax'!F10)</f>
        <v>0</v>
      </c>
      <c r="G8" s="141">
        <f>SUM('I&amp;A-still Open'!G10,'I&amp;A-Closed'!G10, '1st Additional Report during Ax'!G10,'2nd Add. Report during Ax'!G10,'3rd Add. Report during Ax'!G10, '4th Add. Report during Ax'!G10)</f>
        <v>0</v>
      </c>
      <c r="H8" s="141">
        <f>SUM('I&amp;A-still Open'!H10,'I&amp;A-Closed'!H10, '1st Additional Report during Ax'!H10,'2nd Add. Report during Ax'!H10,'3rd Add. Report during Ax'!H10, '4th Add. Report during Ax'!H10)</f>
        <v>0</v>
      </c>
      <c r="I8" s="141">
        <f>SUM('I&amp;A-still Open'!I10,'I&amp;A-Closed'!I10, '1st Additional Report during Ax'!I10,'2nd Add. Report during Ax'!I10,'3rd Add. Report during Ax'!I10, '4th Add. Report during Ax'!I10)</f>
        <v>0</v>
      </c>
      <c r="J8" s="142">
        <f>SUM('I&amp;A-still Open'!J10,'I&amp;A-Closed'!J10, '1st Additional Report during Ax'!J10,'2nd Add. Report during Ax'!J10,'3rd Add. Report during Ax'!J10, '4th Add. Report during Ax'!J10)</f>
        <v>0</v>
      </c>
      <c r="K8" s="151">
        <f t="shared" ref="K8:K19" si="0">SUM(G8:I8)</f>
        <v>0</v>
      </c>
      <c r="L8" s="152">
        <f t="shared" ref="L8:L21" si="1">G8</f>
        <v>0</v>
      </c>
      <c r="M8" s="153" t="e">
        <f t="shared" ref="M8:M21" si="2">L8/K8</f>
        <v>#DIV/0!</v>
      </c>
      <c r="N8" s="181"/>
      <c r="U8" s="413"/>
    </row>
    <row r="9" spans="1:22" ht="13.5" customHeight="1" x14ac:dyDescent="0.25">
      <c r="A9" s="215"/>
      <c r="B9" s="369"/>
      <c r="C9" s="371"/>
      <c r="D9" s="292" t="s">
        <v>11</v>
      </c>
      <c r="E9" s="293"/>
      <c r="F9" s="185">
        <f>SUM('I&amp;A-still Open'!F11,'I&amp;A-Closed'!F11, '1st Additional Report during Ax'!F11,'2nd Add. Report during Ax'!F11,'3rd Add. Report during Ax'!F11, '4th Add. Report during Ax'!F11)</f>
        <v>0</v>
      </c>
      <c r="G9" s="141">
        <f>SUM('I&amp;A-still Open'!G11,'I&amp;A-Closed'!G11, '1st Additional Report during Ax'!G11,'2nd Add. Report during Ax'!G11,'3rd Add. Report during Ax'!G11, '4th Add. Report during Ax'!G11)</f>
        <v>0</v>
      </c>
      <c r="H9" s="141">
        <f>SUM('I&amp;A-still Open'!H11,'I&amp;A-Closed'!H11, '1st Additional Report during Ax'!H11,'2nd Add. Report during Ax'!H11,'3rd Add. Report during Ax'!H11, '4th Add. Report during Ax'!H11)</f>
        <v>0</v>
      </c>
      <c r="I9" s="141">
        <f>SUM('I&amp;A-still Open'!I11,'I&amp;A-Closed'!I11, '1st Additional Report during Ax'!I11,'2nd Add. Report during Ax'!I11,'3rd Add. Report during Ax'!I11, '4th Add. Report during Ax'!I11)</f>
        <v>0</v>
      </c>
      <c r="J9" s="142">
        <f>SUM('I&amp;A-still Open'!J11,'I&amp;A-Closed'!J11, '1st Additional Report during Ax'!J11,'2nd Add. Report during Ax'!J11,'3rd Add. Report during Ax'!J11, '4th Add. Report during Ax'!J11)</f>
        <v>0</v>
      </c>
      <c r="K9" s="151">
        <f t="shared" si="0"/>
        <v>0</v>
      </c>
      <c r="L9" s="152">
        <f t="shared" si="1"/>
        <v>0</v>
      </c>
      <c r="M9" s="153" t="e">
        <f t="shared" si="2"/>
        <v>#DIV/0!</v>
      </c>
      <c r="N9" s="181"/>
      <c r="U9" s="413"/>
    </row>
    <row r="10" spans="1:22" ht="12.75" customHeight="1" x14ac:dyDescent="0.25">
      <c r="A10" s="215"/>
      <c r="B10" s="369"/>
      <c r="C10" s="371"/>
      <c r="D10" s="292" t="s">
        <v>6</v>
      </c>
      <c r="E10" s="293"/>
      <c r="F10" s="185">
        <f>SUM('I&amp;A-still Open'!F12,'I&amp;A-Closed'!F12, '1st Additional Report during Ax'!F12,'2nd Add. Report during Ax'!F12,'3rd Add. Report during Ax'!F12, '4th Add. Report during Ax'!F12)</f>
        <v>0</v>
      </c>
      <c r="G10" s="141">
        <f>SUM('I&amp;A-still Open'!G12,'I&amp;A-Closed'!G12, '1st Additional Report during Ax'!G12,'2nd Add. Report during Ax'!G12,'3rd Add. Report during Ax'!G12, '4th Add. Report during Ax'!G12)</f>
        <v>0</v>
      </c>
      <c r="H10" s="141">
        <f>SUM('I&amp;A-still Open'!H12,'I&amp;A-Closed'!H12, '1st Additional Report during Ax'!H12,'2nd Add. Report during Ax'!H12,'3rd Add. Report during Ax'!H12, '4th Add. Report during Ax'!H12)</f>
        <v>0</v>
      </c>
      <c r="I10" s="141">
        <f>SUM('I&amp;A-still Open'!I12,'I&amp;A-Closed'!I12, '1st Additional Report during Ax'!I12,'2nd Add. Report during Ax'!I12,'3rd Add. Report during Ax'!I12, '4th Add. Report during Ax'!I12)</f>
        <v>0</v>
      </c>
      <c r="J10" s="142">
        <f>SUM('I&amp;A-still Open'!J12,'I&amp;A-Closed'!J12, '1st Additional Report during Ax'!J12,'2nd Add. Report during Ax'!J12,'3rd Add. Report during Ax'!J12, '4th Add. Report during Ax'!J12)</f>
        <v>0</v>
      </c>
      <c r="K10" s="151">
        <f t="shared" si="0"/>
        <v>0</v>
      </c>
      <c r="L10" s="152">
        <f t="shared" si="1"/>
        <v>0</v>
      </c>
      <c r="M10" s="153" t="e">
        <f t="shared" si="2"/>
        <v>#DIV/0!</v>
      </c>
      <c r="N10" s="181"/>
      <c r="U10" s="413"/>
    </row>
    <row r="11" spans="1:22" ht="13.5" customHeight="1" x14ac:dyDescent="0.25">
      <c r="A11" s="215"/>
      <c r="B11" s="369"/>
      <c r="C11" s="372"/>
      <c r="D11" s="252" t="s">
        <v>19</v>
      </c>
      <c r="E11" s="253"/>
      <c r="F11" s="185">
        <f>SUM('I&amp;A-still Open'!F13,'I&amp;A-Closed'!F13, '1st Additional Report during Ax'!F13,'2nd Add. Report during Ax'!F13,'3rd Add. Report during Ax'!F13, '4th Add. Report during Ax'!F13)</f>
        <v>0</v>
      </c>
      <c r="G11" s="141">
        <f>SUM('I&amp;A-still Open'!G13,'I&amp;A-Closed'!G13, '1st Additional Report during Ax'!G13,'2nd Add. Report during Ax'!G13,'3rd Add. Report during Ax'!G13, '4th Add. Report during Ax'!G13)</f>
        <v>0</v>
      </c>
      <c r="H11" s="141">
        <f>SUM('I&amp;A-still Open'!H13,'I&amp;A-Closed'!H13, '1st Additional Report during Ax'!H13,'2nd Add. Report during Ax'!H13,'3rd Add. Report during Ax'!H13, '4th Add. Report during Ax'!H13)</f>
        <v>0</v>
      </c>
      <c r="I11" s="141">
        <f>SUM('I&amp;A-still Open'!I13,'I&amp;A-Closed'!I13, '1st Additional Report during Ax'!I13,'2nd Add. Report during Ax'!I13,'3rd Add. Report during Ax'!I13, '4th Add. Report during Ax'!I13)</f>
        <v>0</v>
      </c>
      <c r="J11" s="142">
        <f>SUM('I&amp;A-still Open'!J13,'I&amp;A-Closed'!J13, '1st Additional Report during Ax'!J13,'2nd Add. Report during Ax'!J13,'3rd Add. Report during Ax'!J13, '4th Add. Report during Ax'!J13)</f>
        <v>0</v>
      </c>
      <c r="K11" s="151">
        <f t="shared" si="0"/>
        <v>0</v>
      </c>
      <c r="L11" s="152">
        <f t="shared" si="1"/>
        <v>0</v>
      </c>
      <c r="M11" s="153" t="e">
        <f t="shared" si="2"/>
        <v>#DIV/0!</v>
      </c>
      <c r="N11" s="181"/>
      <c r="U11" s="413"/>
    </row>
    <row r="12" spans="1:22" ht="13.5" customHeight="1" x14ac:dyDescent="0.25">
      <c r="A12" s="215"/>
      <c r="B12" s="369"/>
      <c r="C12" s="370" t="s">
        <v>7</v>
      </c>
      <c r="D12" s="252" t="s">
        <v>12</v>
      </c>
      <c r="E12" s="253"/>
      <c r="F12" s="185">
        <f>SUM('I&amp;A-still Open'!F14,'I&amp;A-Closed'!F14, '1st Additional Report during Ax'!F14,'2nd Add. Report during Ax'!F14,'3rd Add. Report during Ax'!F14, '4th Add. Report during Ax'!F14)</f>
        <v>0</v>
      </c>
      <c r="G12" s="141">
        <f>SUM('I&amp;A-still Open'!G14,'I&amp;A-Closed'!G14, '1st Additional Report during Ax'!G14,'2nd Add. Report during Ax'!G14,'3rd Add. Report during Ax'!G14, '4th Add. Report during Ax'!G14)</f>
        <v>0</v>
      </c>
      <c r="H12" s="141">
        <f>SUM('I&amp;A-still Open'!H14,'I&amp;A-Closed'!H14, '1st Additional Report during Ax'!H14,'2nd Add. Report during Ax'!H14,'3rd Add. Report during Ax'!H14, '4th Add. Report during Ax'!H14)</f>
        <v>0</v>
      </c>
      <c r="I12" s="141">
        <f>SUM('I&amp;A-still Open'!I14,'I&amp;A-Closed'!I14, '1st Additional Report during Ax'!I14,'2nd Add. Report during Ax'!I14,'3rd Add. Report during Ax'!I14, '4th Add. Report during Ax'!I14)</f>
        <v>0</v>
      </c>
      <c r="J12" s="142">
        <f>SUM('I&amp;A-still Open'!J14,'I&amp;A-Closed'!J14, '1st Additional Report during Ax'!J14,'2nd Add. Report during Ax'!J14,'3rd Add. Report during Ax'!J14, '4th Add. Report during Ax'!J14)</f>
        <v>0</v>
      </c>
      <c r="K12" s="151">
        <f t="shared" si="0"/>
        <v>0</v>
      </c>
      <c r="L12" s="152">
        <f t="shared" si="1"/>
        <v>0</v>
      </c>
      <c r="M12" s="153" t="e">
        <f t="shared" si="2"/>
        <v>#DIV/0!</v>
      </c>
      <c r="N12" s="181"/>
      <c r="U12" s="413"/>
    </row>
    <row r="13" spans="1:22" ht="13.5" customHeight="1" x14ac:dyDescent="0.25">
      <c r="A13" s="215"/>
      <c r="B13" s="369"/>
      <c r="C13" s="371"/>
      <c r="D13" s="252" t="s">
        <v>13</v>
      </c>
      <c r="E13" s="253"/>
      <c r="F13" s="185">
        <f>SUM('I&amp;A-still Open'!F15,'I&amp;A-Closed'!F15, '1st Additional Report during Ax'!F15,'2nd Add. Report during Ax'!F15,'3rd Add. Report during Ax'!F15, '4th Add. Report during Ax'!F15)</f>
        <v>0</v>
      </c>
      <c r="G13" s="141">
        <f>SUM('I&amp;A-still Open'!G15,'I&amp;A-Closed'!G15, '1st Additional Report during Ax'!G15,'2nd Add. Report during Ax'!G15,'3rd Add. Report during Ax'!G15, '4th Add. Report during Ax'!G15)</f>
        <v>0</v>
      </c>
      <c r="H13" s="141">
        <f>SUM('I&amp;A-still Open'!H15,'I&amp;A-Closed'!H15, '1st Additional Report during Ax'!H15,'2nd Add. Report during Ax'!H15,'3rd Add. Report during Ax'!H15, '4th Add. Report during Ax'!H15)</f>
        <v>0</v>
      </c>
      <c r="I13" s="141">
        <f>SUM('I&amp;A-still Open'!I15,'I&amp;A-Closed'!I15, '1st Additional Report during Ax'!I15,'2nd Add. Report during Ax'!I15,'3rd Add. Report during Ax'!I15, '4th Add. Report during Ax'!I15)</f>
        <v>0</v>
      </c>
      <c r="J13" s="142">
        <f>SUM('I&amp;A-still Open'!J15,'I&amp;A-Closed'!J15, '1st Additional Report during Ax'!J15,'2nd Add. Report during Ax'!J15,'3rd Add. Report during Ax'!J15, '4th Add. Report during Ax'!J15)</f>
        <v>0</v>
      </c>
      <c r="K13" s="151">
        <f t="shared" si="0"/>
        <v>0</v>
      </c>
      <c r="L13" s="152">
        <f t="shared" si="1"/>
        <v>0</v>
      </c>
      <c r="M13" s="153" t="e">
        <f t="shared" si="2"/>
        <v>#DIV/0!</v>
      </c>
      <c r="N13" s="181"/>
      <c r="U13" s="413"/>
    </row>
    <row r="14" spans="1:22" ht="13.5" customHeight="1" x14ac:dyDescent="0.25">
      <c r="A14" s="215"/>
      <c r="B14" s="369"/>
      <c r="C14" s="371"/>
      <c r="D14" s="252" t="s">
        <v>14</v>
      </c>
      <c r="E14" s="253"/>
      <c r="F14" s="185">
        <f>SUM('I&amp;A-still Open'!F16,'I&amp;A-Closed'!F16, '1st Additional Report during Ax'!F16,'2nd Add. Report during Ax'!F16,'3rd Add. Report during Ax'!F16, '4th Add. Report during Ax'!F16)</f>
        <v>0</v>
      </c>
      <c r="G14" s="141">
        <f>SUM('I&amp;A-still Open'!G16,'I&amp;A-Closed'!G16, '1st Additional Report during Ax'!G16,'2nd Add. Report during Ax'!G16,'3rd Add. Report during Ax'!G16, '4th Add. Report during Ax'!G16)</f>
        <v>0</v>
      </c>
      <c r="H14" s="141">
        <f>SUM('I&amp;A-still Open'!H16,'I&amp;A-Closed'!H16, '1st Additional Report during Ax'!H16,'2nd Add. Report during Ax'!H16,'3rd Add. Report during Ax'!H16, '4th Add. Report during Ax'!H16)</f>
        <v>0</v>
      </c>
      <c r="I14" s="141">
        <f>SUM('I&amp;A-still Open'!I16,'I&amp;A-Closed'!I16, '1st Additional Report during Ax'!I16,'2nd Add. Report during Ax'!I16,'3rd Add. Report during Ax'!I16, '4th Add. Report during Ax'!I16)</f>
        <v>0</v>
      </c>
      <c r="J14" s="142">
        <f>SUM('I&amp;A-still Open'!J16,'I&amp;A-Closed'!J16, '1st Additional Report during Ax'!J16,'2nd Add. Report during Ax'!J16,'3rd Add. Report during Ax'!J16, '4th Add. Report during Ax'!J16)</f>
        <v>0</v>
      </c>
      <c r="K14" s="151">
        <f t="shared" si="0"/>
        <v>0</v>
      </c>
      <c r="L14" s="152">
        <f t="shared" si="1"/>
        <v>0</v>
      </c>
      <c r="M14" s="153" t="e">
        <f t="shared" si="2"/>
        <v>#DIV/0!</v>
      </c>
      <c r="N14" s="181"/>
      <c r="U14" s="413"/>
      <c r="V14" s="417"/>
    </row>
    <row r="15" spans="1:22" ht="13.5" customHeight="1" x14ac:dyDescent="0.25">
      <c r="A15" s="215"/>
      <c r="B15" s="369"/>
      <c r="C15" s="371"/>
      <c r="D15" s="252" t="s">
        <v>15</v>
      </c>
      <c r="E15" s="253"/>
      <c r="F15" s="185">
        <f>SUM('I&amp;A-still Open'!F17,'I&amp;A-Closed'!F17, '1st Additional Report during Ax'!F17,'2nd Add. Report during Ax'!F17,'3rd Add. Report during Ax'!F17, '4th Add. Report during Ax'!F17)</f>
        <v>0</v>
      </c>
      <c r="G15" s="141">
        <f>SUM('I&amp;A-still Open'!G17,'I&amp;A-Closed'!G17, '1st Additional Report during Ax'!G17,'2nd Add. Report during Ax'!G17,'3rd Add. Report during Ax'!G17, '4th Add. Report during Ax'!G17)</f>
        <v>0</v>
      </c>
      <c r="H15" s="141">
        <f>SUM('I&amp;A-still Open'!H17,'I&amp;A-Closed'!H17, '1st Additional Report during Ax'!H17,'2nd Add. Report during Ax'!H17,'3rd Add. Report during Ax'!H17, '4th Add. Report during Ax'!H17)</f>
        <v>0</v>
      </c>
      <c r="I15" s="141">
        <f>SUM('I&amp;A-still Open'!I17,'I&amp;A-Closed'!I17, '1st Additional Report during Ax'!I17,'2nd Add. Report during Ax'!I17,'3rd Add. Report during Ax'!I17, '4th Add. Report during Ax'!I17)</f>
        <v>0</v>
      </c>
      <c r="J15" s="142">
        <f>SUM('I&amp;A-still Open'!J17,'I&amp;A-Closed'!J17, '1st Additional Report during Ax'!J17,'2nd Add. Report during Ax'!J17,'3rd Add. Report during Ax'!J17, '4th Add. Report during Ax'!J17)</f>
        <v>0</v>
      </c>
      <c r="K15" s="151">
        <f t="shared" si="0"/>
        <v>0</v>
      </c>
      <c r="L15" s="152">
        <f t="shared" si="1"/>
        <v>0</v>
      </c>
      <c r="M15" s="153" t="e">
        <f t="shared" si="2"/>
        <v>#DIV/0!</v>
      </c>
      <c r="N15" s="181"/>
      <c r="U15" s="413"/>
      <c r="V15" s="417"/>
    </row>
    <row r="16" spans="1:22" ht="27" customHeight="1" x14ac:dyDescent="0.25">
      <c r="A16" s="215"/>
      <c r="B16" s="369"/>
      <c r="C16" s="371"/>
      <c r="D16" s="252" t="s">
        <v>16</v>
      </c>
      <c r="E16" s="253"/>
      <c r="F16" s="185">
        <f>SUM('I&amp;A-still Open'!F18,'I&amp;A-Closed'!F18, '1st Additional Report during Ax'!F18,'2nd Add. Report during Ax'!F18,'3rd Add. Report during Ax'!F18, '4th Add. Report during Ax'!F18)</f>
        <v>0</v>
      </c>
      <c r="G16" s="141">
        <f>SUM('I&amp;A-still Open'!G18,'I&amp;A-Closed'!G18, '1st Additional Report during Ax'!G18,'2nd Add. Report during Ax'!G18,'3rd Add. Report during Ax'!G18, '4th Add. Report during Ax'!G18)</f>
        <v>0</v>
      </c>
      <c r="H16" s="141">
        <f>SUM('I&amp;A-still Open'!H18,'I&amp;A-Closed'!H18, '1st Additional Report during Ax'!H18,'2nd Add. Report during Ax'!H18,'3rd Add. Report during Ax'!H18, '4th Add. Report during Ax'!H18)</f>
        <v>0</v>
      </c>
      <c r="I16" s="141">
        <f>SUM('I&amp;A-still Open'!I18,'I&amp;A-Closed'!I18, '1st Additional Report during Ax'!I18,'2nd Add. Report during Ax'!I18,'3rd Add. Report during Ax'!I18, '4th Add. Report during Ax'!I18)</f>
        <v>0</v>
      </c>
      <c r="J16" s="142">
        <f>SUM('I&amp;A-still Open'!J18,'I&amp;A-Closed'!J18, '1st Additional Report during Ax'!J18,'2nd Add. Report during Ax'!J18,'3rd Add. Report during Ax'!J18, '4th Add. Report during Ax'!J18)</f>
        <v>0</v>
      </c>
      <c r="K16" s="151">
        <f t="shared" si="0"/>
        <v>0</v>
      </c>
      <c r="L16" s="152">
        <f t="shared" si="1"/>
        <v>0</v>
      </c>
      <c r="M16" s="153" t="e">
        <f t="shared" si="2"/>
        <v>#DIV/0!</v>
      </c>
      <c r="N16" s="181"/>
      <c r="U16" s="413"/>
      <c r="V16" s="417"/>
    </row>
    <row r="17" spans="1:22" ht="13.95" customHeight="1" x14ac:dyDescent="0.25">
      <c r="A17" s="215"/>
      <c r="B17" s="369"/>
      <c r="C17" s="371"/>
      <c r="D17" s="252" t="s">
        <v>17</v>
      </c>
      <c r="E17" s="253"/>
      <c r="F17" s="185">
        <f>SUM('I&amp;A-still Open'!F19,'I&amp;A-Closed'!F19, '1st Additional Report during Ax'!F19,'2nd Add. Report during Ax'!F19,'3rd Add. Report during Ax'!F19, '4th Add. Report during Ax'!F19)</f>
        <v>0</v>
      </c>
      <c r="G17" s="141">
        <f>SUM('I&amp;A-still Open'!G19,'I&amp;A-Closed'!G19, '1st Additional Report during Ax'!G19,'2nd Add. Report during Ax'!G19,'3rd Add. Report during Ax'!G19, '4th Add. Report during Ax'!G19)</f>
        <v>0</v>
      </c>
      <c r="H17" s="141">
        <f>SUM('I&amp;A-still Open'!H19,'I&amp;A-Closed'!H19, '1st Additional Report during Ax'!H19,'2nd Add. Report during Ax'!H19,'3rd Add. Report during Ax'!H19, '4th Add. Report during Ax'!H19)</f>
        <v>0</v>
      </c>
      <c r="I17" s="141">
        <f>SUM('I&amp;A-still Open'!I19,'I&amp;A-Closed'!I19, '1st Additional Report during Ax'!I19,'2nd Add. Report during Ax'!I19,'3rd Add. Report during Ax'!I19, '4th Add. Report during Ax'!I19)</f>
        <v>0</v>
      </c>
      <c r="J17" s="142">
        <f>SUM('I&amp;A-still Open'!J19,'I&amp;A-Closed'!J19, '1st Additional Report during Ax'!J19,'2nd Add. Report during Ax'!J19,'3rd Add. Report during Ax'!J19, '4th Add. Report during Ax'!J19)</f>
        <v>0</v>
      </c>
      <c r="K17" s="151">
        <f t="shared" si="0"/>
        <v>0</v>
      </c>
      <c r="L17" s="152">
        <f t="shared" si="1"/>
        <v>0</v>
      </c>
      <c r="M17" s="153" t="e">
        <f t="shared" si="2"/>
        <v>#DIV/0!</v>
      </c>
      <c r="N17" s="181"/>
      <c r="U17" s="413"/>
      <c r="V17" s="417"/>
    </row>
    <row r="18" spans="1:22" ht="25.95" customHeight="1" x14ac:dyDescent="0.25">
      <c r="A18" s="215"/>
      <c r="B18" s="369"/>
      <c r="C18" s="372"/>
      <c r="D18" s="252" t="s">
        <v>18</v>
      </c>
      <c r="E18" s="253"/>
      <c r="F18" s="185">
        <f>SUM('I&amp;A-still Open'!F20,'I&amp;A-Closed'!F20, '1st Additional Report during Ax'!F20,'2nd Add. Report during Ax'!F20,'3rd Add. Report during Ax'!F20, '4th Add. Report during Ax'!F20)</f>
        <v>0</v>
      </c>
      <c r="G18" s="141">
        <f>SUM('I&amp;A-still Open'!G20,'I&amp;A-Closed'!G20, '1st Additional Report during Ax'!G20,'2nd Add. Report during Ax'!G20,'3rd Add. Report during Ax'!G20, '4th Add. Report during Ax'!G20)</f>
        <v>0</v>
      </c>
      <c r="H18" s="141">
        <f>SUM('I&amp;A-still Open'!H20,'I&amp;A-Closed'!H20, '1st Additional Report during Ax'!H20,'2nd Add. Report during Ax'!H20,'3rd Add. Report during Ax'!H20, '4th Add. Report during Ax'!H20)</f>
        <v>0</v>
      </c>
      <c r="I18" s="141">
        <f>SUM('I&amp;A-still Open'!I20,'I&amp;A-Closed'!I20, '1st Additional Report during Ax'!I20,'2nd Add. Report during Ax'!I20,'3rd Add. Report during Ax'!I20, '4th Add. Report during Ax'!I20)</f>
        <v>0</v>
      </c>
      <c r="J18" s="142">
        <f>SUM('I&amp;A-still Open'!J20,'I&amp;A-Closed'!J20, '1st Additional Report during Ax'!J20,'2nd Add. Report during Ax'!J20,'3rd Add. Report during Ax'!J20, '4th Add. Report during Ax'!J20)</f>
        <v>0</v>
      </c>
      <c r="K18" s="151">
        <f t="shared" si="0"/>
        <v>0</v>
      </c>
      <c r="L18" s="152">
        <f t="shared" si="1"/>
        <v>0</v>
      </c>
      <c r="M18" s="153" t="e">
        <f t="shared" si="2"/>
        <v>#DIV/0!</v>
      </c>
      <c r="N18" s="181"/>
      <c r="U18" s="413"/>
      <c r="V18" s="417"/>
    </row>
    <row r="19" spans="1:22" x14ac:dyDescent="0.25">
      <c r="A19" s="215"/>
      <c r="B19" s="369"/>
      <c r="C19" s="173" t="s">
        <v>20</v>
      </c>
      <c r="D19" s="292" t="s">
        <v>20</v>
      </c>
      <c r="E19" s="293"/>
      <c r="F19" s="185">
        <f>SUM('I&amp;A-still Open'!F21,'I&amp;A-Closed'!F21, '1st Additional Report during Ax'!F21,'2nd Add. Report during Ax'!F21,'3rd Add. Report during Ax'!F21, '4th Add. Report during Ax'!F21)</f>
        <v>0</v>
      </c>
      <c r="G19" s="141">
        <f>SUM('I&amp;A-still Open'!G21,'I&amp;A-Closed'!G21, '1st Additional Report during Ax'!G21,'2nd Add. Report during Ax'!G21,'3rd Add. Report during Ax'!G21, '4th Add. Report during Ax'!G21)</f>
        <v>0</v>
      </c>
      <c r="H19" s="141">
        <f>SUM('I&amp;A-still Open'!H21,'I&amp;A-Closed'!H21, '1st Additional Report during Ax'!H21,'2nd Add. Report during Ax'!H21,'3rd Add. Report during Ax'!H21, '4th Add. Report during Ax'!H21)</f>
        <v>0</v>
      </c>
      <c r="I19" s="141">
        <f>SUM('I&amp;A-still Open'!I21,'I&amp;A-Closed'!I21, '1st Additional Report during Ax'!I21,'2nd Add. Report during Ax'!I21,'3rd Add. Report during Ax'!I21, '4th Add. Report during Ax'!I21)</f>
        <v>0</v>
      </c>
      <c r="J19" s="142">
        <f>SUM('I&amp;A-still Open'!J21,'I&amp;A-Closed'!J21, '1st Additional Report during Ax'!J21,'2nd Add. Report during Ax'!J21,'3rd Add. Report during Ax'!J21, '4th Add. Report during Ax'!J21)</f>
        <v>0</v>
      </c>
      <c r="K19" s="151">
        <f t="shared" si="0"/>
        <v>0</v>
      </c>
      <c r="L19" s="152">
        <f t="shared" si="1"/>
        <v>0</v>
      </c>
      <c r="M19" s="153" t="e">
        <f t="shared" si="2"/>
        <v>#DIV/0!</v>
      </c>
      <c r="N19" s="181"/>
      <c r="U19" s="413"/>
      <c r="V19" s="418"/>
    </row>
    <row r="20" spans="1:22" x14ac:dyDescent="0.25">
      <c r="A20" s="215"/>
      <c r="B20" s="369"/>
      <c r="C20" s="355" t="s">
        <v>207</v>
      </c>
      <c r="D20" s="433"/>
      <c r="E20" s="433"/>
      <c r="F20" s="433"/>
      <c r="G20" s="433"/>
      <c r="H20" s="433"/>
      <c r="I20" s="433"/>
      <c r="J20" s="434"/>
      <c r="K20" s="151">
        <f>SUM(G7:G19, H7:H19, I7:I19)</f>
        <v>0</v>
      </c>
      <c r="L20" s="152">
        <f>SUM(G7:G19)</f>
        <v>0</v>
      </c>
      <c r="M20" s="153" t="e">
        <f t="shared" si="2"/>
        <v>#DIV/0!</v>
      </c>
      <c r="N20" s="181"/>
      <c r="U20" s="413"/>
      <c r="V20" s="418"/>
    </row>
    <row r="21" spans="1:22" ht="27" customHeight="1" x14ac:dyDescent="0.25">
      <c r="A21" s="216"/>
      <c r="B21" s="369"/>
      <c r="C21" s="113" t="s">
        <v>119</v>
      </c>
      <c r="D21" s="208" t="s">
        <v>189</v>
      </c>
      <c r="E21" s="209"/>
      <c r="F21" s="210"/>
      <c r="G21" s="43">
        <f>SUM('I&amp;A-still Open'!G22,'I&amp;A-Closed'!G22, '1st Additional Report during Ax'!G22,'2nd Add. Report during Ax'!G22,'3rd Add. Report during Ax'!G22, '4th Add. Report during Ax'!G22)</f>
        <v>0</v>
      </c>
      <c r="H21" s="43">
        <f>SUM('I&amp;A-still Open'!H22,'I&amp;A-Closed'!H22, '1st Additional Report during Ax'!H22,'2nd Add. Report during Ax'!H22,'3rd Add. Report during Ax'!H22, '4th Add. Report during Ax'!H22)</f>
        <v>0</v>
      </c>
      <c r="I21" s="43">
        <f>SUM('I&amp;A-still Open'!I22,'I&amp;A-Closed'!I22, '1st Additional Report during Ax'!I22,'2nd Add. Report during Ax'!I22,'3rd Add. Report during Ax'!I22, '4th Add. Report during Ax'!I22)</f>
        <v>0</v>
      </c>
      <c r="J21" s="44">
        <f>SUM('I&amp;A-still Open'!J22,'I&amp;A-Closed'!J22, '1st Additional Report during Ax'!J22,'2nd Add. Report during Ax'!J22,'3rd Add. Report during Ax'!J22, '4th Add. Report during Ax'!J22)</f>
        <v>0</v>
      </c>
      <c r="K21" s="151">
        <f t="shared" ref="K21:K22" si="3">D$3-J21</f>
        <v>0</v>
      </c>
      <c r="L21" s="152">
        <f t="shared" si="1"/>
        <v>0</v>
      </c>
      <c r="M21" s="153" t="e">
        <f t="shared" si="2"/>
        <v>#DIV/0!</v>
      </c>
      <c r="N21" s="154">
        <f t="shared" ref="N21:N26" si="4">SUM(G21:J21)-$D$3</f>
        <v>0</v>
      </c>
      <c r="U21" s="413"/>
      <c r="V21" s="418"/>
    </row>
    <row r="22" spans="1:22" ht="40.200000000000003" customHeight="1" x14ac:dyDescent="0.25">
      <c r="A22" s="175">
        <v>5</v>
      </c>
      <c r="B22" s="184" t="s">
        <v>151</v>
      </c>
      <c r="C22" s="351" t="s">
        <v>27</v>
      </c>
      <c r="D22" s="352"/>
      <c r="E22" s="352"/>
      <c r="F22" s="353"/>
      <c r="G22" s="43">
        <f>SUM('I&amp;A-still Open'!G26,'I&amp;A-Closed'!G26, '1st Additional Report during Ax'!G26,'2nd Add. Report during Ax'!G26,'3rd Add. Report during Ax'!G26, '4th Add. Report during Ax'!G26)</f>
        <v>0</v>
      </c>
      <c r="H22" s="43">
        <f>SUM('I&amp;A-still Open'!H26,'I&amp;A-Closed'!H26, '1st Additional Report during Ax'!H26,'2nd Add. Report during Ax'!H26,'3rd Add. Report during Ax'!H26, '4th Add. Report during Ax'!H26)</f>
        <v>0</v>
      </c>
      <c r="I22" s="43">
        <f>SUM('I&amp;A-still Open'!I26,'I&amp;A-Closed'!I26, '1st Additional Report during Ax'!I26,'2nd Add. Report during Ax'!I26,'3rd Add. Report during Ax'!I26, '4th Add. Report during Ax'!I26)</f>
        <v>0</v>
      </c>
      <c r="J22" s="44">
        <f>SUM('I&amp;A-still Open'!J26,'I&amp;A-Closed'!J26, '1st Additional Report during Ax'!J26,'2nd Add. Report during Ax'!J26,'3rd Add. Report during Ax'!J26, '4th Add. Report during Ax'!J26)</f>
        <v>0</v>
      </c>
      <c r="K22" s="183">
        <f t="shared" si="3"/>
        <v>0</v>
      </c>
      <c r="L22" s="188">
        <f>G22</f>
        <v>0</v>
      </c>
      <c r="M22" s="187" t="e">
        <f>L22/K22</f>
        <v>#DIV/0!</v>
      </c>
      <c r="N22" s="154">
        <f t="shared" si="4"/>
        <v>0</v>
      </c>
      <c r="U22" s="413"/>
    </row>
    <row r="23" spans="1:22" ht="26.4" customHeight="1" x14ac:dyDescent="0.25">
      <c r="A23" s="215">
        <v>6</v>
      </c>
      <c r="B23" s="228" t="s">
        <v>152</v>
      </c>
      <c r="C23" s="296" t="s">
        <v>29</v>
      </c>
      <c r="D23" s="296"/>
      <c r="E23" s="359" t="s">
        <v>35</v>
      </c>
      <c r="F23" s="359"/>
      <c r="G23" s="43">
        <f>SUM('I&amp;A-still Open'!G30,'I&amp;A-Closed'!G30, '1st Additional Report during Ax'!G30,'2nd Add. Report during Ax'!G30,'3rd Add. Report during Ax'!G30, '4th Add. Report during Ax'!G30)</f>
        <v>0</v>
      </c>
      <c r="H23" s="43">
        <f>SUM('I&amp;A-still Open'!H30,'I&amp;A-Closed'!H30, '1st Additional Report during Ax'!H30,'2nd Add. Report during Ax'!H30,'3rd Add. Report during Ax'!H30, '4th Add. Report during Ax'!H30)</f>
        <v>0</v>
      </c>
      <c r="I23" s="43">
        <f>SUM('I&amp;A-still Open'!I30,'I&amp;A-Closed'!I30, '1st Additional Report during Ax'!I30,'2nd Add. Report during Ax'!I30,'3rd Add. Report during Ax'!I30, '4th Add. Report during Ax'!I30)</f>
        <v>0</v>
      </c>
      <c r="J23" s="44">
        <f>SUM('I&amp;A-still Open'!J30,'I&amp;A-Closed'!J30, '1st Additional Report during Ax'!J30,'2nd Add. Report during Ax'!J30,'3rd Add. Report during Ax'!J30, '4th Add. Report during Ax'!J30)</f>
        <v>0</v>
      </c>
      <c r="K23" s="363">
        <f>D3*4</f>
        <v>0</v>
      </c>
      <c r="L23" s="357">
        <f>SUM(G23:G26)</f>
        <v>0</v>
      </c>
      <c r="M23" s="356" t="e">
        <f>L23/K23</f>
        <v>#DIV/0!</v>
      </c>
      <c r="N23" s="154">
        <f t="shared" si="4"/>
        <v>0</v>
      </c>
      <c r="U23" s="413"/>
    </row>
    <row r="24" spans="1:22" ht="13.5" customHeight="1" x14ac:dyDescent="0.25">
      <c r="A24" s="215"/>
      <c r="B24" s="228"/>
      <c r="C24" s="296"/>
      <c r="D24" s="296"/>
      <c r="E24" s="359" t="s">
        <v>30</v>
      </c>
      <c r="F24" s="359"/>
      <c r="G24" s="43">
        <f>SUM('I&amp;A-still Open'!G31,'I&amp;A-Closed'!G31, '1st Additional Report during Ax'!G31,'2nd Add. Report during Ax'!G31,'3rd Add. Report during Ax'!G31, '4th Add. Report during Ax'!G31)</f>
        <v>0</v>
      </c>
      <c r="H24" s="43">
        <f>SUM('I&amp;A-still Open'!H31,'I&amp;A-Closed'!H31, '1st Additional Report during Ax'!H31,'2nd Add. Report during Ax'!H31,'3rd Add. Report during Ax'!H31, '4th Add. Report during Ax'!H31)</f>
        <v>0</v>
      </c>
      <c r="I24" s="43">
        <f>SUM('I&amp;A-still Open'!I31,'I&amp;A-Closed'!I31, '1st Additional Report during Ax'!I31,'2nd Add. Report during Ax'!I31,'3rd Add. Report during Ax'!I31, '4th Add. Report during Ax'!I31)</f>
        <v>0</v>
      </c>
      <c r="J24" s="44">
        <f>SUM('I&amp;A-still Open'!J31,'I&amp;A-Closed'!J31, '1st Additional Report during Ax'!J31,'2nd Add. Report during Ax'!J31,'3rd Add. Report during Ax'!J31, '4th Add. Report during Ax'!J31)</f>
        <v>0</v>
      </c>
      <c r="K24" s="435"/>
      <c r="L24" s="436"/>
      <c r="M24" s="437"/>
      <c r="N24" s="154">
        <f t="shared" si="4"/>
        <v>0</v>
      </c>
      <c r="U24" s="413"/>
    </row>
    <row r="25" spans="1:22" ht="13.5" customHeight="1" x14ac:dyDescent="0.25">
      <c r="A25" s="215"/>
      <c r="B25" s="228"/>
      <c r="C25" s="296"/>
      <c r="D25" s="296"/>
      <c r="E25" s="359" t="s">
        <v>31</v>
      </c>
      <c r="F25" s="359"/>
      <c r="G25" s="43">
        <f>SUM('I&amp;A-still Open'!G32,'I&amp;A-Closed'!G32, '1st Additional Report during Ax'!G32,'2nd Add. Report during Ax'!G32,'3rd Add. Report during Ax'!G32, '4th Add. Report during Ax'!G32)</f>
        <v>0</v>
      </c>
      <c r="H25" s="43">
        <f>SUM('I&amp;A-still Open'!H32,'I&amp;A-Closed'!H32, '1st Additional Report during Ax'!H32,'2nd Add. Report during Ax'!H32,'3rd Add. Report during Ax'!H32, '4th Add. Report during Ax'!H32)</f>
        <v>0</v>
      </c>
      <c r="I25" s="43">
        <f>SUM('I&amp;A-still Open'!I32,'I&amp;A-Closed'!I32, '1st Additional Report during Ax'!I32,'2nd Add. Report during Ax'!I32,'3rd Add. Report during Ax'!I32, '4th Add. Report during Ax'!I32)</f>
        <v>0</v>
      </c>
      <c r="J25" s="44">
        <f>SUM('I&amp;A-still Open'!J32,'I&amp;A-Closed'!J32, '1st Additional Report during Ax'!J32,'2nd Add. Report during Ax'!J32,'3rd Add. Report during Ax'!J32, '4th Add. Report during Ax'!J32)</f>
        <v>0</v>
      </c>
      <c r="K25" s="435"/>
      <c r="L25" s="436"/>
      <c r="M25" s="437"/>
      <c r="N25" s="154">
        <f t="shared" si="4"/>
        <v>0</v>
      </c>
      <c r="U25" s="413"/>
    </row>
    <row r="26" spans="1:22" ht="13.5" customHeight="1" x14ac:dyDescent="0.25">
      <c r="A26" s="216"/>
      <c r="B26" s="228"/>
      <c r="C26" s="296"/>
      <c r="D26" s="296"/>
      <c r="E26" s="359" t="s">
        <v>32</v>
      </c>
      <c r="F26" s="359"/>
      <c r="G26" s="43">
        <f>SUM('I&amp;A-still Open'!G33,'I&amp;A-Closed'!G33, '1st Additional Report during Ax'!G33,'2nd Add. Report during Ax'!G33,'3rd Add. Report during Ax'!G33, '4th Add. Report during Ax'!G33)</f>
        <v>0</v>
      </c>
      <c r="H26" s="43">
        <f>SUM('I&amp;A-still Open'!H33,'I&amp;A-Closed'!H33, '1st Additional Report during Ax'!H33,'2nd Add. Report during Ax'!H33,'3rd Add. Report during Ax'!H33, '4th Add. Report during Ax'!H33)</f>
        <v>0</v>
      </c>
      <c r="I26" s="43">
        <f>SUM('I&amp;A-still Open'!I33,'I&amp;A-Closed'!I33, '1st Additional Report during Ax'!I33,'2nd Add. Report during Ax'!I33,'3rd Add. Report during Ax'!I33, '4th Add. Report during Ax'!I33)</f>
        <v>0</v>
      </c>
      <c r="J26" s="44">
        <f>SUM('I&amp;A-still Open'!J33,'I&amp;A-Closed'!J33, '1st Additional Report during Ax'!J33,'2nd Add. Report during Ax'!J33,'3rd Add. Report during Ax'!J33, '4th Add. Report during Ax'!J33)</f>
        <v>0</v>
      </c>
      <c r="K26" s="438"/>
      <c r="L26" s="439"/>
      <c r="M26" s="440"/>
      <c r="N26" s="154">
        <f t="shared" si="4"/>
        <v>0</v>
      </c>
      <c r="U26" s="413"/>
    </row>
    <row r="27" spans="1:22" ht="12.75" customHeight="1" x14ac:dyDescent="0.25">
      <c r="A27" s="214">
        <v>7</v>
      </c>
      <c r="B27" s="228"/>
      <c r="C27" s="197" t="s">
        <v>33</v>
      </c>
      <c r="D27" s="384" t="s">
        <v>8</v>
      </c>
      <c r="E27" s="385"/>
      <c r="F27" s="386"/>
      <c r="G27" s="43">
        <f>SUM('I&amp;A-still Open'!G35,'I&amp;A-Closed'!G35, '1st Additional Report during Ax'!G35,'2nd Add. Report during Ax'!G35,'3rd Add. Report during Ax'!G35, '4th Add. Report during Ax'!G35)</f>
        <v>0</v>
      </c>
      <c r="H27" s="376"/>
      <c r="I27" s="441"/>
      <c r="J27" s="442"/>
      <c r="K27" s="378"/>
      <c r="L27" s="378"/>
      <c r="M27" s="165" t="e">
        <f>G27/D$3</f>
        <v>#DIV/0!</v>
      </c>
      <c r="N27" s="377"/>
      <c r="U27" s="413"/>
    </row>
    <row r="28" spans="1:22" ht="13.95" customHeight="1" x14ac:dyDescent="0.25">
      <c r="A28" s="215"/>
      <c r="B28" s="228"/>
      <c r="C28" s="381"/>
      <c r="D28" s="211" t="s">
        <v>7</v>
      </c>
      <c r="E28" s="238"/>
      <c r="F28" s="212"/>
      <c r="G28" s="43">
        <f>SUM('I&amp;A-still Open'!G36,'I&amp;A-Closed'!G36, '1st Additional Report during Ax'!G36,'2nd Add. Report during Ax'!G36,'3rd Add. Report during Ax'!G36, '4th Add. Report during Ax'!G36)</f>
        <v>0</v>
      </c>
      <c r="H28" s="443"/>
      <c r="I28" s="196"/>
      <c r="J28" s="213"/>
      <c r="K28" s="444"/>
      <c r="L28" s="444"/>
      <c r="M28" s="166" t="e">
        <f t="shared" ref="M28:M32" si="5">G28/D$3</f>
        <v>#DIV/0!</v>
      </c>
      <c r="N28" s="377"/>
      <c r="U28" s="413"/>
    </row>
    <row r="29" spans="1:22" ht="13.5" customHeight="1" x14ac:dyDescent="0.25">
      <c r="A29" s="215"/>
      <c r="B29" s="228"/>
      <c r="C29" s="381"/>
      <c r="D29" s="211" t="s">
        <v>34</v>
      </c>
      <c r="E29" s="238"/>
      <c r="F29" s="212"/>
      <c r="G29" s="43">
        <f>SUM('I&amp;A-still Open'!G37,'I&amp;A-Closed'!G37, '1st Additional Report during Ax'!G37,'2nd Add. Report during Ax'!G37,'3rd Add. Report during Ax'!G37, '4th Add. Report during Ax'!G37)</f>
        <v>0</v>
      </c>
      <c r="H29" s="443"/>
      <c r="I29" s="196"/>
      <c r="J29" s="213"/>
      <c r="K29" s="444"/>
      <c r="L29" s="444"/>
      <c r="M29" s="166" t="e">
        <f t="shared" si="5"/>
        <v>#DIV/0!</v>
      </c>
      <c r="N29" s="377"/>
      <c r="U29" s="413"/>
    </row>
    <row r="30" spans="1:22" ht="13.5" customHeight="1" thickBot="1" x14ac:dyDescent="0.3">
      <c r="A30" s="215"/>
      <c r="B30" s="228"/>
      <c r="C30" s="381"/>
      <c r="D30" s="373" t="s">
        <v>20</v>
      </c>
      <c r="E30" s="374"/>
      <c r="F30" s="375"/>
      <c r="G30" s="43">
        <f>SUM('I&amp;A-still Open'!G38,'I&amp;A-Closed'!G38, '1st Additional Report during Ax'!G38,'2nd Add. Report during Ax'!G38,'3rd Add. Report during Ax'!G38, '4th Add. Report during Ax'!G38)</f>
        <v>0</v>
      </c>
      <c r="H30" s="443"/>
      <c r="I30" s="196"/>
      <c r="J30" s="213"/>
      <c r="K30" s="444"/>
      <c r="L30" s="444"/>
      <c r="M30" s="167" t="e">
        <f t="shared" si="5"/>
        <v>#DIV/0!</v>
      </c>
      <c r="N30" s="377"/>
      <c r="O30" s="420"/>
      <c r="P30" s="420"/>
      <c r="Q30" s="420"/>
      <c r="R30" s="420"/>
      <c r="S30" s="420"/>
      <c r="U30" s="413"/>
    </row>
    <row r="31" spans="1:22" ht="13.5" customHeight="1" x14ac:dyDescent="0.25">
      <c r="A31" s="215"/>
      <c r="B31" s="228"/>
      <c r="C31" s="382"/>
      <c r="D31" s="250" t="s">
        <v>39</v>
      </c>
      <c r="E31" s="199"/>
      <c r="F31" s="200"/>
      <c r="G31" s="81">
        <f>SUM('I&amp;A-still Open'!G39,'I&amp;A-Closed'!G39, '1st Additional Report during Ax'!G39,'2nd Add. Report during Ax'!G39,'3rd Add. Report during Ax'!G39, '4th Add. Report during Ax'!G39)</f>
        <v>0</v>
      </c>
      <c r="H31" s="443"/>
      <c r="I31" s="196"/>
      <c r="J31" s="213"/>
      <c r="K31" s="444"/>
      <c r="L31" s="444"/>
      <c r="M31" s="168" t="e">
        <f t="shared" si="5"/>
        <v>#DIV/0!</v>
      </c>
      <c r="N31" s="377"/>
      <c r="U31" s="413"/>
    </row>
    <row r="32" spans="1:22" ht="13.5" customHeight="1" thickBot="1" x14ac:dyDescent="0.3">
      <c r="A32" s="216"/>
      <c r="B32" s="228"/>
      <c r="C32" s="383"/>
      <c r="D32" s="247" t="s">
        <v>40</v>
      </c>
      <c r="E32" s="248"/>
      <c r="F32" s="249"/>
      <c r="G32" s="82">
        <f>SUM('I&amp;A-still Open'!G40,'I&amp;A-Closed'!G40, '1st Additional Report during Ax'!G40,'2nd Add. Report during Ax'!G40,'3rd Add. Report during Ax'!G40, '4th Add. Report during Ax'!G40)</f>
        <v>0</v>
      </c>
      <c r="H32" s="445"/>
      <c r="I32" s="446"/>
      <c r="J32" s="447"/>
      <c r="K32" s="448"/>
      <c r="L32" s="448"/>
      <c r="M32" s="169" t="e">
        <f t="shared" si="5"/>
        <v>#DIV/0!</v>
      </c>
      <c r="N32" s="377"/>
      <c r="U32" s="413"/>
    </row>
    <row r="33" spans="1:21" ht="27" customHeight="1" x14ac:dyDescent="0.25">
      <c r="A33" s="178">
        <v>8</v>
      </c>
      <c r="B33" s="228"/>
      <c r="C33" s="211" t="s">
        <v>106</v>
      </c>
      <c r="D33" s="239"/>
      <c r="E33" s="239"/>
      <c r="F33" s="240"/>
      <c r="G33" s="79">
        <f>SUM('I&amp;A-still Open'!G41,'I&amp;A-Closed'!G41, '1st Additional Report during Ax'!G41,'2nd Add. Report during Ax'!G41,'3rd Add. Report during Ax'!G41, '4th Add. Report during Ax'!G41)</f>
        <v>0</v>
      </c>
      <c r="H33" s="79">
        <f>SUM('I&amp;A-still Open'!H41,'I&amp;A-Closed'!H41, '1st Additional Report during Ax'!H41,'2nd Add. Report during Ax'!H41,'3rd Add. Report during Ax'!H41, '4th Add. Report during Ax'!H41)</f>
        <v>0</v>
      </c>
      <c r="I33" s="79">
        <f>SUM('I&amp;A-still Open'!I41,'I&amp;A-Closed'!I41, '1st Additional Report during Ax'!I41,'2nd Add. Report during Ax'!I41,'3rd Add. Report during Ax'!I41, '4th Add. Report during Ax'!I41)</f>
        <v>0</v>
      </c>
      <c r="J33" s="80">
        <f>SUM('I&amp;A-still Open'!J41,'I&amp;A-Closed'!J41, '1st Additional Report during Ax'!J41,'2nd Add. Report during Ax'!J41,'3rd Add. Report during Ax'!J41, '4th Add. Report during Ax'!J41)</f>
        <v>0</v>
      </c>
      <c r="K33" s="155">
        <f t="shared" ref="K33" si="6">D$3-J33</f>
        <v>0</v>
      </c>
      <c r="L33" s="156">
        <f>G33</f>
        <v>0</v>
      </c>
      <c r="M33" s="157" t="e">
        <f>L33/K33</f>
        <v>#DIV/0!</v>
      </c>
      <c r="N33" s="154">
        <f>SUM(G33:J33)-$D$3</f>
        <v>0</v>
      </c>
      <c r="U33" s="413"/>
    </row>
    <row r="34" spans="1:21" ht="13.5" customHeight="1" thickBot="1" x14ac:dyDescent="0.35">
      <c r="A34" s="392" t="s">
        <v>41</v>
      </c>
      <c r="B34" s="393"/>
      <c r="C34" s="393"/>
      <c r="D34" s="393"/>
      <c r="E34" s="393"/>
      <c r="F34" s="393"/>
      <c r="G34" s="393"/>
      <c r="H34" s="393"/>
      <c r="I34" s="393"/>
      <c r="J34" s="393"/>
      <c r="K34" s="393"/>
      <c r="L34" s="393"/>
      <c r="M34" s="393"/>
      <c r="N34" s="449"/>
      <c r="U34" s="413"/>
    </row>
    <row r="35" spans="1:21" ht="26.4" customHeight="1" x14ac:dyDescent="0.25">
      <c r="A35" s="266">
        <v>10</v>
      </c>
      <c r="B35" s="323" t="s">
        <v>84</v>
      </c>
      <c r="C35" s="278" t="s">
        <v>42</v>
      </c>
      <c r="D35" s="279"/>
      <c r="E35" s="279"/>
      <c r="F35" s="280"/>
      <c r="G35" s="45">
        <f>SUM('I&amp;A-still Open'!G47,'I&amp;A-Closed'!G47, '1st Additional Report during Ax'!G47,'2nd Add. Report during Ax'!G47,'3rd Add. Report during Ax'!G47, '4th Add. Report during Ax'!G47)</f>
        <v>0</v>
      </c>
      <c r="H35" s="45">
        <f>SUM('I&amp;A-still Open'!H47,'I&amp;A-Closed'!H47, '1st Additional Report during Ax'!H47,'2nd Add. Report during Ax'!H47,'3rd Add. Report during Ax'!H47, '4th Add. Report during Ax'!H47)</f>
        <v>0</v>
      </c>
      <c r="I35" s="45">
        <f>SUM('I&amp;A-still Open'!I47,'I&amp;A-Closed'!I47, '1st Additional Report during Ax'!I47,'2nd Add. Report during Ax'!I47,'3rd Add. Report during Ax'!I47, '4th Add. Report during Ax'!I47)</f>
        <v>0</v>
      </c>
      <c r="J35" s="46"/>
      <c r="K35" s="151">
        <f>D$3</f>
        <v>0</v>
      </c>
      <c r="L35" s="152">
        <f t="shared" ref="L35:L78" si="7">G35</f>
        <v>0</v>
      </c>
      <c r="M35" s="153" t="e">
        <f t="shared" ref="M35:M78" si="8">L35/K35</f>
        <v>#DIV/0!</v>
      </c>
      <c r="N35" s="154">
        <f>SUM(G35:I35)-$D$3</f>
        <v>0</v>
      </c>
      <c r="U35" s="413"/>
    </row>
    <row r="36" spans="1:21" ht="26.4" customHeight="1" x14ac:dyDescent="0.25">
      <c r="A36" s="221"/>
      <c r="B36" s="223"/>
      <c r="C36" s="208" t="s">
        <v>48</v>
      </c>
      <c r="D36" s="209"/>
      <c r="E36" s="209"/>
      <c r="F36" s="210"/>
      <c r="G36" s="45">
        <f>SUM('I&amp;A-still Open'!G48,'I&amp;A-Closed'!G48, '1st Additional Report during Ax'!G48,'2nd Add. Report during Ax'!G48,'3rd Add. Report during Ax'!G48, '4th Add. Report during Ax'!G48)</f>
        <v>0</v>
      </c>
      <c r="H36" s="45">
        <f>SUM('I&amp;A-still Open'!H48,'I&amp;A-Closed'!H48, '1st Additional Report during Ax'!H48,'2nd Add. Report during Ax'!H48,'3rd Add. Report during Ax'!H48, '4th Add. Report during Ax'!H48)</f>
        <v>0</v>
      </c>
      <c r="I36" s="45">
        <f>SUM('I&amp;A-still Open'!I48,'I&amp;A-Closed'!I48, '1st Additional Report during Ax'!I48,'2nd Add. Report during Ax'!I48,'3rd Add. Report during Ax'!I48, '4th Add. Report during Ax'!I48)</f>
        <v>0</v>
      </c>
      <c r="J36" s="45">
        <f>SUM('I&amp;A-still Open'!J48,'I&amp;A-Closed'!J48, '1st Additional Report during Ax'!J48,'2nd Add. Report during Ax'!J48,'3rd Add. Report during Ax'!J48, '4th Add. Report during Ax'!J48)</f>
        <v>0</v>
      </c>
      <c r="K36" s="151">
        <f t="shared" ref="K36:K44" si="9">D$3-J36</f>
        <v>0</v>
      </c>
      <c r="L36" s="152">
        <f t="shared" si="7"/>
        <v>0</v>
      </c>
      <c r="M36" s="153" t="e">
        <f t="shared" si="8"/>
        <v>#DIV/0!</v>
      </c>
      <c r="N36" s="154">
        <f t="shared" ref="N36:N44" si="10">SUM(G36:J36)-$D$3</f>
        <v>0</v>
      </c>
      <c r="U36" s="413"/>
    </row>
    <row r="37" spans="1:21" ht="38.4" customHeight="1" x14ac:dyDescent="0.25">
      <c r="A37" s="221"/>
      <c r="B37" s="223"/>
      <c r="C37" s="208" t="s">
        <v>47</v>
      </c>
      <c r="D37" s="209"/>
      <c r="E37" s="209"/>
      <c r="F37" s="210"/>
      <c r="G37" s="45">
        <f>SUM('I&amp;A-still Open'!G49,'I&amp;A-Closed'!G49, '1st Additional Report during Ax'!G49,'2nd Add. Report during Ax'!G49,'3rd Add. Report during Ax'!G49, '4th Add. Report during Ax'!G49)</f>
        <v>0</v>
      </c>
      <c r="H37" s="45">
        <f>SUM('I&amp;A-still Open'!H49,'I&amp;A-Closed'!H49, '1st Additional Report during Ax'!H49,'2nd Add. Report during Ax'!H49,'3rd Add. Report during Ax'!H49, '4th Add. Report during Ax'!H49)</f>
        <v>0</v>
      </c>
      <c r="I37" s="45">
        <f>SUM('I&amp;A-still Open'!I49,'I&amp;A-Closed'!I49, '1st Additional Report during Ax'!I49,'2nd Add. Report during Ax'!I49,'3rd Add. Report during Ax'!I49, '4th Add. Report during Ax'!I49)</f>
        <v>0</v>
      </c>
      <c r="J37" s="45">
        <f>SUM('I&amp;A-still Open'!J49,'I&amp;A-Closed'!J49, '1st Additional Report during Ax'!J49,'2nd Add. Report during Ax'!J49,'3rd Add. Report during Ax'!J49, '4th Add. Report during Ax'!J49)</f>
        <v>0</v>
      </c>
      <c r="K37" s="151">
        <f t="shared" si="9"/>
        <v>0</v>
      </c>
      <c r="L37" s="152">
        <f t="shared" si="7"/>
        <v>0</v>
      </c>
      <c r="M37" s="153" t="e">
        <f t="shared" si="8"/>
        <v>#DIV/0!</v>
      </c>
      <c r="N37" s="154">
        <f t="shared" si="10"/>
        <v>0</v>
      </c>
      <c r="U37" s="413"/>
    </row>
    <row r="38" spans="1:21" ht="60" customHeight="1" x14ac:dyDescent="0.25">
      <c r="A38" s="221"/>
      <c r="B38" s="223"/>
      <c r="C38" s="208" t="s">
        <v>49</v>
      </c>
      <c r="D38" s="209"/>
      <c r="E38" s="209"/>
      <c r="F38" s="210"/>
      <c r="G38" s="45">
        <f>SUM('I&amp;A-still Open'!G50,'I&amp;A-Closed'!G50, '1st Additional Report during Ax'!G50,'2nd Add. Report during Ax'!G50,'3rd Add. Report during Ax'!G50, '4th Add. Report during Ax'!G50)</f>
        <v>0</v>
      </c>
      <c r="H38" s="45">
        <f>SUM('I&amp;A-still Open'!H50,'I&amp;A-Closed'!H50, '1st Additional Report during Ax'!H50,'2nd Add. Report during Ax'!H50,'3rd Add. Report during Ax'!H50, '4th Add. Report during Ax'!H50)</f>
        <v>0</v>
      </c>
      <c r="I38" s="45">
        <f>SUM('I&amp;A-still Open'!I50,'I&amp;A-Closed'!I50, '1st Additional Report during Ax'!I50,'2nd Add. Report during Ax'!I50,'3rd Add. Report during Ax'!I50, '4th Add. Report during Ax'!I50)</f>
        <v>0</v>
      </c>
      <c r="J38" s="45">
        <f>SUM('I&amp;A-still Open'!J50,'I&amp;A-Closed'!J50, '1st Additional Report during Ax'!J50,'2nd Add. Report during Ax'!J50,'3rd Add. Report during Ax'!J50, '4th Add. Report during Ax'!J50)</f>
        <v>0</v>
      </c>
      <c r="K38" s="151">
        <f t="shared" si="9"/>
        <v>0</v>
      </c>
      <c r="L38" s="152">
        <f t="shared" si="7"/>
        <v>0</v>
      </c>
      <c r="M38" s="153" t="e">
        <f t="shared" si="8"/>
        <v>#DIV/0!</v>
      </c>
      <c r="N38" s="154">
        <f t="shared" si="10"/>
        <v>0</v>
      </c>
      <c r="U38" s="413"/>
    </row>
    <row r="39" spans="1:21" ht="25.2" customHeight="1" x14ac:dyDescent="0.25">
      <c r="A39" s="221"/>
      <c r="B39" s="223"/>
      <c r="C39" s="208" t="s">
        <v>50</v>
      </c>
      <c r="D39" s="209"/>
      <c r="E39" s="209"/>
      <c r="F39" s="210"/>
      <c r="G39" s="45">
        <f>SUM('I&amp;A-still Open'!G51,'I&amp;A-Closed'!G51, '1st Additional Report during Ax'!G51,'2nd Add. Report during Ax'!G51,'3rd Add. Report during Ax'!G51, '4th Add. Report during Ax'!G51)</f>
        <v>0</v>
      </c>
      <c r="H39" s="45">
        <f>SUM('I&amp;A-still Open'!H51,'I&amp;A-Closed'!H51, '1st Additional Report during Ax'!H51,'2nd Add. Report during Ax'!H51,'3rd Add. Report during Ax'!H51, '4th Add. Report during Ax'!H51)</f>
        <v>0</v>
      </c>
      <c r="I39" s="45">
        <f>SUM('I&amp;A-still Open'!I51,'I&amp;A-Closed'!I51, '1st Additional Report during Ax'!I51,'2nd Add. Report during Ax'!I51,'3rd Add. Report during Ax'!I51, '4th Add. Report during Ax'!I51)</f>
        <v>0</v>
      </c>
      <c r="J39" s="45">
        <f>SUM('I&amp;A-still Open'!J51,'I&amp;A-Closed'!J51, '1st Additional Report during Ax'!J51,'2nd Add. Report during Ax'!J51,'3rd Add. Report during Ax'!J51, '4th Add. Report during Ax'!J51)</f>
        <v>0</v>
      </c>
      <c r="K39" s="151">
        <f t="shared" si="9"/>
        <v>0</v>
      </c>
      <c r="L39" s="152">
        <f t="shared" si="7"/>
        <v>0</v>
      </c>
      <c r="M39" s="153" t="e">
        <f t="shared" si="8"/>
        <v>#DIV/0!</v>
      </c>
      <c r="N39" s="154">
        <f t="shared" si="10"/>
        <v>0</v>
      </c>
      <c r="U39" s="413"/>
    </row>
    <row r="40" spans="1:21" ht="39" customHeight="1" x14ac:dyDescent="0.25">
      <c r="A40" s="221"/>
      <c r="B40" s="223"/>
      <c r="C40" s="208" t="s">
        <v>51</v>
      </c>
      <c r="D40" s="209"/>
      <c r="E40" s="209"/>
      <c r="F40" s="210"/>
      <c r="G40" s="45">
        <f>SUM('I&amp;A-still Open'!G52,'I&amp;A-Closed'!G52, '1st Additional Report during Ax'!G52,'2nd Add. Report during Ax'!G52,'3rd Add. Report during Ax'!G52, '4th Add. Report during Ax'!G52)</f>
        <v>0</v>
      </c>
      <c r="H40" s="45">
        <f>SUM('I&amp;A-still Open'!H52,'I&amp;A-Closed'!H52, '1st Additional Report during Ax'!H52,'2nd Add. Report during Ax'!H52,'3rd Add. Report during Ax'!H52, '4th Add. Report during Ax'!H52)</f>
        <v>0</v>
      </c>
      <c r="I40" s="45">
        <f>SUM('I&amp;A-still Open'!I52,'I&amp;A-Closed'!I52, '1st Additional Report during Ax'!I52,'2nd Add. Report during Ax'!I52,'3rd Add. Report during Ax'!I52, '4th Add. Report during Ax'!I52)</f>
        <v>0</v>
      </c>
      <c r="J40" s="45">
        <f>SUM('I&amp;A-still Open'!J52,'I&amp;A-Closed'!J52, '1st Additional Report during Ax'!J52,'2nd Add. Report during Ax'!J52,'3rd Add. Report during Ax'!J52, '4th Add. Report during Ax'!J52)</f>
        <v>0</v>
      </c>
      <c r="K40" s="151">
        <f t="shared" si="9"/>
        <v>0</v>
      </c>
      <c r="L40" s="152">
        <f t="shared" si="7"/>
        <v>0</v>
      </c>
      <c r="M40" s="153" t="e">
        <f t="shared" si="8"/>
        <v>#DIV/0!</v>
      </c>
      <c r="N40" s="154">
        <f t="shared" si="10"/>
        <v>0</v>
      </c>
      <c r="U40" s="413"/>
    </row>
    <row r="41" spans="1:21" ht="40.200000000000003" customHeight="1" thickBot="1" x14ac:dyDescent="0.3">
      <c r="A41" s="222"/>
      <c r="B41" s="387"/>
      <c r="C41" s="388" t="s">
        <v>52</v>
      </c>
      <c r="D41" s="389"/>
      <c r="E41" s="389"/>
      <c r="F41" s="390"/>
      <c r="G41" s="45">
        <f>SUM('I&amp;A-still Open'!G53,'I&amp;A-Closed'!G53, '1st Additional Report during Ax'!G53,'2nd Add. Report during Ax'!G53,'3rd Add. Report during Ax'!G53, '4th Add. Report during Ax'!G53)</f>
        <v>0</v>
      </c>
      <c r="H41" s="45">
        <f>SUM('I&amp;A-still Open'!H53,'I&amp;A-Closed'!H53, '1st Additional Report during Ax'!H53,'2nd Add. Report during Ax'!H53,'3rd Add. Report during Ax'!H53, '4th Add. Report during Ax'!H53)</f>
        <v>0</v>
      </c>
      <c r="I41" s="45">
        <f>SUM('I&amp;A-still Open'!I53,'I&amp;A-Closed'!I53, '1st Additional Report during Ax'!I53,'2nd Add. Report during Ax'!I53,'3rd Add. Report during Ax'!I53, '4th Add. Report during Ax'!I53)</f>
        <v>0</v>
      </c>
      <c r="J41" s="45">
        <f>SUM('I&amp;A-still Open'!J53,'I&amp;A-Closed'!J53, '1st Additional Report during Ax'!J53,'2nd Add. Report during Ax'!J53,'3rd Add. Report during Ax'!J53, '4th Add. Report during Ax'!J53)</f>
        <v>0</v>
      </c>
      <c r="K41" s="151">
        <f t="shared" si="9"/>
        <v>0</v>
      </c>
      <c r="L41" s="152">
        <f t="shared" si="7"/>
        <v>0</v>
      </c>
      <c r="M41" s="153" t="e">
        <f t="shared" si="8"/>
        <v>#DIV/0!</v>
      </c>
      <c r="N41" s="154">
        <f t="shared" si="10"/>
        <v>0</v>
      </c>
      <c r="U41" s="413"/>
    </row>
    <row r="42" spans="1:21" ht="40.950000000000003" customHeight="1" x14ac:dyDescent="0.25">
      <c r="A42" s="178">
        <v>11</v>
      </c>
      <c r="B42" s="172" t="s">
        <v>128</v>
      </c>
      <c r="C42" s="354" t="s">
        <v>53</v>
      </c>
      <c r="D42" s="199"/>
      <c r="E42" s="199"/>
      <c r="F42" s="200"/>
      <c r="G42" s="45">
        <f>SUM('I&amp;A-still Open'!G57,'I&amp;A-Closed'!G57, '1st Additional Report during Ax'!G57,'2nd Add. Report during Ax'!G57,'3rd Add. Report during Ax'!G57, '4th Add. Report during Ax'!G57)</f>
        <v>0</v>
      </c>
      <c r="H42" s="45">
        <f>SUM('I&amp;A-still Open'!H57,'I&amp;A-Closed'!H57, '1st Additional Report during Ax'!H57,'2nd Add. Report during Ax'!H57,'3rd Add. Report during Ax'!H57, '4th Add. Report during Ax'!H57)</f>
        <v>0</v>
      </c>
      <c r="I42" s="45">
        <f>SUM('I&amp;A-still Open'!I57,'I&amp;A-Closed'!I57, '1st Additional Report during Ax'!I57,'2nd Add. Report during Ax'!I57,'3rd Add. Report during Ax'!I57, '4th Add. Report during Ax'!I57)</f>
        <v>0</v>
      </c>
      <c r="J42" s="45">
        <f>SUM('I&amp;A-still Open'!J57,'I&amp;A-Closed'!J57, '1st Additional Report during Ax'!J57,'2nd Add. Report during Ax'!J57,'3rd Add. Report during Ax'!J57, '4th Add. Report during Ax'!J57)</f>
        <v>0</v>
      </c>
      <c r="K42" s="151">
        <f t="shared" si="9"/>
        <v>0</v>
      </c>
      <c r="L42" s="152">
        <f t="shared" si="7"/>
        <v>0</v>
      </c>
      <c r="M42" s="153" t="e">
        <f t="shared" si="8"/>
        <v>#DIV/0!</v>
      </c>
      <c r="N42" s="154">
        <f t="shared" si="10"/>
        <v>0</v>
      </c>
      <c r="U42" s="413"/>
    </row>
    <row r="43" spans="1:21" ht="42" customHeight="1" x14ac:dyDescent="0.25">
      <c r="A43" s="178">
        <v>12</v>
      </c>
      <c r="B43" s="296" t="s">
        <v>127</v>
      </c>
      <c r="C43" s="358" t="s">
        <v>36</v>
      </c>
      <c r="D43" s="358"/>
      <c r="E43" s="358"/>
      <c r="F43" s="358"/>
      <c r="G43" s="45">
        <f>SUM('I&amp;A-still Open'!G61,'I&amp;A-Closed'!G61, '1st Additional Report during Ax'!G61,'2nd Add. Report during Ax'!G61,'3rd Add. Report during Ax'!G61, '4th Add. Report during Ax'!G61)</f>
        <v>0</v>
      </c>
      <c r="H43" s="45">
        <f>SUM('I&amp;A-still Open'!H61,'I&amp;A-Closed'!H61, '1st Additional Report during Ax'!H61,'2nd Add. Report during Ax'!H61,'3rd Add. Report during Ax'!H61, '4th Add. Report during Ax'!H61)</f>
        <v>0</v>
      </c>
      <c r="I43" s="45">
        <f>SUM('I&amp;A-still Open'!I61,'I&amp;A-Closed'!I61, '1st Additional Report during Ax'!I61,'2nd Add. Report during Ax'!I61,'3rd Add. Report during Ax'!I61, '4th Add. Report during Ax'!I61)</f>
        <v>0</v>
      </c>
      <c r="J43" s="45">
        <f>SUM('I&amp;A-still Open'!J61,'I&amp;A-Closed'!J61, '1st Additional Report during Ax'!J61,'2nd Add. Report during Ax'!J61,'3rd Add. Report during Ax'!J61, '4th Add. Report during Ax'!J61)</f>
        <v>0</v>
      </c>
      <c r="K43" s="151">
        <f t="shared" si="9"/>
        <v>0</v>
      </c>
      <c r="L43" s="152">
        <f t="shared" si="7"/>
        <v>0</v>
      </c>
      <c r="M43" s="153" t="e">
        <f t="shared" si="8"/>
        <v>#DIV/0!</v>
      </c>
      <c r="N43" s="154">
        <f t="shared" si="10"/>
        <v>0</v>
      </c>
      <c r="U43" s="413"/>
    </row>
    <row r="44" spans="1:21" ht="39.6" customHeight="1" x14ac:dyDescent="0.25">
      <c r="A44" s="178">
        <v>13</v>
      </c>
      <c r="B44" s="296"/>
      <c r="C44" s="230" t="s">
        <v>37</v>
      </c>
      <c r="D44" s="230"/>
      <c r="E44" s="230"/>
      <c r="F44" s="230"/>
      <c r="G44" s="45">
        <f>SUM('I&amp;A-still Open'!G63,'I&amp;A-Closed'!G63, '1st Additional Report during Ax'!G63,'2nd Add. Report during Ax'!G63,'3rd Add. Report during Ax'!G63, '4th Add. Report during Ax'!G63)</f>
        <v>0</v>
      </c>
      <c r="H44" s="45">
        <f>SUM('I&amp;A-still Open'!H63,'I&amp;A-Closed'!H63, '1st Additional Report during Ax'!H63,'2nd Add. Report during Ax'!H63,'3rd Add. Report during Ax'!H63, '4th Add. Report during Ax'!H63)</f>
        <v>0</v>
      </c>
      <c r="I44" s="45">
        <f>SUM('I&amp;A-still Open'!I63,'I&amp;A-Closed'!I63, '1st Additional Report during Ax'!I63,'2nd Add. Report during Ax'!I63,'3rd Add. Report during Ax'!I63, '4th Add. Report during Ax'!I63)</f>
        <v>0</v>
      </c>
      <c r="J44" s="45">
        <f>SUM('I&amp;A-still Open'!J63,'I&amp;A-Closed'!J63, '1st Additional Report during Ax'!J63,'2nd Add. Report during Ax'!J63,'3rd Add. Report during Ax'!J63, '4th Add. Report during Ax'!J63)</f>
        <v>0</v>
      </c>
      <c r="K44" s="151">
        <f t="shared" si="9"/>
        <v>0</v>
      </c>
      <c r="L44" s="152">
        <f t="shared" si="7"/>
        <v>0</v>
      </c>
      <c r="M44" s="153" t="e">
        <f t="shared" si="8"/>
        <v>#DIV/0!</v>
      </c>
      <c r="N44" s="154">
        <f t="shared" si="10"/>
        <v>0</v>
      </c>
      <c r="U44" s="413"/>
    </row>
    <row r="45" spans="1:21" s="414" customFormat="1" ht="26.4" customHeight="1" x14ac:dyDescent="0.25">
      <c r="A45" s="266">
        <v>14</v>
      </c>
      <c r="B45" s="259" t="s">
        <v>85</v>
      </c>
      <c r="C45" s="303" t="s">
        <v>54</v>
      </c>
      <c r="D45" s="304"/>
      <c r="E45" s="304"/>
      <c r="F45" s="305"/>
      <c r="G45" s="72">
        <f>SUM('I&amp;A-still Open'!G67,'I&amp;A-Closed'!G67, '1st Additional Report during Ax'!G67,'2nd Add. Report during Ax'!G67,'3rd Add. Report during Ax'!G67, '4th Add. Report during Ax'!G67)</f>
        <v>0</v>
      </c>
      <c r="H45" s="72">
        <f>SUM('I&amp;A-still Open'!H67,'I&amp;A-Closed'!H67, '1st Additional Report during Ax'!H67,'2nd Add. Report during Ax'!H67,'3rd Add. Report during Ax'!H67, '4th Add. Report during Ax'!H67)</f>
        <v>0</v>
      </c>
      <c r="I45" s="72">
        <f>SUM('I&amp;A-still Open'!I67,'I&amp;A-Closed'!I67, '1st Additional Report during Ax'!I67,'2nd Add. Report during Ax'!I67,'3rd Add. Report during Ax'!I67, '4th Add. Report during Ax'!I67)</f>
        <v>0</v>
      </c>
      <c r="J45" s="72">
        <f>SUM('I&amp;A-still Open'!J67,'I&amp;A-Closed'!J67, '1st Additional Report during Ax'!J67,'2nd Add. Report during Ax'!J67,'3rd Add. Report during Ax'!J67, '4th Add. Report during Ax'!J67)</f>
        <v>0</v>
      </c>
      <c r="K45" s="151">
        <f>SUM($D$88,$D$80)-J45</f>
        <v>0</v>
      </c>
      <c r="L45" s="152">
        <f t="shared" si="7"/>
        <v>0</v>
      </c>
      <c r="M45" s="153" t="e">
        <f t="shared" si="8"/>
        <v>#DIV/0!</v>
      </c>
      <c r="N45" s="152">
        <f>SUM(G45:J45)-SUM($D$88,$D$80)</f>
        <v>0</v>
      </c>
    </row>
    <row r="46" spans="1:21" ht="25.2" customHeight="1" x14ac:dyDescent="0.25">
      <c r="A46" s="221"/>
      <c r="B46" s="259"/>
      <c r="C46" s="208" t="s">
        <v>67</v>
      </c>
      <c r="D46" s="209"/>
      <c r="E46" s="209"/>
      <c r="F46" s="210"/>
      <c r="G46" s="45">
        <f>SUM('I&amp;A-still Open'!G68,'I&amp;A-Closed'!G68, '1st Additional Report during Ax'!G68,'2nd Add. Report during Ax'!G68,'3rd Add. Report during Ax'!G68, '4th Add. Report during Ax'!G68)</f>
        <v>0</v>
      </c>
      <c r="H46" s="45">
        <f>SUM('I&amp;A-still Open'!H68,'I&amp;A-Closed'!H68, '1st Additional Report during Ax'!H68,'2nd Add. Report during Ax'!H68,'3rd Add. Report during Ax'!H68, '4th Add. Report during Ax'!H68)</f>
        <v>0</v>
      </c>
      <c r="I46" s="45">
        <f>SUM('I&amp;A-still Open'!I68,'I&amp;A-Closed'!I68, '1st Additional Report during Ax'!I68,'2nd Add. Report during Ax'!I68,'3rd Add. Report during Ax'!I68, '4th Add. Report during Ax'!I68)</f>
        <v>0</v>
      </c>
      <c r="J46" s="45">
        <f>SUM('I&amp;A-still Open'!J68,'I&amp;A-Closed'!J68, '1st Additional Report during Ax'!J68,'2nd Add. Report during Ax'!J68,'3rd Add. Report during Ax'!J68, '4th Add. Report during Ax'!J68)</f>
        <v>0</v>
      </c>
      <c r="K46" s="151">
        <f t="shared" ref="K46:K55" si="11">SUM($D$88,$D$80)-J46</f>
        <v>0</v>
      </c>
      <c r="L46" s="152">
        <f t="shared" si="7"/>
        <v>0</v>
      </c>
      <c r="M46" s="153" t="e">
        <f t="shared" si="8"/>
        <v>#DIV/0!</v>
      </c>
      <c r="N46" s="154">
        <f t="shared" ref="N46:N55" si="12">SUM(G46:J46)-SUM($D$88,$D$80)</f>
        <v>0</v>
      </c>
      <c r="U46" s="413"/>
    </row>
    <row r="47" spans="1:21" ht="25.2" customHeight="1" x14ac:dyDescent="0.25">
      <c r="A47" s="221"/>
      <c r="B47" s="259"/>
      <c r="C47" s="208" t="s">
        <v>68</v>
      </c>
      <c r="D47" s="209"/>
      <c r="E47" s="209"/>
      <c r="F47" s="210"/>
      <c r="G47" s="45">
        <f>SUM('I&amp;A-still Open'!G69,'I&amp;A-Closed'!G69, '1st Additional Report during Ax'!G69,'2nd Add. Report during Ax'!G69,'3rd Add. Report during Ax'!G69, '4th Add. Report during Ax'!G69)</f>
        <v>0</v>
      </c>
      <c r="H47" s="45">
        <f>SUM('I&amp;A-still Open'!H69,'I&amp;A-Closed'!H69, '1st Additional Report during Ax'!H69,'2nd Add. Report during Ax'!H69,'3rd Add. Report during Ax'!H69, '4th Add. Report during Ax'!H69)</f>
        <v>0</v>
      </c>
      <c r="I47" s="45">
        <f>SUM('I&amp;A-still Open'!I69,'I&amp;A-Closed'!I69, '1st Additional Report during Ax'!I69,'2nd Add. Report during Ax'!I69,'3rd Add. Report during Ax'!I69, '4th Add. Report during Ax'!I69)</f>
        <v>0</v>
      </c>
      <c r="J47" s="45">
        <f>SUM('I&amp;A-still Open'!J69,'I&amp;A-Closed'!J69, '1st Additional Report during Ax'!J69,'2nd Add. Report during Ax'!J69,'3rd Add. Report during Ax'!J69, '4th Add. Report during Ax'!J69)</f>
        <v>0</v>
      </c>
      <c r="K47" s="151">
        <f t="shared" si="11"/>
        <v>0</v>
      </c>
      <c r="L47" s="152">
        <f t="shared" si="7"/>
        <v>0</v>
      </c>
      <c r="M47" s="153" t="e">
        <f t="shared" si="8"/>
        <v>#DIV/0!</v>
      </c>
      <c r="N47" s="154">
        <f t="shared" si="12"/>
        <v>0</v>
      </c>
      <c r="U47" s="413"/>
    </row>
    <row r="48" spans="1:21" ht="37.200000000000003" customHeight="1" x14ac:dyDescent="0.25">
      <c r="A48" s="221"/>
      <c r="B48" s="259"/>
      <c r="C48" s="208" t="s">
        <v>55</v>
      </c>
      <c r="D48" s="209"/>
      <c r="E48" s="209"/>
      <c r="F48" s="210"/>
      <c r="G48" s="45">
        <f>SUM('I&amp;A-still Open'!G70,'I&amp;A-Closed'!G70, '1st Additional Report during Ax'!G70,'2nd Add. Report during Ax'!G70,'3rd Add. Report during Ax'!G70, '4th Add. Report during Ax'!G70)</f>
        <v>0</v>
      </c>
      <c r="H48" s="45">
        <f>SUM('I&amp;A-still Open'!H70,'I&amp;A-Closed'!H70, '1st Additional Report during Ax'!H70,'2nd Add. Report during Ax'!H70,'3rd Add. Report during Ax'!H70, '4th Add. Report during Ax'!H70)</f>
        <v>0</v>
      </c>
      <c r="I48" s="45">
        <f>SUM('I&amp;A-still Open'!I70,'I&amp;A-Closed'!I70, '1st Additional Report during Ax'!I70,'2nd Add. Report during Ax'!I70,'3rd Add. Report during Ax'!I70, '4th Add. Report during Ax'!I70)</f>
        <v>0</v>
      </c>
      <c r="J48" s="45">
        <f>SUM('I&amp;A-still Open'!J70,'I&amp;A-Closed'!J70, '1st Additional Report during Ax'!J70,'2nd Add. Report during Ax'!J70,'3rd Add. Report during Ax'!J70, '4th Add. Report during Ax'!J70)</f>
        <v>0</v>
      </c>
      <c r="K48" s="151">
        <f t="shared" si="11"/>
        <v>0</v>
      </c>
      <c r="L48" s="152">
        <f t="shared" si="7"/>
        <v>0</v>
      </c>
      <c r="M48" s="153" t="e">
        <f t="shared" si="8"/>
        <v>#DIV/0!</v>
      </c>
      <c r="N48" s="154">
        <f t="shared" si="12"/>
        <v>0</v>
      </c>
      <c r="U48" s="413"/>
    </row>
    <row r="49" spans="1:21" ht="52.2" customHeight="1" x14ac:dyDescent="0.25">
      <c r="A49" s="221"/>
      <c r="B49" s="259"/>
      <c r="C49" s="208" t="s">
        <v>83</v>
      </c>
      <c r="D49" s="209"/>
      <c r="E49" s="209"/>
      <c r="F49" s="210"/>
      <c r="G49" s="45">
        <f>SUM('I&amp;A-still Open'!G71,'I&amp;A-Closed'!G71, '1st Additional Report during Ax'!G71,'2nd Add. Report during Ax'!G71,'3rd Add. Report during Ax'!G71, '4th Add. Report during Ax'!G71)</f>
        <v>0</v>
      </c>
      <c r="H49" s="45">
        <f>SUM('I&amp;A-still Open'!H71,'I&amp;A-Closed'!H71, '1st Additional Report during Ax'!H71,'2nd Add. Report during Ax'!H71,'3rd Add. Report during Ax'!H71, '4th Add. Report during Ax'!H71)</f>
        <v>0</v>
      </c>
      <c r="I49" s="45">
        <f>SUM('I&amp;A-still Open'!I71,'I&amp;A-Closed'!I71, '1st Additional Report during Ax'!I71,'2nd Add. Report during Ax'!I71,'3rd Add. Report during Ax'!I71, '4th Add. Report during Ax'!I71)</f>
        <v>0</v>
      </c>
      <c r="J49" s="45">
        <f>SUM('I&amp;A-still Open'!J71,'I&amp;A-Closed'!J71, '1st Additional Report during Ax'!J71,'2nd Add. Report during Ax'!J71,'3rd Add. Report during Ax'!J71, '4th Add. Report during Ax'!J71)</f>
        <v>0</v>
      </c>
      <c r="K49" s="151">
        <f t="shared" si="11"/>
        <v>0</v>
      </c>
      <c r="L49" s="152">
        <f t="shared" si="7"/>
        <v>0</v>
      </c>
      <c r="M49" s="153" t="e">
        <f t="shared" si="8"/>
        <v>#DIV/0!</v>
      </c>
      <c r="N49" s="154">
        <f t="shared" si="12"/>
        <v>0</v>
      </c>
      <c r="U49" s="413"/>
    </row>
    <row r="50" spans="1:21" ht="24.6" customHeight="1" thickBot="1" x14ac:dyDescent="0.3">
      <c r="A50" s="222"/>
      <c r="B50" s="259"/>
      <c r="C50" s="208" t="s">
        <v>56</v>
      </c>
      <c r="D50" s="209"/>
      <c r="E50" s="209"/>
      <c r="F50" s="210"/>
      <c r="G50" s="45">
        <f>SUM('I&amp;A-still Open'!G72,'I&amp;A-Closed'!G72, '1st Additional Report during Ax'!G72,'2nd Add. Report during Ax'!G72,'3rd Add. Report during Ax'!G72, '4th Add. Report during Ax'!G72)</f>
        <v>0</v>
      </c>
      <c r="H50" s="45">
        <f>SUM('I&amp;A-still Open'!H72,'I&amp;A-Closed'!H72, '1st Additional Report during Ax'!H72,'2nd Add. Report during Ax'!H72,'3rd Add. Report during Ax'!H72, '4th Add. Report during Ax'!H72)</f>
        <v>0</v>
      </c>
      <c r="I50" s="45">
        <f>SUM('I&amp;A-still Open'!I72,'I&amp;A-Closed'!I72, '1st Additional Report during Ax'!I72,'2nd Add. Report during Ax'!I72,'3rd Add. Report during Ax'!I72, '4th Add. Report during Ax'!I72)</f>
        <v>0</v>
      </c>
      <c r="J50" s="45">
        <f>SUM('I&amp;A-still Open'!J72,'I&amp;A-Closed'!J72, '1st Additional Report during Ax'!J72,'2nd Add. Report during Ax'!J72,'3rd Add. Report during Ax'!J72, '4th Add. Report during Ax'!J72)</f>
        <v>0</v>
      </c>
      <c r="K50" s="151">
        <f t="shared" si="11"/>
        <v>0</v>
      </c>
      <c r="L50" s="152">
        <f t="shared" si="7"/>
        <v>0</v>
      </c>
      <c r="M50" s="153" t="e">
        <f t="shared" si="8"/>
        <v>#DIV/0!</v>
      </c>
      <c r="N50" s="154">
        <f t="shared" si="12"/>
        <v>0</v>
      </c>
      <c r="U50" s="413"/>
    </row>
    <row r="51" spans="1:21" ht="13.5" customHeight="1" x14ac:dyDescent="0.25">
      <c r="A51" s="266">
        <v>15</v>
      </c>
      <c r="B51" s="258" t="s">
        <v>155</v>
      </c>
      <c r="C51" s="278" t="s">
        <v>205</v>
      </c>
      <c r="D51" s="279"/>
      <c r="E51" s="279"/>
      <c r="F51" s="280"/>
      <c r="G51" s="45">
        <f>SUM('I&amp;A-still Open'!G76,'I&amp;A-Closed'!G76, '1st Additional Report during Ax'!G76,'2nd Add. Report during Ax'!G76,'3rd Add. Report during Ax'!G76, '4th Add. Report during Ax'!G76)</f>
        <v>0</v>
      </c>
      <c r="H51" s="45">
        <f>SUM('I&amp;A-still Open'!H76,'I&amp;A-Closed'!H76, '1st Additional Report during Ax'!H76,'2nd Add. Report during Ax'!H76,'3rd Add. Report during Ax'!H76, '4th Add. Report during Ax'!H76)</f>
        <v>0</v>
      </c>
      <c r="I51" s="397"/>
      <c r="J51" s="263"/>
      <c r="K51" s="151">
        <f>D88+D80</f>
        <v>0</v>
      </c>
      <c r="L51" s="152">
        <f t="shared" si="7"/>
        <v>0</v>
      </c>
      <c r="M51" s="153" t="e">
        <f t="shared" si="8"/>
        <v>#DIV/0!</v>
      </c>
      <c r="N51" s="158">
        <f>SUM(G51,H51)-SUM($D$88,$D$80)</f>
        <v>0</v>
      </c>
      <c r="U51" s="413"/>
    </row>
    <row r="52" spans="1:21" ht="39" customHeight="1" x14ac:dyDescent="0.25">
      <c r="A52" s="221"/>
      <c r="B52" s="259"/>
      <c r="C52" s="208" t="s">
        <v>198</v>
      </c>
      <c r="D52" s="209"/>
      <c r="E52" s="209"/>
      <c r="F52" s="210"/>
      <c r="G52" s="45">
        <f>SUM('I&amp;A-still Open'!G77,'I&amp;A-Closed'!G77, '1st Additional Report during Ax'!G77,'2nd Add. Report during Ax'!G77,'3rd Add. Report during Ax'!G77, '4th Add. Report during Ax'!G77)</f>
        <v>0</v>
      </c>
      <c r="H52" s="45">
        <f>SUM('I&amp;A-still Open'!H77,'I&amp;A-Closed'!H77, '1st Additional Report during Ax'!H77,'2nd Add. Report during Ax'!H77,'3rd Add. Report during Ax'!H77, '4th Add. Report during Ax'!H77)</f>
        <v>0</v>
      </c>
      <c r="I52" s="45">
        <f>SUM('I&amp;A-still Open'!I77,'I&amp;A-Closed'!I77, '1st Additional Report during Ax'!I77,'2nd Add. Report during Ax'!I77,'3rd Add. Report during Ax'!I77, '4th Add. Report during Ax'!I77)</f>
        <v>0</v>
      </c>
      <c r="J52" s="72">
        <f>SUM('I&amp;A-still Open'!J77,'I&amp;A-Closed'!J77, '1st Additional Report during Ax'!J77,'2nd Add. Report during Ax'!J77,'3rd Add. Report during Ax'!J77, '4th Add. Report during Ax'!J77)</f>
        <v>0</v>
      </c>
      <c r="K52" s="151">
        <f t="shared" si="11"/>
        <v>0</v>
      </c>
      <c r="L52" s="152">
        <f t="shared" si="7"/>
        <v>0</v>
      </c>
      <c r="M52" s="153" t="e">
        <f t="shared" si="8"/>
        <v>#DIV/0!</v>
      </c>
      <c r="N52" s="154">
        <f t="shared" si="12"/>
        <v>0</v>
      </c>
      <c r="U52" s="413"/>
    </row>
    <row r="53" spans="1:21" ht="25.2" customHeight="1" x14ac:dyDescent="0.25">
      <c r="A53" s="221"/>
      <c r="B53" s="259"/>
      <c r="C53" s="208" t="s">
        <v>57</v>
      </c>
      <c r="D53" s="209"/>
      <c r="E53" s="209"/>
      <c r="F53" s="210"/>
      <c r="G53" s="45">
        <f>SUM('I&amp;A-still Open'!G78,'I&amp;A-Closed'!G78, '1st Additional Report during Ax'!G78,'2nd Add. Report during Ax'!G78,'3rd Add. Report during Ax'!G78, '4th Add. Report during Ax'!G78)</f>
        <v>0</v>
      </c>
      <c r="H53" s="45">
        <f>SUM('I&amp;A-still Open'!H78,'I&amp;A-Closed'!H78, '1st Additional Report during Ax'!H78,'2nd Add. Report during Ax'!H78,'3rd Add. Report during Ax'!H78, '4th Add. Report during Ax'!H78)</f>
        <v>0</v>
      </c>
      <c r="I53" s="45">
        <f>SUM('I&amp;A-still Open'!I78,'I&amp;A-Closed'!I78, '1st Additional Report during Ax'!I78,'2nd Add. Report during Ax'!I78,'3rd Add. Report during Ax'!I78, '4th Add. Report during Ax'!I78)</f>
        <v>0</v>
      </c>
      <c r="J53" s="72">
        <f>SUM('I&amp;A-still Open'!J78,'I&amp;A-Closed'!J78, '1st Additional Report during Ax'!J78,'2nd Add. Report during Ax'!J78,'3rd Add. Report during Ax'!J78, '4th Add. Report during Ax'!J78)</f>
        <v>0</v>
      </c>
      <c r="K53" s="151">
        <f t="shared" si="11"/>
        <v>0</v>
      </c>
      <c r="L53" s="152">
        <f t="shared" si="7"/>
        <v>0</v>
      </c>
      <c r="M53" s="153" t="e">
        <f t="shared" si="8"/>
        <v>#DIV/0!</v>
      </c>
      <c r="N53" s="154">
        <f t="shared" si="12"/>
        <v>0</v>
      </c>
      <c r="U53" s="413"/>
    </row>
    <row r="54" spans="1:21" ht="24.6" customHeight="1" x14ac:dyDescent="0.25">
      <c r="A54" s="221"/>
      <c r="B54" s="259"/>
      <c r="C54" s="208" t="s">
        <v>156</v>
      </c>
      <c r="D54" s="209"/>
      <c r="E54" s="209"/>
      <c r="F54" s="210"/>
      <c r="G54" s="45">
        <f>SUM('I&amp;A-still Open'!G79,'I&amp;A-Closed'!G79, '1st Additional Report during Ax'!G79,'2nd Add. Report during Ax'!G79,'3rd Add. Report during Ax'!G79, '4th Add. Report during Ax'!G79)</f>
        <v>0</v>
      </c>
      <c r="H54" s="45">
        <f>SUM('I&amp;A-still Open'!H79,'I&amp;A-Closed'!H79, '1st Additional Report during Ax'!H79,'2nd Add. Report during Ax'!H79,'3rd Add. Report during Ax'!H79, '4th Add. Report during Ax'!H79)</f>
        <v>0</v>
      </c>
      <c r="I54" s="45">
        <f>SUM('I&amp;A-still Open'!I79,'I&amp;A-Closed'!I79, '1st Additional Report during Ax'!I79,'2nd Add. Report during Ax'!I79,'3rd Add. Report during Ax'!I79, '4th Add. Report during Ax'!I79)</f>
        <v>0</v>
      </c>
      <c r="J54" s="72">
        <f>SUM('I&amp;A-still Open'!J79,'I&amp;A-Closed'!J79, '1st Additional Report during Ax'!J79,'2nd Add. Report during Ax'!J79,'3rd Add. Report during Ax'!J79, '4th Add. Report during Ax'!J79)</f>
        <v>0</v>
      </c>
      <c r="K54" s="151">
        <f t="shared" si="11"/>
        <v>0</v>
      </c>
      <c r="L54" s="152">
        <f t="shared" si="7"/>
        <v>0</v>
      </c>
      <c r="M54" s="153" t="e">
        <f t="shared" si="8"/>
        <v>#DIV/0!</v>
      </c>
      <c r="N54" s="154">
        <f t="shared" si="12"/>
        <v>0</v>
      </c>
      <c r="U54" s="413"/>
    </row>
    <row r="55" spans="1:21" ht="25.2" customHeight="1" thickBot="1" x14ac:dyDescent="0.3">
      <c r="A55" s="221"/>
      <c r="B55" s="259"/>
      <c r="C55" s="208" t="s">
        <v>86</v>
      </c>
      <c r="D55" s="209"/>
      <c r="E55" s="209"/>
      <c r="F55" s="210"/>
      <c r="G55" s="45">
        <f>SUM('I&amp;A-still Open'!G80,'I&amp;A-Closed'!G80, '1st Additional Report during Ax'!G80,'2nd Add. Report during Ax'!G80,'3rd Add. Report during Ax'!G80, '4th Add. Report during Ax'!G80)</f>
        <v>0</v>
      </c>
      <c r="H55" s="45">
        <f>SUM('I&amp;A-still Open'!H80,'I&amp;A-Closed'!H80, '1st Additional Report during Ax'!H80,'2nd Add. Report during Ax'!H80,'3rd Add. Report during Ax'!H80, '4th Add. Report during Ax'!H80)</f>
        <v>0</v>
      </c>
      <c r="I55" s="45">
        <f>SUM('I&amp;A-still Open'!I80,'I&amp;A-Closed'!I80, '1st Additional Report during Ax'!I80,'2nd Add. Report during Ax'!I80,'3rd Add. Report during Ax'!I80, '4th Add. Report during Ax'!I80)</f>
        <v>0</v>
      </c>
      <c r="J55" s="72">
        <f>SUM('I&amp;A-still Open'!J80,'I&amp;A-Closed'!J80, '1st Additional Report during Ax'!J80,'2nd Add. Report during Ax'!J80,'3rd Add. Report during Ax'!J80, '4th Add. Report during Ax'!J80)</f>
        <v>0</v>
      </c>
      <c r="K55" s="151">
        <f t="shared" si="11"/>
        <v>0</v>
      </c>
      <c r="L55" s="152">
        <f t="shared" si="7"/>
        <v>0</v>
      </c>
      <c r="M55" s="153" t="e">
        <f t="shared" si="8"/>
        <v>#DIV/0!</v>
      </c>
      <c r="N55" s="154">
        <f t="shared" si="12"/>
        <v>0</v>
      </c>
      <c r="U55" s="413"/>
    </row>
    <row r="56" spans="1:21" ht="27" customHeight="1" thickBot="1" x14ac:dyDescent="0.3">
      <c r="A56" s="178">
        <v>16</v>
      </c>
      <c r="B56" s="113" t="s">
        <v>129</v>
      </c>
      <c r="C56" s="199" t="s">
        <v>87</v>
      </c>
      <c r="D56" s="199"/>
      <c r="E56" s="199"/>
      <c r="F56" s="200"/>
      <c r="G56" s="45">
        <f>SUM('I&amp;A-still Open'!G84,'I&amp;A-Closed'!G84, '1st Additional Report during Ax'!G84,'2nd Add. Report during Ax'!G84,'3rd Add. Report during Ax'!G84, '4th Add. Report during Ax'!G84)</f>
        <v>0</v>
      </c>
      <c r="H56" s="45">
        <f>SUM('I&amp;A-still Open'!H84,'I&amp;A-Closed'!H84, '1st Additional Report during Ax'!H84,'2nd Add. Report during Ax'!H84,'3rd Add. Report during Ax'!H84, '4th Add. Report during Ax'!H84)</f>
        <v>0</v>
      </c>
      <c r="I56" s="45">
        <f>SUM('I&amp;A-still Open'!I84,'I&amp;A-Closed'!I84, '1st Additional Report during Ax'!I84,'2nd Add. Report during Ax'!I84,'3rd Add. Report during Ax'!I84, '4th Add. Report during Ax'!I84)</f>
        <v>0</v>
      </c>
      <c r="J56" s="45">
        <f>SUM('I&amp;A-still Open'!J84,'I&amp;A-Closed'!J84, '1st Additional Report during Ax'!J84,'2nd Add. Report during Ax'!J84,'3rd Add. Report during Ax'!J84, '4th Add. Report during Ax'!J84)</f>
        <v>0</v>
      </c>
      <c r="K56" s="151">
        <f t="shared" ref="K56:K78" si="13">SUM($D$88,$D$80)-J56</f>
        <v>0</v>
      </c>
      <c r="L56" s="152">
        <f t="shared" si="7"/>
        <v>0</v>
      </c>
      <c r="M56" s="153" t="e">
        <f t="shared" si="8"/>
        <v>#DIV/0!</v>
      </c>
      <c r="N56" s="154">
        <f t="shared" ref="N56:N78" si="14">SUM(G56:J56)-SUM($D$88,$D$80)</f>
        <v>0</v>
      </c>
      <c r="U56" s="413"/>
    </row>
    <row r="57" spans="1:21" ht="27.6" customHeight="1" x14ac:dyDescent="0.25">
      <c r="A57" s="221">
        <v>17</v>
      </c>
      <c r="B57" s="259" t="s">
        <v>88</v>
      </c>
      <c r="C57" s="278" t="s">
        <v>58</v>
      </c>
      <c r="D57" s="279"/>
      <c r="E57" s="279"/>
      <c r="F57" s="280"/>
      <c r="G57" s="45">
        <f>SUM('I&amp;A-still Open'!G88,'I&amp;A-Closed'!G88, '1st Additional Report during Ax'!G88,'2nd Add. Report during Ax'!G88,'3rd Add. Report during Ax'!G88, '4th Add. Report during Ax'!G88)</f>
        <v>0</v>
      </c>
      <c r="H57" s="45">
        <f>SUM('I&amp;A-still Open'!H88,'I&amp;A-Closed'!H88, '1st Additional Report during Ax'!H88,'2nd Add. Report during Ax'!H88,'3rd Add. Report during Ax'!H88, '4th Add. Report during Ax'!H88)</f>
        <v>0</v>
      </c>
      <c r="I57" s="45">
        <f>SUM('I&amp;A-still Open'!I88,'I&amp;A-Closed'!I88, '1st Additional Report during Ax'!I88,'2nd Add. Report during Ax'!I88,'3rd Add. Report during Ax'!I88, '4th Add. Report during Ax'!I88)</f>
        <v>0</v>
      </c>
      <c r="J57" s="45">
        <f>SUM('I&amp;A-still Open'!J88,'I&amp;A-Closed'!J88, '1st Additional Report during Ax'!J88,'2nd Add. Report during Ax'!J88,'3rd Add. Report during Ax'!J88, '4th Add. Report during Ax'!J88)</f>
        <v>0</v>
      </c>
      <c r="K57" s="151">
        <f t="shared" si="13"/>
        <v>0</v>
      </c>
      <c r="L57" s="152">
        <f t="shared" si="7"/>
        <v>0</v>
      </c>
      <c r="M57" s="153" t="e">
        <f t="shared" si="8"/>
        <v>#DIV/0!</v>
      </c>
      <c r="N57" s="154">
        <f t="shared" si="14"/>
        <v>0</v>
      </c>
      <c r="U57" s="413"/>
    </row>
    <row r="58" spans="1:21" ht="26.4" customHeight="1" x14ac:dyDescent="0.25">
      <c r="A58" s="221"/>
      <c r="B58" s="259"/>
      <c r="C58" s="208" t="s">
        <v>107</v>
      </c>
      <c r="D58" s="209"/>
      <c r="E58" s="209"/>
      <c r="F58" s="210"/>
      <c r="G58" s="45">
        <f>SUM('I&amp;A-still Open'!G89,'I&amp;A-Closed'!G89, '1st Additional Report during Ax'!G89,'2nd Add. Report during Ax'!G89,'3rd Add. Report during Ax'!G89, '4th Add. Report during Ax'!G89)</f>
        <v>0</v>
      </c>
      <c r="H58" s="45">
        <f>SUM('I&amp;A-still Open'!H89,'I&amp;A-Closed'!H89, '1st Additional Report during Ax'!H89,'2nd Add. Report during Ax'!H89,'3rd Add. Report during Ax'!H89, '4th Add. Report during Ax'!H89)</f>
        <v>0</v>
      </c>
      <c r="I58" s="45">
        <f>SUM('I&amp;A-still Open'!I89,'I&amp;A-Closed'!I89, '1st Additional Report during Ax'!I89,'2nd Add. Report during Ax'!I89,'3rd Add. Report during Ax'!I89, '4th Add. Report during Ax'!I89)</f>
        <v>0</v>
      </c>
      <c r="J58" s="45">
        <f>SUM('I&amp;A-still Open'!J89,'I&amp;A-Closed'!J89, '1st Additional Report during Ax'!J89,'2nd Add. Report during Ax'!J89,'3rd Add. Report during Ax'!J89, '4th Add. Report during Ax'!J89)</f>
        <v>0</v>
      </c>
      <c r="K58" s="151">
        <f t="shared" si="13"/>
        <v>0</v>
      </c>
      <c r="L58" s="152">
        <f t="shared" si="7"/>
        <v>0</v>
      </c>
      <c r="M58" s="153" t="e">
        <f t="shared" si="8"/>
        <v>#DIV/0!</v>
      </c>
      <c r="N58" s="154">
        <f t="shared" si="14"/>
        <v>0</v>
      </c>
      <c r="U58" s="413"/>
    </row>
    <row r="59" spans="1:21" ht="26.4" customHeight="1" x14ac:dyDescent="0.25">
      <c r="A59" s="221"/>
      <c r="B59" s="259"/>
      <c r="C59" s="208" t="s">
        <v>59</v>
      </c>
      <c r="D59" s="209"/>
      <c r="E59" s="209"/>
      <c r="F59" s="210"/>
      <c r="G59" s="45">
        <f>SUM('I&amp;A-still Open'!G90,'I&amp;A-Closed'!G90, '1st Additional Report during Ax'!G90,'2nd Add. Report during Ax'!G90,'3rd Add. Report during Ax'!G90, '4th Add. Report during Ax'!G90)</f>
        <v>0</v>
      </c>
      <c r="H59" s="45">
        <f>SUM('I&amp;A-still Open'!H90,'I&amp;A-Closed'!H90, '1st Additional Report during Ax'!H90,'2nd Add. Report during Ax'!H90,'3rd Add. Report during Ax'!H90, '4th Add. Report during Ax'!H90)</f>
        <v>0</v>
      </c>
      <c r="I59" s="45">
        <f>SUM('I&amp;A-still Open'!I90,'I&amp;A-Closed'!I90, '1st Additional Report during Ax'!I90,'2nd Add. Report during Ax'!I90,'3rd Add. Report during Ax'!I90, '4th Add. Report during Ax'!I90)</f>
        <v>0</v>
      </c>
      <c r="J59" s="45">
        <f>SUM('I&amp;A-still Open'!J90,'I&amp;A-Closed'!J90, '1st Additional Report during Ax'!J90,'2nd Add. Report during Ax'!J90,'3rd Add. Report during Ax'!J90, '4th Add. Report during Ax'!J90)</f>
        <v>0</v>
      </c>
      <c r="K59" s="151">
        <f t="shared" si="13"/>
        <v>0</v>
      </c>
      <c r="L59" s="152">
        <f t="shared" si="7"/>
        <v>0</v>
      </c>
      <c r="M59" s="153" t="e">
        <f t="shared" si="8"/>
        <v>#DIV/0!</v>
      </c>
      <c r="N59" s="154">
        <f t="shared" si="14"/>
        <v>0</v>
      </c>
      <c r="U59" s="413"/>
    </row>
    <row r="60" spans="1:21" ht="27" customHeight="1" x14ac:dyDescent="0.25">
      <c r="A60" s="221"/>
      <c r="B60" s="259"/>
      <c r="C60" s="208" t="s">
        <v>108</v>
      </c>
      <c r="D60" s="209"/>
      <c r="E60" s="209"/>
      <c r="F60" s="210"/>
      <c r="G60" s="45">
        <f>SUM('I&amp;A-still Open'!G91,'I&amp;A-Closed'!G91, '1st Additional Report during Ax'!G91,'2nd Add. Report during Ax'!G91,'3rd Add. Report during Ax'!G91, '4th Add. Report during Ax'!G91)</f>
        <v>0</v>
      </c>
      <c r="H60" s="45">
        <f>SUM('I&amp;A-still Open'!H91,'I&amp;A-Closed'!H91, '1st Additional Report during Ax'!H91,'2nd Add. Report during Ax'!H91,'3rd Add. Report during Ax'!H91, '4th Add. Report during Ax'!H91)</f>
        <v>0</v>
      </c>
      <c r="I60" s="45">
        <f>SUM('I&amp;A-still Open'!I91,'I&amp;A-Closed'!I91, '1st Additional Report during Ax'!I91,'2nd Add. Report during Ax'!I91,'3rd Add. Report during Ax'!I91, '4th Add. Report during Ax'!I91)</f>
        <v>0</v>
      </c>
      <c r="J60" s="45">
        <f>SUM('I&amp;A-still Open'!J91,'I&amp;A-Closed'!J91, '1st Additional Report during Ax'!J91,'2nd Add. Report during Ax'!J91,'3rd Add. Report during Ax'!J91, '4th Add. Report during Ax'!J91)</f>
        <v>0</v>
      </c>
      <c r="K60" s="151">
        <f t="shared" si="13"/>
        <v>0</v>
      </c>
      <c r="L60" s="152">
        <f t="shared" si="7"/>
        <v>0</v>
      </c>
      <c r="M60" s="153" t="e">
        <f t="shared" si="8"/>
        <v>#DIV/0!</v>
      </c>
      <c r="N60" s="154">
        <f t="shared" si="14"/>
        <v>0</v>
      </c>
      <c r="U60" s="413"/>
    </row>
    <row r="61" spans="1:21" ht="37.950000000000003" customHeight="1" thickBot="1" x14ac:dyDescent="0.3">
      <c r="A61" s="222"/>
      <c r="B61" s="259"/>
      <c r="C61" s="208" t="s">
        <v>60</v>
      </c>
      <c r="D61" s="209"/>
      <c r="E61" s="209"/>
      <c r="F61" s="210"/>
      <c r="G61" s="45">
        <f>SUM('I&amp;A-still Open'!G92,'I&amp;A-Closed'!G92, '1st Additional Report during Ax'!G92,'2nd Add. Report during Ax'!G92,'3rd Add. Report during Ax'!G92, '4th Add. Report during Ax'!G92)</f>
        <v>0</v>
      </c>
      <c r="H61" s="45">
        <f>SUM('I&amp;A-still Open'!H92,'I&amp;A-Closed'!H92, '1st Additional Report during Ax'!H92,'2nd Add. Report during Ax'!H92,'3rd Add. Report during Ax'!H92, '4th Add. Report during Ax'!H92)</f>
        <v>0</v>
      </c>
      <c r="I61" s="45">
        <f>SUM('I&amp;A-still Open'!I92,'I&amp;A-Closed'!I92, '1st Additional Report during Ax'!I92,'2nd Add. Report during Ax'!I92,'3rd Add. Report during Ax'!I92, '4th Add. Report during Ax'!I92)</f>
        <v>0</v>
      </c>
      <c r="J61" s="45">
        <f>SUM('I&amp;A-still Open'!J92,'I&amp;A-Closed'!J92, '1st Additional Report during Ax'!J92,'2nd Add. Report during Ax'!J92,'3rd Add. Report during Ax'!J92, '4th Add. Report during Ax'!J92)</f>
        <v>0</v>
      </c>
      <c r="K61" s="151">
        <f t="shared" si="13"/>
        <v>0</v>
      </c>
      <c r="L61" s="152">
        <f t="shared" si="7"/>
        <v>0</v>
      </c>
      <c r="M61" s="153" t="e">
        <f t="shared" si="8"/>
        <v>#DIV/0!</v>
      </c>
      <c r="N61" s="154">
        <f t="shared" si="14"/>
        <v>0</v>
      </c>
      <c r="U61" s="413"/>
    </row>
    <row r="62" spans="1:21" ht="13.2" customHeight="1" x14ac:dyDescent="0.25">
      <c r="A62" s="266">
        <v>18</v>
      </c>
      <c r="B62" s="258" t="s">
        <v>157</v>
      </c>
      <c r="C62" s="254" t="s">
        <v>89</v>
      </c>
      <c r="D62" s="254"/>
      <c r="E62" s="254"/>
      <c r="F62" s="254"/>
      <c r="G62" s="45">
        <f>SUM('I&amp;A-still Open'!G96,'I&amp;A-Closed'!G96, '1st Additional Report during Ax'!G96,'2nd Add. Report during Ax'!G96,'3rd Add. Report during Ax'!G96, '4th Add. Report during Ax'!G96)</f>
        <v>0</v>
      </c>
      <c r="H62" s="45">
        <f>SUM('I&amp;A-still Open'!H96,'I&amp;A-Closed'!H96, '1st Additional Report during Ax'!H96,'2nd Add. Report during Ax'!H96,'3rd Add. Report during Ax'!H96, '4th Add. Report during Ax'!H96)</f>
        <v>0</v>
      </c>
      <c r="I62" s="45">
        <f>SUM('I&amp;A-still Open'!I96,'I&amp;A-Closed'!I96, '1st Additional Report during Ax'!I96,'2nd Add. Report during Ax'!I96,'3rd Add. Report during Ax'!I96, '4th Add. Report during Ax'!I96)</f>
        <v>0</v>
      </c>
      <c r="J62" s="45">
        <f>SUM('I&amp;A-still Open'!J96,'I&amp;A-Closed'!J96, '1st Additional Report during Ax'!J96,'2nd Add. Report during Ax'!J96,'3rd Add. Report during Ax'!J96, '4th Add. Report during Ax'!J96)</f>
        <v>0</v>
      </c>
      <c r="K62" s="151">
        <f t="shared" si="13"/>
        <v>0</v>
      </c>
      <c r="L62" s="152">
        <f t="shared" si="7"/>
        <v>0</v>
      </c>
      <c r="M62" s="153" t="e">
        <f t="shared" si="8"/>
        <v>#DIV/0!</v>
      </c>
      <c r="N62" s="154">
        <f t="shared" si="14"/>
        <v>0</v>
      </c>
      <c r="U62" s="413"/>
    </row>
    <row r="63" spans="1:21" ht="13.2" customHeight="1" x14ac:dyDescent="0.25">
      <c r="A63" s="221"/>
      <c r="B63" s="259"/>
      <c r="C63" s="230" t="s">
        <v>90</v>
      </c>
      <c r="D63" s="230"/>
      <c r="E63" s="230"/>
      <c r="F63" s="230"/>
      <c r="G63" s="45">
        <f>SUM('I&amp;A-still Open'!G97,'I&amp;A-Closed'!G97, '1st Additional Report during Ax'!G97,'2nd Add. Report during Ax'!G97,'3rd Add. Report during Ax'!G97, '4th Add. Report during Ax'!G97)</f>
        <v>0</v>
      </c>
      <c r="H63" s="45">
        <f>SUM('I&amp;A-still Open'!H97,'I&amp;A-Closed'!H97, '1st Additional Report during Ax'!H97,'2nd Add. Report during Ax'!H97,'3rd Add. Report during Ax'!H97, '4th Add. Report during Ax'!H97)</f>
        <v>0</v>
      </c>
      <c r="I63" s="45">
        <f>SUM('I&amp;A-still Open'!I97,'I&amp;A-Closed'!I97, '1st Additional Report during Ax'!I97,'2nd Add. Report during Ax'!I97,'3rd Add. Report during Ax'!I97, '4th Add. Report during Ax'!I97)</f>
        <v>0</v>
      </c>
      <c r="J63" s="45">
        <f>SUM('I&amp;A-still Open'!J97,'I&amp;A-Closed'!J97, '1st Additional Report during Ax'!J97,'2nd Add. Report during Ax'!J97,'3rd Add. Report during Ax'!J97, '4th Add. Report during Ax'!J97)</f>
        <v>0</v>
      </c>
      <c r="K63" s="151">
        <f t="shared" si="13"/>
        <v>0</v>
      </c>
      <c r="L63" s="152">
        <f t="shared" si="7"/>
        <v>0</v>
      </c>
      <c r="M63" s="153" t="e">
        <f t="shared" si="8"/>
        <v>#DIV/0!</v>
      </c>
      <c r="N63" s="154">
        <f t="shared" si="14"/>
        <v>0</v>
      </c>
      <c r="U63" s="413"/>
    </row>
    <row r="64" spans="1:21" ht="25.95" customHeight="1" x14ac:dyDescent="0.25">
      <c r="A64" s="221"/>
      <c r="B64" s="259"/>
      <c r="C64" s="230" t="s">
        <v>91</v>
      </c>
      <c r="D64" s="230"/>
      <c r="E64" s="230"/>
      <c r="F64" s="230"/>
      <c r="G64" s="45">
        <f>SUM('I&amp;A-still Open'!G98,'I&amp;A-Closed'!G98, '1st Additional Report during Ax'!G98,'2nd Add. Report during Ax'!G98,'3rd Add. Report during Ax'!G98, '4th Add. Report during Ax'!G98)</f>
        <v>0</v>
      </c>
      <c r="H64" s="45">
        <f>SUM('I&amp;A-still Open'!H98,'I&amp;A-Closed'!H98, '1st Additional Report during Ax'!H98,'2nd Add. Report during Ax'!H98,'3rd Add. Report during Ax'!H98, '4th Add. Report during Ax'!H98)</f>
        <v>0</v>
      </c>
      <c r="I64" s="45">
        <f>SUM('I&amp;A-still Open'!I98,'I&amp;A-Closed'!I98, '1st Additional Report during Ax'!I98,'2nd Add. Report during Ax'!I98,'3rd Add. Report during Ax'!I98, '4th Add. Report during Ax'!I98)</f>
        <v>0</v>
      </c>
      <c r="J64" s="45">
        <f>SUM('I&amp;A-still Open'!J98,'I&amp;A-Closed'!J98, '1st Additional Report during Ax'!J98,'2nd Add. Report during Ax'!J98,'3rd Add. Report during Ax'!J98, '4th Add. Report during Ax'!J98)</f>
        <v>0</v>
      </c>
      <c r="K64" s="151">
        <f t="shared" si="13"/>
        <v>0</v>
      </c>
      <c r="L64" s="152">
        <f t="shared" si="7"/>
        <v>0</v>
      </c>
      <c r="M64" s="153" t="e">
        <f t="shared" si="8"/>
        <v>#DIV/0!</v>
      </c>
      <c r="N64" s="154">
        <f t="shared" si="14"/>
        <v>0</v>
      </c>
      <c r="U64" s="413"/>
    </row>
    <row r="65" spans="1:22" ht="26.4" customHeight="1" x14ac:dyDescent="0.25">
      <c r="A65" s="221"/>
      <c r="B65" s="259"/>
      <c r="C65" s="230" t="s">
        <v>92</v>
      </c>
      <c r="D65" s="230"/>
      <c r="E65" s="230"/>
      <c r="F65" s="230"/>
      <c r="G65" s="45">
        <f>SUM('I&amp;A-still Open'!G99,'I&amp;A-Closed'!G99, '1st Additional Report during Ax'!G99,'2nd Add. Report during Ax'!G99,'3rd Add. Report during Ax'!G99, '4th Add. Report during Ax'!G99)</f>
        <v>0</v>
      </c>
      <c r="H65" s="45">
        <f>SUM('I&amp;A-still Open'!H99,'I&amp;A-Closed'!H99, '1st Additional Report during Ax'!H99,'2nd Add. Report during Ax'!H99,'3rd Add. Report during Ax'!H99, '4th Add. Report during Ax'!H99)</f>
        <v>0</v>
      </c>
      <c r="I65" s="45">
        <f>SUM('I&amp;A-still Open'!I99,'I&amp;A-Closed'!I99, '1st Additional Report during Ax'!I99,'2nd Add. Report during Ax'!I99,'3rd Add. Report during Ax'!I99, '4th Add. Report during Ax'!I99)</f>
        <v>0</v>
      </c>
      <c r="J65" s="45">
        <f>SUM('I&amp;A-still Open'!J99,'I&amp;A-Closed'!J99, '1st Additional Report during Ax'!J99,'2nd Add. Report during Ax'!J99,'3rd Add. Report during Ax'!J99, '4th Add. Report during Ax'!J99)</f>
        <v>0</v>
      </c>
      <c r="K65" s="151">
        <f t="shared" si="13"/>
        <v>0</v>
      </c>
      <c r="L65" s="152">
        <f t="shared" si="7"/>
        <v>0</v>
      </c>
      <c r="M65" s="153" t="e">
        <f t="shared" si="8"/>
        <v>#DIV/0!</v>
      </c>
      <c r="N65" s="154">
        <f t="shared" si="14"/>
        <v>0</v>
      </c>
      <c r="U65" s="413"/>
    </row>
    <row r="66" spans="1:22" ht="13.2" customHeight="1" x14ac:dyDescent="0.25">
      <c r="A66" s="221"/>
      <c r="B66" s="259"/>
      <c r="C66" s="208" t="s">
        <v>80</v>
      </c>
      <c r="D66" s="209"/>
      <c r="E66" s="209"/>
      <c r="F66" s="210"/>
      <c r="G66" s="45">
        <f>SUM('I&amp;A-still Open'!G100,'I&amp;A-Closed'!G100, '1st Additional Report during Ax'!G100,'2nd Add. Report during Ax'!G100,'3rd Add. Report during Ax'!G100, '4th Add. Report during Ax'!G100)</f>
        <v>0</v>
      </c>
      <c r="H66" s="45">
        <f>SUM('I&amp;A-still Open'!H100,'I&amp;A-Closed'!H100, '1st Additional Report during Ax'!H100,'2nd Add. Report during Ax'!H100,'3rd Add. Report during Ax'!H100, '4th Add. Report during Ax'!H100)</f>
        <v>0</v>
      </c>
      <c r="I66" s="45">
        <f>SUM('I&amp;A-still Open'!I100,'I&amp;A-Closed'!I100, '1st Additional Report during Ax'!I100,'2nd Add. Report during Ax'!I100,'3rd Add. Report during Ax'!I100, '4th Add. Report during Ax'!I100)</f>
        <v>0</v>
      </c>
      <c r="J66" s="45">
        <f>SUM('I&amp;A-still Open'!J100,'I&amp;A-Closed'!J100, '1st Additional Report during Ax'!J100,'2nd Add. Report during Ax'!J100,'3rd Add. Report during Ax'!J100, '4th Add. Report during Ax'!J100)</f>
        <v>0</v>
      </c>
      <c r="K66" s="151">
        <f t="shared" si="13"/>
        <v>0</v>
      </c>
      <c r="L66" s="152">
        <f t="shared" si="7"/>
        <v>0</v>
      </c>
      <c r="M66" s="153" t="e">
        <f t="shared" si="8"/>
        <v>#DIV/0!</v>
      </c>
      <c r="N66" s="154">
        <f t="shared" si="14"/>
        <v>0</v>
      </c>
      <c r="U66" s="413"/>
    </row>
    <row r="67" spans="1:22" ht="42" customHeight="1" x14ac:dyDescent="0.25">
      <c r="A67" s="221"/>
      <c r="B67" s="259"/>
      <c r="C67" s="208" t="s">
        <v>69</v>
      </c>
      <c r="D67" s="209"/>
      <c r="E67" s="209"/>
      <c r="F67" s="210"/>
      <c r="G67" s="45">
        <f>SUM('I&amp;A-still Open'!G101,'I&amp;A-Closed'!G101, '1st Additional Report during Ax'!G101,'2nd Add. Report during Ax'!G101,'3rd Add. Report during Ax'!G101, '4th Add. Report during Ax'!G101)</f>
        <v>0</v>
      </c>
      <c r="H67" s="45">
        <f>SUM('I&amp;A-still Open'!H101,'I&amp;A-Closed'!H101, '1st Additional Report during Ax'!H101,'2nd Add. Report during Ax'!H101,'3rd Add. Report during Ax'!H101, '4th Add. Report during Ax'!H101)</f>
        <v>0</v>
      </c>
      <c r="I67" s="45">
        <f>SUM('I&amp;A-still Open'!I101,'I&amp;A-Closed'!I101, '1st Additional Report during Ax'!I101,'2nd Add. Report during Ax'!I101,'3rd Add. Report during Ax'!I101, '4th Add. Report during Ax'!I101)</f>
        <v>0</v>
      </c>
      <c r="J67" s="45">
        <f>SUM('I&amp;A-still Open'!J101,'I&amp;A-Closed'!J101, '1st Additional Report during Ax'!J101,'2nd Add. Report during Ax'!J101,'3rd Add. Report during Ax'!J101, '4th Add. Report during Ax'!J101)</f>
        <v>0</v>
      </c>
      <c r="K67" s="151">
        <f t="shared" si="13"/>
        <v>0</v>
      </c>
      <c r="L67" s="152">
        <f t="shared" si="7"/>
        <v>0</v>
      </c>
      <c r="M67" s="153" t="e">
        <f t="shared" si="8"/>
        <v>#DIV/0!</v>
      </c>
      <c r="N67" s="154">
        <f t="shared" si="14"/>
        <v>0</v>
      </c>
      <c r="U67" s="413"/>
    </row>
    <row r="68" spans="1:22" ht="13.95" customHeight="1" x14ac:dyDescent="0.25">
      <c r="A68" s="221"/>
      <c r="B68" s="259"/>
      <c r="C68" s="208" t="s">
        <v>206</v>
      </c>
      <c r="D68" s="209"/>
      <c r="E68" s="209"/>
      <c r="F68" s="210"/>
      <c r="G68" s="45">
        <f>SUM('I&amp;A-still Open'!G102,'I&amp;A-Closed'!G102, '1st Additional Report during Ax'!G102,'2nd Add. Report during Ax'!G102,'3rd Add. Report during Ax'!G102, '4th Add. Report during Ax'!G102)</f>
        <v>0</v>
      </c>
      <c r="H68" s="45">
        <f>SUM('I&amp;A-still Open'!H102,'I&amp;A-Closed'!H102, '1st Additional Report during Ax'!H102,'2nd Add. Report during Ax'!H102,'3rd Add. Report during Ax'!H102, '4th Add. Report during Ax'!H102)</f>
        <v>0</v>
      </c>
      <c r="I68" s="45">
        <f>SUM('I&amp;A-still Open'!I102,'I&amp;A-Closed'!I102, '1st Additional Report during Ax'!I102,'2nd Add. Report during Ax'!I102,'3rd Add. Report during Ax'!I102, '4th Add. Report during Ax'!I102)</f>
        <v>0</v>
      </c>
      <c r="J68" s="45">
        <f>SUM('I&amp;A-still Open'!J102,'I&amp;A-Closed'!J102, '1st Additional Report during Ax'!J102,'2nd Add. Report during Ax'!J102,'3rd Add. Report during Ax'!J102, '4th Add. Report during Ax'!J102)</f>
        <v>0</v>
      </c>
      <c r="K68" s="151">
        <f t="shared" si="13"/>
        <v>0</v>
      </c>
      <c r="L68" s="152">
        <f t="shared" si="7"/>
        <v>0</v>
      </c>
      <c r="M68" s="153" t="e">
        <f t="shared" si="8"/>
        <v>#DIV/0!</v>
      </c>
      <c r="N68" s="154">
        <f t="shared" si="14"/>
        <v>0</v>
      </c>
      <c r="U68" s="413"/>
    </row>
    <row r="69" spans="1:22" ht="60" customHeight="1" x14ac:dyDescent="0.25">
      <c r="A69" s="221"/>
      <c r="B69" s="259"/>
      <c r="C69" s="351" t="s">
        <v>161</v>
      </c>
      <c r="D69" s="352"/>
      <c r="E69" s="352"/>
      <c r="F69" s="353"/>
      <c r="G69" s="45">
        <f>SUM('I&amp;A-still Open'!G103,'I&amp;A-Closed'!G103, '1st Additional Report during Ax'!G103,'2nd Add. Report during Ax'!G103,'3rd Add. Report during Ax'!G103, '4th Add. Report during Ax'!G103)</f>
        <v>0</v>
      </c>
      <c r="H69" s="45">
        <f>SUM('I&amp;A-still Open'!H103,'I&amp;A-Closed'!H103, '1st Additional Report during Ax'!H103,'2nd Add. Report during Ax'!H103,'3rd Add. Report during Ax'!H103, '4th Add. Report during Ax'!H103)</f>
        <v>0</v>
      </c>
      <c r="I69" s="45">
        <f>SUM('I&amp;A-still Open'!I103,'I&amp;A-Closed'!I103, '1st Additional Report during Ax'!I103,'2nd Add. Report during Ax'!I103,'3rd Add. Report during Ax'!I103, '4th Add. Report during Ax'!I103)</f>
        <v>0</v>
      </c>
      <c r="J69" s="45">
        <f>SUM('I&amp;A-still Open'!J103,'I&amp;A-Closed'!J103, '1st Additional Report during Ax'!J103,'2nd Add. Report during Ax'!J103,'3rd Add. Report during Ax'!J103, '4th Add. Report during Ax'!J103)</f>
        <v>0</v>
      </c>
      <c r="K69" s="151">
        <f t="shared" si="13"/>
        <v>0</v>
      </c>
      <c r="L69" s="152">
        <f t="shared" si="7"/>
        <v>0</v>
      </c>
      <c r="M69" s="153" t="e">
        <f t="shared" si="8"/>
        <v>#DIV/0!</v>
      </c>
      <c r="N69" s="154">
        <f t="shared" si="14"/>
        <v>0</v>
      </c>
      <c r="U69" s="413"/>
    </row>
    <row r="70" spans="1:22" ht="43.95" customHeight="1" x14ac:dyDescent="0.25">
      <c r="A70" s="178">
        <v>19</v>
      </c>
      <c r="B70" s="113" t="s">
        <v>130</v>
      </c>
      <c r="C70" s="359" t="s">
        <v>61</v>
      </c>
      <c r="D70" s="359"/>
      <c r="E70" s="359"/>
      <c r="F70" s="359"/>
      <c r="G70" s="45">
        <f>SUM('I&amp;A-still Open'!G107,'I&amp;A-Closed'!G107, '1st Additional Report during Ax'!G107,'2nd Add. Report during Ax'!G107,'3rd Add. Report during Ax'!G107, '4th Add. Report during Ax'!G107)</f>
        <v>0</v>
      </c>
      <c r="H70" s="45">
        <f>SUM('I&amp;A-still Open'!H107,'I&amp;A-Closed'!H107, '1st Additional Report during Ax'!H107,'2nd Add. Report during Ax'!H107,'3rd Add. Report during Ax'!H107, '4th Add. Report during Ax'!H107)</f>
        <v>0</v>
      </c>
      <c r="I70" s="45">
        <f>SUM('I&amp;A-still Open'!I107,'I&amp;A-Closed'!I107, '1st Additional Report during Ax'!I107,'2nd Add. Report during Ax'!I107,'3rd Add. Report during Ax'!I107, '4th Add. Report during Ax'!I107)</f>
        <v>0</v>
      </c>
      <c r="J70" s="45">
        <f>SUM('I&amp;A-still Open'!J107,'I&amp;A-Closed'!J107, '1st Additional Report during Ax'!J107,'2nd Add. Report during Ax'!J107,'3rd Add. Report during Ax'!J107, '4th Add. Report during Ax'!J107)</f>
        <v>0</v>
      </c>
      <c r="K70" s="151">
        <f t="shared" si="13"/>
        <v>0</v>
      </c>
      <c r="L70" s="152">
        <f t="shared" si="7"/>
        <v>0</v>
      </c>
      <c r="M70" s="153" t="e">
        <f t="shared" si="8"/>
        <v>#DIV/0!</v>
      </c>
      <c r="N70" s="154">
        <f t="shared" si="14"/>
        <v>0</v>
      </c>
      <c r="U70" s="413"/>
    </row>
    <row r="71" spans="1:22" ht="13.2" customHeight="1" x14ac:dyDescent="0.25">
      <c r="A71" s="221">
        <v>20</v>
      </c>
      <c r="B71" s="268" t="s">
        <v>70</v>
      </c>
      <c r="C71" s="360" t="s">
        <v>71</v>
      </c>
      <c r="D71" s="360"/>
      <c r="E71" s="360"/>
      <c r="F71" s="360"/>
      <c r="G71" s="45">
        <f>SUM('I&amp;A-still Open'!G111,'I&amp;A-Closed'!G111, '1st Additional Report during Ax'!G111,'2nd Add. Report during Ax'!G111,'3rd Add. Report during Ax'!G111, '4th Add. Report during Ax'!G111)</f>
        <v>0</v>
      </c>
      <c r="H71" s="45">
        <f>SUM('I&amp;A-still Open'!H111,'I&amp;A-Closed'!H111, '1st Additional Report during Ax'!H111,'2nd Add. Report during Ax'!H111,'3rd Add. Report during Ax'!H111, '4th Add. Report during Ax'!H111)</f>
        <v>0</v>
      </c>
      <c r="I71" s="45">
        <f>SUM('I&amp;A-still Open'!I111,'I&amp;A-Closed'!I111, '1st Additional Report during Ax'!I111,'2nd Add. Report during Ax'!I111,'3rd Add. Report during Ax'!I111, '4th Add. Report during Ax'!I111)</f>
        <v>0</v>
      </c>
      <c r="J71" s="45">
        <f>SUM('I&amp;A-still Open'!J111,'I&amp;A-Closed'!J111, '1st Additional Report during Ax'!J111,'2nd Add. Report during Ax'!J111,'3rd Add. Report during Ax'!J111, '4th Add. Report during Ax'!J111)</f>
        <v>0</v>
      </c>
      <c r="K71" s="151">
        <f t="shared" si="13"/>
        <v>0</v>
      </c>
      <c r="L71" s="152">
        <f t="shared" si="7"/>
        <v>0</v>
      </c>
      <c r="M71" s="153" t="e">
        <f t="shared" si="8"/>
        <v>#DIV/0!</v>
      </c>
      <c r="N71" s="154">
        <f t="shared" si="14"/>
        <v>0</v>
      </c>
      <c r="U71" s="413"/>
    </row>
    <row r="72" spans="1:22" ht="13.95" customHeight="1" x14ac:dyDescent="0.25">
      <c r="A72" s="221"/>
      <c r="B72" s="268"/>
      <c r="C72" s="231" t="s">
        <v>72</v>
      </c>
      <c r="D72" s="231"/>
      <c r="E72" s="231"/>
      <c r="F72" s="231"/>
      <c r="G72" s="45">
        <f>SUM('I&amp;A-still Open'!G112,'I&amp;A-Closed'!G112, '1st Additional Report during Ax'!G112,'2nd Add. Report during Ax'!G112,'3rd Add. Report during Ax'!G112, '4th Add. Report during Ax'!G112)</f>
        <v>0</v>
      </c>
      <c r="H72" s="45">
        <f>SUM('I&amp;A-still Open'!H112,'I&amp;A-Closed'!H112, '1st Additional Report during Ax'!H112,'2nd Add. Report during Ax'!H112,'3rd Add. Report during Ax'!H112, '4th Add. Report during Ax'!H112)</f>
        <v>0</v>
      </c>
      <c r="I72" s="45">
        <f>SUM('I&amp;A-still Open'!I112,'I&amp;A-Closed'!I112, '1st Additional Report during Ax'!I112,'2nd Add. Report during Ax'!I112,'3rd Add. Report during Ax'!I112, '4th Add. Report during Ax'!I112)</f>
        <v>0</v>
      </c>
      <c r="J72" s="45">
        <f>SUM('I&amp;A-still Open'!J112,'I&amp;A-Closed'!J112, '1st Additional Report during Ax'!J112,'2nd Add. Report during Ax'!J112,'3rd Add. Report during Ax'!J112, '4th Add. Report during Ax'!J112)</f>
        <v>0</v>
      </c>
      <c r="K72" s="151">
        <f t="shared" si="13"/>
        <v>0</v>
      </c>
      <c r="L72" s="152">
        <f t="shared" si="7"/>
        <v>0</v>
      </c>
      <c r="M72" s="153" t="e">
        <f t="shared" si="8"/>
        <v>#DIV/0!</v>
      </c>
      <c r="N72" s="154">
        <f t="shared" si="14"/>
        <v>0</v>
      </c>
      <c r="U72" s="413"/>
    </row>
    <row r="73" spans="1:22" ht="13.2" customHeight="1" x14ac:dyDescent="0.25">
      <c r="A73" s="221"/>
      <c r="B73" s="268"/>
      <c r="C73" s="231" t="s">
        <v>73</v>
      </c>
      <c r="D73" s="231"/>
      <c r="E73" s="231"/>
      <c r="F73" s="231"/>
      <c r="G73" s="45">
        <f>SUM('I&amp;A-still Open'!G113,'I&amp;A-Closed'!G113, '1st Additional Report during Ax'!G113,'2nd Add. Report during Ax'!G113,'3rd Add. Report during Ax'!G113, '4th Add. Report during Ax'!G113)</f>
        <v>0</v>
      </c>
      <c r="H73" s="45">
        <f>SUM('I&amp;A-still Open'!H113,'I&amp;A-Closed'!H113, '1st Additional Report during Ax'!H113,'2nd Add. Report during Ax'!H113,'3rd Add. Report during Ax'!H113, '4th Add. Report during Ax'!H113)</f>
        <v>0</v>
      </c>
      <c r="I73" s="45">
        <f>SUM('I&amp;A-still Open'!I113,'I&amp;A-Closed'!I113, '1st Additional Report during Ax'!I113,'2nd Add. Report during Ax'!I113,'3rd Add. Report during Ax'!I113, '4th Add. Report during Ax'!I113)</f>
        <v>0</v>
      </c>
      <c r="J73" s="45">
        <f>SUM('I&amp;A-still Open'!J113,'I&amp;A-Closed'!J113, '1st Additional Report during Ax'!J113,'2nd Add. Report during Ax'!J113,'3rd Add. Report during Ax'!J113, '4th Add. Report during Ax'!J113)</f>
        <v>0</v>
      </c>
      <c r="K73" s="151">
        <f t="shared" si="13"/>
        <v>0</v>
      </c>
      <c r="L73" s="152">
        <f t="shared" si="7"/>
        <v>0</v>
      </c>
      <c r="M73" s="153" t="e">
        <f t="shared" si="8"/>
        <v>#DIV/0!</v>
      </c>
      <c r="N73" s="154">
        <f t="shared" si="14"/>
        <v>0</v>
      </c>
      <c r="U73" s="413"/>
    </row>
    <row r="74" spans="1:22" ht="13.95" customHeight="1" x14ac:dyDescent="0.25">
      <c r="A74" s="221"/>
      <c r="B74" s="268"/>
      <c r="C74" s="231" t="s">
        <v>74</v>
      </c>
      <c r="D74" s="231"/>
      <c r="E74" s="231"/>
      <c r="F74" s="231"/>
      <c r="G74" s="45">
        <f>SUM('I&amp;A-still Open'!G114,'I&amp;A-Closed'!G114, '1st Additional Report during Ax'!G114,'2nd Add. Report during Ax'!G114,'3rd Add. Report during Ax'!G114, '4th Add. Report during Ax'!G114)</f>
        <v>0</v>
      </c>
      <c r="H74" s="45">
        <f>SUM('I&amp;A-still Open'!H114,'I&amp;A-Closed'!H114, '1st Additional Report during Ax'!H114,'2nd Add. Report during Ax'!H114,'3rd Add. Report during Ax'!H114, '4th Add. Report during Ax'!H114)</f>
        <v>0</v>
      </c>
      <c r="I74" s="45">
        <f>SUM('I&amp;A-still Open'!I114,'I&amp;A-Closed'!I114, '1st Additional Report during Ax'!I114,'2nd Add. Report during Ax'!I114,'3rd Add. Report during Ax'!I114, '4th Add. Report during Ax'!I114)</f>
        <v>0</v>
      </c>
      <c r="J74" s="45">
        <f>SUM('I&amp;A-still Open'!J114,'I&amp;A-Closed'!J114, '1st Additional Report during Ax'!J114,'2nd Add. Report during Ax'!J114,'3rd Add. Report during Ax'!J114, '4th Add. Report during Ax'!J114)</f>
        <v>0</v>
      </c>
      <c r="K74" s="151">
        <f t="shared" si="13"/>
        <v>0</v>
      </c>
      <c r="L74" s="152">
        <f t="shared" si="7"/>
        <v>0</v>
      </c>
      <c r="M74" s="153" t="e">
        <f t="shared" si="8"/>
        <v>#DIV/0!</v>
      </c>
      <c r="N74" s="154">
        <f t="shared" si="14"/>
        <v>0</v>
      </c>
      <c r="U74" s="413"/>
    </row>
    <row r="75" spans="1:22" ht="13.2" customHeight="1" thickBot="1" x14ac:dyDescent="0.3">
      <c r="A75" s="222"/>
      <c r="B75" s="268"/>
      <c r="C75" s="208" t="s">
        <v>93</v>
      </c>
      <c r="D75" s="209"/>
      <c r="E75" s="209"/>
      <c r="F75" s="210"/>
      <c r="G75" s="45">
        <f>SUM('I&amp;A-still Open'!G115,'I&amp;A-Closed'!G115, '1st Additional Report during Ax'!G115,'2nd Add. Report during Ax'!G115,'3rd Add. Report during Ax'!G115, '4th Add. Report during Ax'!G115)</f>
        <v>0</v>
      </c>
      <c r="H75" s="45">
        <f>SUM('I&amp;A-still Open'!H115,'I&amp;A-Closed'!H115, '1st Additional Report during Ax'!H115,'2nd Add. Report during Ax'!H115,'3rd Add. Report during Ax'!H115, '4th Add. Report during Ax'!H115)</f>
        <v>0</v>
      </c>
      <c r="I75" s="45">
        <f>SUM('I&amp;A-still Open'!I115,'I&amp;A-Closed'!I115, '1st Additional Report during Ax'!I115,'2nd Add. Report during Ax'!I115,'3rd Add. Report during Ax'!I115, '4th Add. Report during Ax'!I115)</f>
        <v>0</v>
      </c>
      <c r="J75" s="45">
        <f>SUM('I&amp;A-still Open'!J115,'I&amp;A-Closed'!J115, '1st Additional Report during Ax'!J115,'2nd Add. Report during Ax'!J115,'3rd Add. Report during Ax'!J115, '4th Add. Report during Ax'!J115)</f>
        <v>0</v>
      </c>
      <c r="K75" s="151">
        <f t="shared" si="13"/>
        <v>0</v>
      </c>
      <c r="L75" s="152">
        <f t="shared" si="7"/>
        <v>0</v>
      </c>
      <c r="M75" s="153" t="e">
        <f t="shared" si="8"/>
        <v>#DIV/0!</v>
      </c>
      <c r="N75" s="154">
        <f t="shared" si="14"/>
        <v>0</v>
      </c>
      <c r="U75" s="413"/>
    </row>
    <row r="76" spans="1:22" ht="30" customHeight="1" x14ac:dyDescent="0.25">
      <c r="A76" s="266">
        <v>21</v>
      </c>
      <c r="B76" s="323" t="s">
        <v>94</v>
      </c>
      <c r="C76" s="278" t="s">
        <v>95</v>
      </c>
      <c r="D76" s="279"/>
      <c r="E76" s="279"/>
      <c r="F76" s="280"/>
      <c r="G76" s="45">
        <f>SUM('I&amp;A-still Open'!G119,'I&amp;A-Closed'!G119, '1st Additional Report during Ax'!G119,'2nd Add. Report during Ax'!G119,'3rd Add. Report during Ax'!G119, '4th Add. Report during Ax'!G119)</f>
        <v>0</v>
      </c>
      <c r="H76" s="45">
        <f>SUM('I&amp;A-still Open'!H119,'I&amp;A-Closed'!H119, '1st Additional Report during Ax'!H119,'2nd Add. Report during Ax'!H119,'3rd Add. Report during Ax'!H119, '4th Add. Report during Ax'!H119)</f>
        <v>0</v>
      </c>
      <c r="I76" s="45">
        <f>SUM('I&amp;A-still Open'!I119,'I&amp;A-Closed'!I119, '1st Additional Report during Ax'!I119,'2nd Add. Report during Ax'!I119,'3rd Add. Report during Ax'!I119, '4th Add. Report during Ax'!I119)</f>
        <v>0</v>
      </c>
      <c r="J76" s="45">
        <f>SUM('I&amp;A-still Open'!J119,'I&amp;A-Closed'!J119, '1st Additional Report during Ax'!J119,'2nd Add. Report during Ax'!J119,'3rd Add. Report during Ax'!J119, '4th Add. Report during Ax'!J119)</f>
        <v>0</v>
      </c>
      <c r="K76" s="151">
        <f t="shared" si="13"/>
        <v>0</v>
      </c>
      <c r="L76" s="152">
        <f t="shared" si="7"/>
        <v>0</v>
      </c>
      <c r="M76" s="153" t="e">
        <f t="shared" si="8"/>
        <v>#DIV/0!</v>
      </c>
      <c r="N76" s="154">
        <f t="shared" si="14"/>
        <v>0</v>
      </c>
      <c r="U76" s="413"/>
    </row>
    <row r="77" spans="1:22" ht="29.4" customHeight="1" x14ac:dyDescent="0.25">
      <c r="A77" s="221"/>
      <c r="B77" s="223"/>
      <c r="C77" s="208" t="s">
        <v>96</v>
      </c>
      <c r="D77" s="209"/>
      <c r="E77" s="209"/>
      <c r="F77" s="210"/>
      <c r="G77" s="45">
        <f>SUM('I&amp;A-still Open'!G120,'I&amp;A-Closed'!G120, '1st Additional Report during Ax'!G120,'2nd Add. Report during Ax'!G120,'3rd Add. Report during Ax'!G120, '4th Add. Report during Ax'!G120)</f>
        <v>0</v>
      </c>
      <c r="H77" s="45">
        <f>SUM('I&amp;A-still Open'!H120,'I&amp;A-Closed'!H120, '1st Additional Report during Ax'!H120,'2nd Add. Report during Ax'!H120,'3rd Add. Report during Ax'!H120, '4th Add. Report during Ax'!H120)</f>
        <v>0</v>
      </c>
      <c r="I77" s="45">
        <f>SUM('I&amp;A-still Open'!I120,'I&amp;A-Closed'!I120, '1st Additional Report during Ax'!I120,'2nd Add. Report during Ax'!I120,'3rd Add. Report during Ax'!I120, '4th Add. Report during Ax'!I120)</f>
        <v>0</v>
      </c>
      <c r="J77" s="45">
        <f>SUM('I&amp;A-still Open'!J120,'I&amp;A-Closed'!J120, '1st Additional Report during Ax'!J120,'2nd Add. Report during Ax'!J120,'3rd Add. Report during Ax'!J120, '4th Add. Report during Ax'!J120)</f>
        <v>0</v>
      </c>
      <c r="K77" s="151">
        <f t="shared" si="13"/>
        <v>0</v>
      </c>
      <c r="L77" s="152">
        <f t="shared" si="7"/>
        <v>0</v>
      </c>
      <c r="M77" s="153" t="e">
        <f t="shared" si="8"/>
        <v>#DIV/0!</v>
      </c>
      <c r="N77" s="154">
        <f t="shared" si="14"/>
        <v>0</v>
      </c>
      <c r="U77" s="413"/>
    </row>
    <row r="78" spans="1:22" ht="30" customHeight="1" x14ac:dyDescent="0.25">
      <c r="A78" s="221"/>
      <c r="B78" s="223"/>
      <c r="C78" s="351" t="s">
        <v>75</v>
      </c>
      <c r="D78" s="352"/>
      <c r="E78" s="352"/>
      <c r="F78" s="353"/>
      <c r="G78" s="43">
        <f>SUM('I&amp;A-still Open'!G121,'I&amp;A-Closed'!G121, '1st Additional Report during Ax'!G121,'2nd Add. Report during Ax'!G121,'3rd Add. Report during Ax'!G121, '4th Add. Report during Ax'!G121)</f>
        <v>0</v>
      </c>
      <c r="H78" s="43">
        <f>SUM('I&amp;A-still Open'!H121,'I&amp;A-Closed'!H121, '1st Additional Report during Ax'!H121,'2nd Add. Report during Ax'!H121,'3rd Add. Report during Ax'!H121, '4th Add. Report during Ax'!H121)</f>
        <v>0</v>
      </c>
      <c r="I78" s="43">
        <f>SUM('I&amp;A-still Open'!I121,'I&amp;A-Closed'!I121, '1st Additional Report during Ax'!I121,'2nd Add. Report during Ax'!I121,'3rd Add. Report during Ax'!I121, '4th Add. Report during Ax'!I121)</f>
        <v>0</v>
      </c>
      <c r="J78" s="43">
        <f>SUM('I&amp;A-still Open'!J121,'I&amp;A-Closed'!J121, '1st Additional Report during Ax'!J121,'2nd Add. Report during Ax'!J121,'3rd Add. Report during Ax'!J121, '4th Add. Report during Ax'!J121)</f>
        <v>0</v>
      </c>
      <c r="K78" s="183">
        <f t="shared" si="13"/>
        <v>0</v>
      </c>
      <c r="L78" s="188">
        <f t="shared" si="7"/>
        <v>0</v>
      </c>
      <c r="M78" s="187" t="e">
        <f t="shared" si="8"/>
        <v>#DIV/0!</v>
      </c>
      <c r="N78" s="154">
        <f t="shared" si="14"/>
        <v>0</v>
      </c>
      <c r="U78" s="413"/>
    </row>
    <row r="79" spans="1:22" ht="12.75" customHeight="1" x14ac:dyDescent="0.25">
      <c r="A79" s="394" t="s">
        <v>181</v>
      </c>
      <c r="B79" s="395"/>
      <c r="C79" s="395"/>
      <c r="D79" s="395"/>
      <c r="E79" s="395"/>
      <c r="F79" s="395"/>
      <c r="G79" s="395"/>
      <c r="H79" s="395"/>
      <c r="I79" s="395"/>
      <c r="J79" s="395"/>
      <c r="K79" s="450"/>
      <c r="L79" s="450"/>
      <c r="M79" s="450"/>
      <c r="N79" s="431"/>
      <c r="U79" s="413"/>
      <c r="V79" s="413"/>
    </row>
    <row r="80" spans="1:22" ht="12.75" customHeight="1" x14ac:dyDescent="0.25">
      <c r="A80" s="133"/>
      <c r="B80" s="361" t="s">
        <v>183</v>
      </c>
      <c r="C80" s="361"/>
      <c r="D80" s="76">
        <f>'I&amp;A-still Open'!G125</f>
        <v>0</v>
      </c>
      <c r="E80" s="396"/>
      <c r="F80" s="451"/>
      <c r="G80" s="451"/>
      <c r="H80" s="451"/>
      <c r="I80" s="451"/>
      <c r="J80" s="451"/>
      <c r="K80" s="451"/>
      <c r="L80" s="451"/>
      <c r="M80" s="451"/>
      <c r="N80" s="431"/>
      <c r="U80" s="413"/>
      <c r="V80" s="413"/>
    </row>
    <row r="81" spans="1:22" ht="15" customHeight="1" x14ac:dyDescent="0.25">
      <c r="A81" s="178"/>
      <c r="B81" s="362" t="s">
        <v>182</v>
      </c>
      <c r="C81" s="450"/>
      <c r="D81" s="450"/>
      <c r="E81" s="431"/>
      <c r="F81" s="452">
        <f>'I&amp;A-still Open'!G126</f>
        <v>0</v>
      </c>
      <c r="G81" s="350"/>
      <c r="H81" s="451"/>
      <c r="I81" s="451"/>
      <c r="J81" s="451"/>
      <c r="K81" s="451"/>
      <c r="L81" s="451"/>
      <c r="M81" s="451"/>
      <c r="N81" s="453"/>
      <c r="U81" s="413"/>
      <c r="V81" s="413"/>
    </row>
    <row r="82" spans="1:22" ht="45" customHeight="1" x14ac:dyDescent="0.25">
      <c r="A82" s="228">
        <v>23</v>
      </c>
      <c r="B82" s="369" t="s">
        <v>200</v>
      </c>
      <c r="C82" s="204" t="s">
        <v>174</v>
      </c>
      <c r="D82" s="204"/>
      <c r="E82" s="204"/>
      <c r="F82" s="204"/>
      <c r="G82" s="40">
        <f>'I&amp;A-still Open'!G127</f>
        <v>0</v>
      </c>
      <c r="H82" s="40">
        <f>'I&amp;A-still Open'!H127</f>
        <v>0</v>
      </c>
      <c r="I82" s="40">
        <f>'I&amp;A-still Open'!I127</f>
        <v>0</v>
      </c>
      <c r="J82" s="40">
        <f>'I&amp;A-still Open'!J127</f>
        <v>0</v>
      </c>
      <c r="K82" s="151">
        <f t="shared" ref="K82:K84" si="15">SUM(G82:I82)</f>
        <v>0</v>
      </c>
      <c r="L82" s="152">
        <f>G82</f>
        <v>0</v>
      </c>
      <c r="M82" s="454" t="e">
        <f>L82/K82</f>
        <v>#DIV/0!</v>
      </c>
      <c r="N82" s="181"/>
      <c r="U82" s="413"/>
      <c r="V82" s="413"/>
    </row>
    <row r="83" spans="1:22" ht="45" customHeight="1" x14ac:dyDescent="0.25">
      <c r="A83" s="228"/>
      <c r="B83" s="369"/>
      <c r="C83" s="204" t="s">
        <v>175</v>
      </c>
      <c r="D83" s="204"/>
      <c r="E83" s="204"/>
      <c r="F83" s="204"/>
      <c r="G83" s="40">
        <f>'I&amp;A-still Open'!G128</f>
        <v>0</v>
      </c>
      <c r="H83" s="40">
        <f>'I&amp;A-still Open'!H128</f>
        <v>0</v>
      </c>
      <c r="I83" s="40">
        <f>'I&amp;A-still Open'!I128</f>
        <v>0</v>
      </c>
      <c r="J83" s="40">
        <f>'I&amp;A-still Open'!J128</f>
        <v>0</v>
      </c>
      <c r="K83" s="151">
        <f t="shared" si="15"/>
        <v>0</v>
      </c>
      <c r="L83" s="152">
        <f>G83</f>
        <v>0</v>
      </c>
      <c r="M83" s="454" t="e">
        <f>L83/K83</f>
        <v>#DIV/0!</v>
      </c>
      <c r="N83" s="181"/>
      <c r="U83" s="413"/>
      <c r="V83" s="413"/>
    </row>
    <row r="84" spans="1:22" ht="45" customHeight="1" x14ac:dyDescent="0.25">
      <c r="A84" s="228"/>
      <c r="B84" s="369"/>
      <c r="C84" s="204" t="s">
        <v>173</v>
      </c>
      <c r="D84" s="204"/>
      <c r="E84" s="204"/>
      <c r="F84" s="204"/>
      <c r="G84" s="40">
        <f>'I&amp;A-still Open'!G129</f>
        <v>0</v>
      </c>
      <c r="H84" s="40">
        <f>'I&amp;A-still Open'!H129</f>
        <v>0</v>
      </c>
      <c r="I84" s="40">
        <f>'I&amp;A-still Open'!I129</f>
        <v>0</v>
      </c>
      <c r="J84" s="40">
        <f>'I&amp;A-still Open'!J129</f>
        <v>0</v>
      </c>
      <c r="K84" s="151">
        <f t="shared" si="15"/>
        <v>0</v>
      </c>
      <c r="L84" s="152">
        <f>G84</f>
        <v>0</v>
      </c>
      <c r="M84" s="454" t="e">
        <f>L84/K84</f>
        <v>#DIV/0!</v>
      </c>
      <c r="N84" s="181"/>
      <c r="U84" s="413"/>
      <c r="V84" s="413"/>
    </row>
    <row r="85" spans="1:22" ht="45" customHeight="1" x14ac:dyDescent="0.25">
      <c r="A85" s="228"/>
      <c r="B85" s="369"/>
      <c r="C85" s="204" t="s">
        <v>177</v>
      </c>
      <c r="D85" s="204"/>
      <c r="E85" s="204"/>
      <c r="F85" s="204"/>
      <c r="G85" s="40">
        <f>'I&amp;A-still Open'!G130</f>
        <v>0</v>
      </c>
      <c r="H85" s="40">
        <f>'I&amp;A-still Open'!H130</f>
        <v>0</v>
      </c>
      <c r="I85" s="40">
        <f>'I&amp;A-still Open'!I130</f>
        <v>0</v>
      </c>
      <c r="J85" s="40">
        <f>'I&amp;A-still Open'!J130</f>
        <v>0</v>
      </c>
      <c r="K85" s="151">
        <f>SUM(G85:I85)</f>
        <v>0</v>
      </c>
      <c r="L85" s="152">
        <f>G85</f>
        <v>0</v>
      </c>
      <c r="M85" s="454" t="e">
        <f>L85/K85</f>
        <v>#DIV/0!</v>
      </c>
      <c r="N85" s="181"/>
      <c r="U85" s="413"/>
      <c r="V85" s="413"/>
    </row>
    <row r="86" spans="1:22" ht="39.9" customHeight="1" x14ac:dyDescent="0.25">
      <c r="A86" s="178">
        <v>24</v>
      </c>
      <c r="B86" s="171" t="s">
        <v>176</v>
      </c>
      <c r="C86" s="359" t="s">
        <v>178</v>
      </c>
      <c r="D86" s="359"/>
      <c r="E86" s="359"/>
      <c r="F86" s="359"/>
      <c r="G86" s="40">
        <f>'I&amp;A-still Open'!G134</f>
        <v>0</v>
      </c>
      <c r="H86" s="40">
        <f>'I&amp;A-still Open'!H134</f>
        <v>0</v>
      </c>
      <c r="I86" s="40">
        <f>'I&amp;A-still Open'!I134</f>
        <v>0</v>
      </c>
      <c r="J86" s="40">
        <f>'I&amp;A-still Open'!J134</f>
        <v>0</v>
      </c>
      <c r="K86" s="151">
        <f t="shared" ref="K86" si="16">$D$80-J86</f>
        <v>0</v>
      </c>
      <c r="L86" s="152">
        <f>G86</f>
        <v>0</v>
      </c>
      <c r="M86" s="454" t="e">
        <f>L86/K86</f>
        <v>#DIV/0!</v>
      </c>
      <c r="N86" s="154">
        <f t="shared" ref="N86" si="17">SUM(G86:J86)-$D$80</f>
        <v>0</v>
      </c>
      <c r="U86" s="413"/>
      <c r="V86" s="413"/>
    </row>
    <row r="87" spans="1:22" ht="13.95" customHeight="1" x14ac:dyDescent="0.25">
      <c r="A87" s="394" t="s">
        <v>186</v>
      </c>
      <c r="B87" s="395"/>
      <c r="C87" s="395"/>
      <c r="D87" s="395"/>
      <c r="E87" s="395"/>
      <c r="F87" s="395"/>
      <c r="G87" s="395"/>
      <c r="H87" s="395"/>
      <c r="I87" s="395"/>
      <c r="J87" s="395"/>
      <c r="K87" s="395"/>
      <c r="L87" s="395"/>
      <c r="M87" s="395"/>
      <c r="N87" s="431"/>
      <c r="U87" s="413"/>
    </row>
    <row r="88" spans="1:22" ht="13.95" customHeight="1" x14ac:dyDescent="0.25">
      <c r="A88" s="133"/>
      <c r="B88" s="361" t="s">
        <v>184</v>
      </c>
      <c r="C88" s="361"/>
      <c r="D88" s="76">
        <f>'I&amp;A-Closed'!F125</f>
        <v>0</v>
      </c>
      <c r="E88" s="396"/>
      <c r="F88" s="451"/>
      <c r="G88" s="451"/>
      <c r="H88" s="451"/>
      <c r="I88" s="451"/>
      <c r="J88" s="451"/>
      <c r="K88" s="451"/>
      <c r="L88" s="451"/>
      <c r="M88" s="451"/>
      <c r="N88" s="431"/>
      <c r="U88" s="413"/>
    </row>
    <row r="89" spans="1:22" ht="15" customHeight="1" x14ac:dyDescent="0.25">
      <c r="A89" s="177"/>
      <c r="B89" s="334" t="s">
        <v>77</v>
      </c>
      <c r="C89" s="335"/>
      <c r="D89" s="335"/>
      <c r="E89" s="336"/>
      <c r="F89" s="73">
        <f>'I&amp;A-Closed'!F126</f>
        <v>0</v>
      </c>
      <c r="G89" s="396"/>
      <c r="H89" s="451"/>
      <c r="I89" s="451"/>
      <c r="J89" s="451"/>
      <c r="K89" s="451"/>
      <c r="L89" s="451"/>
      <c r="M89" s="451"/>
      <c r="N89" s="431"/>
      <c r="U89" s="413"/>
      <c r="V89" s="413"/>
    </row>
    <row r="90" spans="1:22" ht="13.2" customHeight="1" x14ac:dyDescent="0.25">
      <c r="A90" s="228">
        <v>23</v>
      </c>
      <c r="B90" s="342" t="s">
        <v>76</v>
      </c>
      <c r="C90" s="316" t="s">
        <v>111</v>
      </c>
      <c r="D90" s="316"/>
      <c r="E90" s="316"/>
      <c r="F90" s="316"/>
      <c r="G90" s="43">
        <f>'I&amp;A-Closed'!G127</f>
        <v>0</v>
      </c>
      <c r="H90" s="20"/>
      <c r="I90" s="20"/>
      <c r="J90" s="20"/>
      <c r="K90" s="378"/>
      <c r="L90" s="378"/>
      <c r="M90" s="153" t="e">
        <f>G90/D$88</f>
        <v>#DIV/0!</v>
      </c>
      <c r="N90" s="181"/>
      <c r="U90" s="413"/>
    </row>
    <row r="91" spans="1:22" ht="13.2" customHeight="1" x14ac:dyDescent="0.25">
      <c r="A91" s="228"/>
      <c r="B91" s="223"/>
      <c r="C91" s="316" t="s">
        <v>113</v>
      </c>
      <c r="D91" s="316"/>
      <c r="E91" s="316"/>
      <c r="F91" s="316"/>
      <c r="G91" s="43">
        <f>'I&amp;A-Closed'!G128</f>
        <v>0</v>
      </c>
      <c r="H91" s="20"/>
      <c r="I91" s="20"/>
      <c r="J91" s="20"/>
      <c r="K91" s="444"/>
      <c r="L91" s="444"/>
      <c r="M91" s="153" t="e">
        <f t="shared" ref="M91:M98" si="18">G91/D$88</f>
        <v>#DIV/0!</v>
      </c>
      <c r="N91" s="181"/>
      <c r="U91" s="413"/>
    </row>
    <row r="92" spans="1:22" ht="13.2" customHeight="1" x14ac:dyDescent="0.25">
      <c r="A92" s="228"/>
      <c r="B92" s="223"/>
      <c r="C92" s="316" t="s">
        <v>112</v>
      </c>
      <c r="D92" s="316"/>
      <c r="E92" s="316"/>
      <c r="F92" s="316"/>
      <c r="G92" s="43">
        <f>'I&amp;A-Closed'!G129</f>
        <v>0</v>
      </c>
      <c r="H92" s="20"/>
      <c r="I92" s="20"/>
      <c r="J92" s="20"/>
      <c r="K92" s="444"/>
      <c r="L92" s="444"/>
      <c r="M92" s="153" t="e">
        <f t="shared" si="18"/>
        <v>#DIV/0!</v>
      </c>
      <c r="N92" s="181"/>
      <c r="U92" s="413"/>
    </row>
    <row r="93" spans="1:22" ht="13.2" customHeight="1" x14ac:dyDescent="0.25">
      <c r="A93" s="228"/>
      <c r="B93" s="223"/>
      <c r="C93" s="339" t="s">
        <v>120</v>
      </c>
      <c r="D93" s="343"/>
      <c r="E93" s="343"/>
      <c r="F93" s="340"/>
      <c r="G93" s="43">
        <f>'I&amp;A-Closed'!G130</f>
        <v>0</v>
      </c>
      <c r="H93" s="20"/>
      <c r="I93" s="20"/>
      <c r="J93" s="20"/>
      <c r="K93" s="444"/>
      <c r="L93" s="444"/>
      <c r="M93" s="153" t="e">
        <f t="shared" si="18"/>
        <v>#DIV/0!</v>
      </c>
      <c r="N93" s="181"/>
      <c r="U93" s="413"/>
    </row>
    <row r="94" spans="1:22" ht="13.2" customHeight="1" x14ac:dyDescent="0.25">
      <c r="A94" s="228"/>
      <c r="B94" s="223"/>
      <c r="C94" s="316" t="s">
        <v>114</v>
      </c>
      <c r="D94" s="316"/>
      <c r="E94" s="316"/>
      <c r="F94" s="316"/>
      <c r="G94" s="43">
        <f>'I&amp;A-Closed'!G131</f>
        <v>0</v>
      </c>
      <c r="H94" s="20"/>
      <c r="I94" s="20"/>
      <c r="J94" s="20"/>
      <c r="K94" s="444"/>
      <c r="L94" s="444"/>
      <c r="M94" s="153" t="e">
        <f t="shared" si="18"/>
        <v>#DIV/0!</v>
      </c>
      <c r="N94" s="181"/>
      <c r="U94" s="413"/>
    </row>
    <row r="95" spans="1:22" x14ac:dyDescent="0.25">
      <c r="A95" s="228"/>
      <c r="B95" s="223"/>
      <c r="C95" s="316" t="s">
        <v>115</v>
      </c>
      <c r="D95" s="316"/>
      <c r="E95" s="316"/>
      <c r="F95" s="316"/>
      <c r="G95" s="43">
        <f>'I&amp;A-Closed'!G132</f>
        <v>0</v>
      </c>
      <c r="H95" s="20"/>
      <c r="I95" s="20"/>
      <c r="J95" s="20"/>
      <c r="K95" s="444"/>
      <c r="L95" s="444"/>
      <c r="M95" s="153" t="e">
        <f t="shared" si="18"/>
        <v>#DIV/0!</v>
      </c>
      <c r="N95" s="181"/>
      <c r="U95" s="413"/>
    </row>
    <row r="96" spans="1:22" ht="13.2" customHeight="1" x14ac:dyDescent="0.25">
      <c r="A96" s="228"/>
      <c r="B96" s="223"/>
      <c r="C96" s="230" t="s">
        <v>116</v>
      </c>
      <c r="D96" s="230"/>
      <c r="E96" s="230"/>
      <c r="F96" s="230"/>
      <c r="G96" s="43">
        <f>'I&amp;A-Closed'!G133</f>
        <v>0</v>
      </c>
      <c r="H96" s="20"/>
      <c r="I96" s="20"/>
      <c r="J96" s="20"/>
      <c r="K96" s="444"/>
      <c r="L96" s="444"/>
      <c r="M96" s="153" t="e">
        <f t="shared" si="18"/>
        <v>#DIV/0!</v>
      </c>
      <c r="N96" s="181"/>
      <c r="U96" s="413"/>
    </row>
    <row r="97" spans="1:21" x14ac:dyDescent="0.25">
      <c r="A97" s="228"/>
      <c r="B97" s="223"/>
      <c r="C97" s="316" t="s">
        <v>117</v>
      </c>
      <c r="D97" s="316"/>
      <c r="E97" s="316"/>
      <c r="F97" s="316"/>
      <c r="G97" s="43">
        <f>'I&amp;A-Closed'!G134</f>
        <v>0</v>
      </c>
      <c r="H97" s="20"/>
      <c r="I97" s="20"/>
      <c r="J97" s="20"/>
      <c r="K97" s="444"/>
      <c r="L97" s="444"/>
      <c r="M97" s="153" t="e">
        <f t="shared" si="18"/>
        <v>#DIV/0!</v>
      </c>
      <c r="N97" s="181"/>
      <c r="U97" s="413"/>
    </row>
    <row r="98" spans="1:21" ht="13.95" customHeight="1" thickBot="1" x14ac:dyDescent="0.3">
      <c r="A98" s="228"/>
      <c r="B98" s="224"/>
      <c r="C98" s="341" t="s">
        <v>118</v>
      </c>
      <c r="D98" s="341"/>
      <c r="E98" s="341"/>
      <c r="F98" s="341"/>
      <c r="G98" s="43">
        <f>'I&amp;A-Closed'!G135</f>
        <v>0</v>
      </c>
      <c r="H98" s="20"/>
      <c r="I98" s="20"/>
      <c r="J98" s="20"/>
      <c r="K98" s="455"/>
      <c r="L98" s="455"/>
      <c r="M98" s="153" t="e">
        <f t="shared" si="18"/>
        <v>#DIV/0!</v>
      </c>
      <c r="N98" s="181"/>
      <c r="U98" s="413"/>
    </row>
    <row r="99" spans="1:21" ht="40.950000000000003" customHeight="1" thickBot="1" x14ac:dyDescent="0.3">
      <c r="A99" s="178">
        <v>24</v>
      </c>
      <c r="B99" s="174" t="s">
        <v>131</v>
      </c>
      <c r="C99" s="199" t="s">
        <v>78</v>
      </c>
      <c r="D99" s="199"/>
      <c r="E99" s="199"/>
      <c r="F99" s="200"/>
      <c r="G99" s="43">
        <f>'I&amp;A-Closed'!G138</f>
        <v>0</v>
      </c>
      <c r="H99" s="43">
        <f>'I&amp;A-Closed'!H138</f>
        <v>0</v>
      </c>
      <c r="I99" s="43">
        <f>'I&amp;A-Closed'!I138</f>
        <v>0</v>
      </c>
      <c r="J99" s="44">
        <f>'I&amp;A-Closed'!J138</f>
        <v>0</v>
      </c>
      <c r="K99" s="151">
        <f>$D$88-J99</f>
        <v>0</v>
      </c>
      <c r="L99" s="152">
        <f t="shared" ref="L99:L113" si="19">G99</f>
        <v>0</v>
      </c>
      <c r="M99" s="153" t="e">
        <f t="shared" ref="M99:M113" si="20">L99/K99</f>
        <v>#DIV/0!</v>
      </c>
      <c r="N99" s="154">
        <f>SUM(G99:J99)-$D$88</f>
        <v>0</v>
      </c>
      <c r="U99" s="413"/>
    </row>
    <row r="100" spans="1:21" ht="13.2" customHeight="1" x14ac:dyDescent="0.25">
      <c r="A100" s="266">
        <v>25</v>
      </c>
      <c r="B100" s="323" t="s">
        <v>98</v>
      </c>
      <c r="C100" s="337" t="s">
        <v>79</v>
      </c>
      <c r="D100" s="338"/>
      <c r="E100" s="278" t="s">
        <v>80</v>
      </c>
      <c r="F100" s="280"/>
      <c r="G100" s="43">
        <f>'I&amp;A-Closed'!G142</f>
        <v>0</v>
      </c>
      <c r="H100" s="43">
        <f>'I&amp;A-Closed'!H142</f>
        <v>0</v>
      </c>
      <c r="I100" s="43">
        <f>'I&amp;A-Closed'!I142</f>
        <v>0</v>
      </c>
      <c r="J100" s="44">
        <f>'I&amp;A-Closed'!J142</f>
        <v>0</v>
      </c>
      <c r="K100" s="151">
        <f t="shared" ref="K100:K113" si="21">$D$88-J100</f>
        <v>0</v>
      </c>
      <c r="L100" s="152">
        <f t="shared" si="19"/>
        <v>0</v>
      </c>
      <c r="M100" s="153" t="e">
        <f t="shared" si="20"/>
        <v>#DIV/0!</v>
      </c>
      <c r="N100" s="154">
        <f t="shared" ref="N100:N110" si="22">SUM(G100:J100)-$D$88</f>
        <v>0</v>
      </c>
      <c r="U100" s="413"/>
    </row>
    <row r="101" spans="1:21" ht="13.95" customHeight="1" x14ac:dyDescent="0.25">
      <c r="A101" s="221"/>
      <c r="B101" s="223"/>
      <c r="C101" s="303"/>
      <c r="D101" s="305"/>
      <c r="E101" s="339" t="s">
        <v>81</v>
      </c>
      <c r="F101" s="340"/>
      <c r="G101" s="43">
        <f>'I&amp;A-Closed'!G143</f>
        <v>0</v>
      </c>
      <c r="H101" s="43">
        <f>'I&amp;A-Closed'!H143</f>
        <v>0</v>
      </c>
      <c r="I101" s="43">
        <f>'I&amp;A-Closed'!I143</f>
        <v>0</v>
      </c>
      <c r="J101" s="44">
        <f>'I&amp;A-Closed'!J143</f>
        <v>0</v>
      </c>
      <c r="K101" s="151">
        <f t="shared" si="21"/>
        <v>0</v>
      </c>
      <c r="L101" s="152">
        <f t="shared" si="19"/>
        <v>0</v>
      </c>
      <c r="M101" s="153" t="e">
        <f t="shared" si="20"/>
        <v>#DIV/0!</v>
      </c>
      <c r="N101" s="154">
        <f t="shared" si="22"/>
        <v>0</v>
      </c>
      <c r="U101" s="413"/>
    </row>
    <row r="102" spans="1:21" ht="27.6" customHeight="1" x14ac:dyDescent="0.25">
      <c r="A102" s="221"/>
      <c r="B102" s="223"/>
      <c r="C102" s="211" t="s">
        <v>82</v>
      </c>
      <c r="D102" s="238"/>
      <c r="E102" s="238"/>
      <c r="F102" s="212"/>
      <c r="G102" s="43">
        <f>'I&amp;A-Closed'!G144</f>
        <v>0</v>
      </c>
      <c r="H102" s="43">
        <f>'I&amp;A-Closed'!H144</f>
        <v>0</v>
      </c>
      <c r="I102" s="43">
        <f>'I&amp;A-Closed'!I144</f>
        <v>0</v>
      </c>
      <c r="J102" s="44">
        <f>'I&amp;A-Closed'!J144</f>
        <v>0</v>
      </c>
      <c r="K102" s="151">
        <f t="shared" si="21"/>
        <v>0</v>
      </c>
      <c r="L102" s="152">
        <f t="shared" si="19"/>
        <v>0</v>
      </c>
      <c r="M102" s="153" t="e">
        <f t="shared" si="20"/>
        <v>#DIV/0!</v>
      </c>
      <c r="N102" s="154">
        <f t="shared" si="22"/>
        <v>0</v>
      </c>
      <c r="U102" s="413"/>
    </row>
    <row r="103" spans="1:21" ht="13.95" customHeight="1" thickBot="1" x14ac:dyDescent="0.3">
      <c r="A103" s="222"/>
      <c r="B103" s="223"/>
      <c r="C103" s="208" t="s">
        <v>63</v>
      </c>
      <c r="D103" s="209"/>
      <c r="E103" s="209"/>
      <c r="F103" s="210"/>
      <c r="G103" s="43">
        <f>'I&amp;A-Closed'!G145</f>
        <v>0</v>
      </c>
      <c r="H103" s="43">
        <f>'I&amp;A-Closed'!H145</f>
        <v>0</v>
      </c>
      <c r="I103" s="43">
        <f>'I&amp;A-Closed'!I145</f>
        <v>0</v>
      </c>
      <c r="J103" s="44">
        <f>'I&amp;A-Closed'!J145</f>
        <v>0</v>
      </c>
      <c r="K103" s="151">
        <f t="shared" si="21"/>
        <v>0</v>
      </c>
      <c r="L103" s="152">
        <f t="shared" si="19"/>
        <v>0</v>
      </c>
      <c r="M103" s="153" t="e">
        <f t="shared" si="20"/>
        <v>#DIV/0!</v>
      </c>
      <c r="N103" s="154">
        <f t="shared" si="22"/>
        <v>0</v>
      </c>
      <c r="U103" s="413"/>
    </row>
    <row r="104" spans="1:21" ht="26.4" customHeight="1" x14ac:dyDescent="0.25">
      <c r="A104" s="266">
        <v>26</v>
      </c>
      <c r="B104" s="323" t="s">
        <v>99</v>
      </c>
      <c r="C104" s="278" t="s">
        <v>100</v>
      </c>
      <c r="D104" s="279"/>
      <c r="E104" s="279"/>
      <c r="F104" s="280"/>
      <c r="G104" s="43">
        <f>'I&amp;A-Closed'!G149</f>
        <v>0</v>
      </c>
      <c r="H104" s="43">
        <f>'I&amp;A-Closed'!H149</f>
        <v>0</v>
      </c>
      <c r="I104" s="43">
        <f>'I&amp;A-Closed'!I149</f>
        <v>0</v>
      </c>
      <c r="J104" s="44">
        <f>'I&amp;A-Closed'!J149</f>
        <v>0</v>
      </c>
      <c r="K104" s="151">
        <f t="shared" si="21"/>
        <v>0</v>
      </c>
      <c r="L104" s="152">
        <f t="shared" si="19"/>
        <v>0</v>
      </c>
      <c r="M104" s="153" t="e">
        <f t="shared" si="20"/>
        <v>#DIV/0!</v>
      </c>
      <c r="N104" s="154">
        <f t="shared" si="22"/>
        <v>0</v>
      </c>
      <c r="U104" s="413"/>
    </row>
    <row r="105" spans="1:21" ht="25.2" customHeight="1" x14ac:dyDescent="0.25">
      <c r="A105" s="221"/>
      <c r="B105" s="223"/>
      <c r="C105" s="208" t="s">
        <v>62</v>
      </c>
      <c r="D105" s="209"/>
      <c r="E105" s="209"/>
      <c r="F105" s="210"/>
      <c r="G105" s="43">
        <f>'I&amp;A-Closed'!G150</f>
        <v>0</v>
      </c>
      <c r="H105" s="43">
        <f>'I&amp;A-Closed'!H150</f>
        <v>0</v>
      </c>
      <c r="I105" s="43">
        <f>'I&amp;A-Closed'!I150</f>
        <v>0</v>
      </c>
      <c r="J105" s="44">
        <f>'I&amp;A-Closed'!J150</f>
        <v>0</v>
      </c>
      <c r="K105" s="151">
        <f t="shared" si="21"/>
        <v>0</v>
      </c>
      <c r="L105" s="152">
        <f t="shared" si="19"/>
        <v>0</v>
      </c>
      <c r="M105" s="153" t="e">
        <f t="shared" si="20"/>
        <v>#DIV/0!</v>
      </c>
      <c r="N105" s="154">
        <f t="shared" si="22"/>
        <v>0</v>
      </c>
      <c r="U105" s="413"/>
    </row>
    <row r="106" spans="1:21" ht="24.6" customHeight="1" x14ac:dyDescent="0.25">
      <c r="A106" s="221"/>
      <c r="B106" s="223"/>
      <c r="C106" s="208" t="s">
        <v>64</v>
      </c>
      <c r="D106" s="209"/>
      <c r="E106" s="209"/>
      <c r="F106" s="210"/>
      <c r="G106" s="43">
        <f>'I&amp;A-Closed'!G151</f>
        <v>0</v>
      </c>
      <c r="H106" s="43">
        <f>'I&amp;A-Closed'!H151</f>
        <v>0</v>
      </c>
      <c r="I106" s="43">
        <f>'I&amp;A-Closed'!I151</f>
        <v>0</v>
      </c>
      <c r="J106" s="44">
        <f>'I&amp;A-Closed'!J151</f>
        <v>0</v>
      </c>
      <c r="K106" s="151">
        <f t="shared" si="21"/>
        <v>0</v>
      </c>
      <c r="L106" s="152">
        <f t="shared" si="19"/>
        <v>0</v>
      </c>
      <c r="M106" s="153" t="e">
        <f t="shared" si="20"/>
        <v>#DIV/0!</v>
      </c>
      <c r="N106" s="154">
        <f t="shared" si="22"/>
        <v>0</v>
      </c>
      <c r="U106" s="413"/>
    </row>
    <row r="107" spans="1:21" ht="27" customHeight="1" thickBot="1" x14ac:dyDescent="0.3">
      <c r="A107" s="222"/>
      <c r="B107" s="223"/>
      <c r="C107" s="208" t="s">
        <v>65</v>
      </c>
      <c r="D107" s="209"/>
      <c r="E107" s="209"/>
      <c r="F107" s="210"/>
      <c r="G107" s="43">
        <f>'I&amp;A-Closed'!G152</f>
        <v>0</v>
      </c>
      <c r="H107" s="43">
        <f>'I&amp;A-Closed'!H152</f>
        <v>0</v>
      </c>
      <c r="I107" s="43">
        <f>'I&amp;A-Closed'!I152</f>
        <v>0</v>
      </c>
      <c r="J107" s="44">
        <f>'I&amp;A-Closed'!J152</f>
        <v>0</v>
      </c>
      <c r="K107" s="151">
        <f t="shared" si="21"/>
        <v>0</v>
      </c>
      <c r="L107" s="152">
        <f t="shared" si="19"/>
        <v>0</v>
      </c>
      <c r="M107" s="153" t="e">
        <f t="shared" si="20"/>
        <v>#DIV/0!</v>
      </c>
      <c r="N107" s="154">
        <f t="shared" si="22"/>
        <v>0</v>
      </c>
      <c r="U107" s="413"/>
    </row>
    <row r="108" spans="1:21" ht="30.6" customHeight="1" thickBot="1" x14ac:dyDescent="0.3">
      <c r="A108" s="178">
        <v>27</v>
      </c>
      <c r="B108" s="174" t="s">
        <v>132</v>
      </c>
      <c r="C108" s="199" t="s">
        <v>109</v>
      </c>
      <c r="D108" s="199"/>
      <c r="E108" s="199"/>
      <c r="F108" s="200"/>
      <c r="G108" s="43">
        <f>'I&amp;A-Closed'!G156</f>
        <v>0</v>
      </c>
      <c r="H108" s="43">
        <f>'I&amp;A-Closed'!H156</f>
        <v>0</v>
      </c>
      <c r="I108" s="43">
        <f>'I&amp;A-Closed'!I156</f>
        <v>0</v>
      </c>
      <c r="J108" s="44">
        <f>'I&amp;A-Closed'!J156</f>
        <v>0</v>
      </c>
      <c r="K108" s="151">
        <f t="shared" si="21"/>
        <v>0</v>
      </c>
      <c r="L108" s="152">
        <f t="shared" si="19"/>
        <v>0</v>
      </c>
      <c r="M108" s="153" t="e">
        <f t="shared" si="20"/>
        <v>#DIV/0!</v>
      </c>
      <c r="N108" s="154">
        <f t="shared" si="22"/>
        <v>0</v>
      </c>
      <c r="U108" s="413"/>
    </row>
    <row r="109" spans="1:21" ht="13.2" customHeight="1" x14ac:dyDescent="0.25">
      <c r="A109" s="266">
        <v>28</v>
      </c>
      <c r="B109" s="323" t="s">
        <v>101</v>
      </c>
      <c r="C109" s="278" t="s">
        <v>110</v>
      </c>
      <c r="D109" s="279"/>
      <c r="E109" s="279"/>
      <c r="F109" s="280"/>
      <c r="G109" s="43">
        <f>'I&amp;A-Closed'!G160</f>
        <v>0</v>
      </c>
      <c r="H109" s="43">
        <f>'I&amp;A-Closed'!H160</f>
        <v>0</v>
      </c>
      <c r="I109" s="43">
        <f>'I&amp;A-Closed'!I160</f>
        <v>0</v>
      </c>
      <c r="J109" s="44">
        <f>'I&amp;A-Closed'!J160</f>
        <v>0</v>
      </c>
      <c r="K109" s="151">
        <f t="shared" si="21"/>
        <v>0</v>
      </c>
      <c r="L109" s="152">
        <f t="shared" si="19"/>
        <v>0</v>
      </c>
      <c r="M109" s="153" t="e">
        <f t="shared" si="20"/>
        <v>#DIV/0!</v>
      </c>
      <c r="N109" s="154">
        <f t="shared" si="22"/>
        <v>0</v>
      </c>
      <c r="U109" s="413"/>
    </row>
    <row r="110" spans="1:21" ht="27.6" customHeight="1" thickBot="1" x14ac:dyDescent="0.3">
      <c r="A110" s="222"/>
      <c r="B110" s="223"/>
      <c r="C110" s="208" t="s">
        <v>102</v>
      </c>
      <c r="D110" s="209"/>
      <c r="E110" s="209"/>
      <c r="F110" s="210"/>
      <c r="G110" s="43">
        <f>'I&amp;A-Closed'!G161</f>
        <v>0</v>
      </c>
      <c r="H110" s="43">
        <f>'I&amp;A-Closed'!H161</f>
        <v>0</v>
      </c>
      <c r="I110" s="43">
        <f>'I&amp;A-Closed'!I161</f>
        <v>0</v>
      </c>
      <c r="J110" s="44">
        <f>'I&amp;A-Closed'!J161</f>
        <v>0</v>
      </c>
      <c r="K110" s="151">
        <f t="shared" si="21"/>
        <v>0</v>
      </c>
      <c r="L110" s="152">
        <f t="shared" si="19"/>
        <v>0</v>
      </c>
      <c r="M110" s="153" t="e">
        <f t="shared" si="20"/>
        <v>#DIV/0!</v>
      </c>
      <c r="N110" s="154">
        <f t="shared" si="22"/>
        <v>0</v>
      </c>
      <c r="U110" s="413"/>
    </row>
    <row r="111" spans="1:21" ht="13.2" customHeight="1" x14ac:dyDescent="0.25">
      <c r="A111" s="266">
        <v>29</v>
      </c>
      <c r="B111" s="323" t="s">
        <v>103</v>
      </c>
      <c r="C111" s="278" t="s">
        <v>104</v>
      </c>
      <c r="D111" s="279"/>
      <c r="E111" s="279"/>
      <c r="F111" s="280"/>
      <c r="G111" s="43">
        <f>'I&amp;A-Closed'!G165</f>
        <v>0</v>
      </c>
      <c r="H111" s="43">
        <f>'I&amp;A-Closed'!H165</f>
        <v>0</v>
      </c>
      <c r="I111" s="391"/>
      <c r="J111" s="442"/>
      <c r="K111" s="151">
        <f>$D$88</f>
        <v>0</v>
      </c>
      <c r="L111" s="152">
        <f>G111</f>
        <v>0</v>
      </c>
      <c r="M111" s="159" t="e">
        <f t="shared" si="20"/>
        <v>#DIV/0!</v>
      </c>
      <c r="N111" s="181"/>
      <c r="U111" s="413"/>
    </row>
    <row r="112" spans="1:21" ht="13.2" customHeight="1" x14ac:dyDescent="0.25">
      <c r="A112" s="221"/>
      <c r="B112" s="223"/>
      <c r="C112" s="208" t="s">
        <v>105</v>
      </c>
      <c r="D112" s="209"/>
      <c r="E112" s="209"/>
      <c r="F112" s="210"/>
      <c r="G112" s="43">
        <f>'I&amp;A-Closed'!G166</f>
        <v>0</v>
      </c>
      <c r="H112" s="43">
        <f>'I&amp;A-Closed'!H166</f>
        <v>0</v>
      </c>
      <c r="I112" s="456"/>
      <c r="J112" s="295"/>
      <c r="K112" s="151">
        <f>$D$88</f>
        <v>0</v>
      </c>
      <c r="L112" s="152">
        <f>G112</f>
        <v>0</v>
      </c>
      <c r="M112" s="159" t="e">
        <f t="shared" si="20"/>
        <v>#DIV/0!</v>
      </c>
      <c r="N112" s="181"/>
      <c r="U112" s="413"/>
    </row>
    <row r="113" spans="1:21" ht="40.950000000000003" customHeight="1" x14ac:dyDescent="0.25">
      <c r="A113" s="222"/>
      <c r="B113" s="223"/>
      <c r="C113" s="351" t="s">
        <v>66</v>
      </c>
      <c r="D113" s="352"/>
      <c r="E113" s="352"/>
      <c r="F113" s="353"/>
      <c r="G113" s="43">
        <f>'I&amp;A-Closed'!G167</f>
        <v>0</v>
      </c>
      <c r="H113" s="43">
        <f>'I&amp;A-Closed'!H167</f>
        <v>0</v>
      </c>
      <c r="I113" s="43">
        <f>'I&amp;A-Closed'!I167</f>
        <v>0</v>
      </c>
      <c r="J113" s="44">
        <f>'I&amp;A-Closed'!J167</f>
        <v>0</v>
      </c>
      <c r="K113" s="183">
        <f t="shared" si="21"/>
        <v>0</v>
      </c>
      <c r="L113" s="188">
        <f t="shared" si="19"/>
        <v>0</v>
      </c>
      <c r="M113" s="187" t="e">
        <f t="shared" si="20"/>
        <v>#DIV/0!</v>
      </c>
      <c r="N113" s="154">
        <f>SUM(G113:J113)-$D$88</f>
        <v>0</v>
      </c>
      <c r="U113" s="413"/>
    </row>
    <row r="114" spans="1:21" x14ac:dyDescent="0.25">
      <c r="A114" s="74"/>
      <c r="B114" s="77"/>
      <c r="C114" s="75"/>
      <c r="D114" s="78"/>
      <c r="E114" s="78"/>
      <c r="F114" s="78"/>
      <c r="G114" s="78"/>
      <c r="H114" s="78"/>
      <c r="I114" s="78"/>
      <c r="J114" s="78"/>
      <c r="K114" s="160"/>
      <c r="L114" s="160"/>
      <c r="M114" s="160"/>
      <c r="N114" s="161"/>
    </row>
  </sheetData>
  <mergeCells count="168">
    <mergeCell ref="A1:N1"/>
    <mergeCell ref="I111:J112"/>
    <mergeCell ref="K90:K98"/>
    <mergeCell ref="L90:L98"/>
    <mergeCell ref="A34:N34"/>
    <mergeCell ref="A79:N79"/>
    <mergeCell ref="E80:N80"/>
    <mergeCell ref="A87:N87"/>
    <mergeCell ref="E88:N88"/>
    <mergeCell ref="G89:N89"/>
    <mergeCell ref="C82:F82"/>
    <mergeCell ref="C83:F83"/>
    <mergeCell ref="C84:F84"/>
    <mergeCell ref="C85:F85"/>
    <mergeCell ref="B71:B75"/>
    <mergeCell ref="A57:A61"/>
    <mergeCell ref="B57:B61"/>
    <mergeCell ref="C68:F68"/>
    <mergeCell ref="C75:F75"/>
    <mergeCell ref="C51:F51"/>
    <mergeCell ref="C64:F64"/>
    <mergeCell ref="C56:F56"/>
    <mergeCell ref="A111:A113"/>
    <mergeCell ref="B111:B113"/>
    <mergeCell ref="I51:J51"/>
    <mergeCell ref="C49:F49"/>
    <mergeCell ref="A35:A41"/>
    <mergeCell ref="B35:B41"/>
    <mergeCell ref="A51:A55"/>
    <mergeCell ref="B51:B55"/>
    <mergeCell ref="C35:F35"/>
    <mergeCell ref="C36:F36"/>
    <mergeCell ref="C37:F37"/>
    <mergeCell ref="C38:F38"/>
    <mergeCell ref="C39:F39"/>
    <mergeCell ref="C40:F40"/>
    <mergeCell ref="C41:F41"/>
    <mergeCell ref="A45:A50"/>
    <mergeCell ref="B43:B44"/>
    <mergeCell ref="C55:F55"/>
    <mergeCell ref="A2:F2"/>
    <mergeCell ref="H27:J32"/>
    <mergeCell ref="N27:N32"/>
    <mergeCell ref="K27:K32"/>
    <mergeCell ref="L27:L32"/>
    <mergeCell ref="D31:F31"/>
    <mergeCell ref="D19:E19"/>
    <mergeCell ref="D12:E12"/>
    <mergeCell ref="D13:E13"/>
    <mergeCell ref="D14:E14"/>
    <mergeCell ref="D15:E15"/>
    <mergeCell ref="D16:E16"/>
    <mergeCell ref="D17:E17"/>
    <mergeCell ref="D18:E18"/>
    <mergeCell ref="E3:N3"/>
    <mergeCell ref="B4:N4"/>
    <mergeCell ref="K5:N5"/>
    <mergeCell ref="C27:C32"/>
    <mergeCell ref="D27:F27"/>
    <mergeCell ref="D28:F28"/>
    <mergeCell ref="D29:F29"/>
    <mergeCell ref="D32:F32"/>
    <mergeCell ref="C78:F78"/>
    <mergeCell ref="B89:E89"/>
    <mergeCell ref="A23:A26"/>
    <mergeCell ref="B23:B33"/>
    <mergeCell ref="K23:K26"/>
    <mergeCell ref="C54:F54"/>
    <mergeCell ref="B3:C3"/>
    <mergeCell ref="C22:F22"/>
    <mergeCell ref="G5:J5"/>
    <mergeCell ref="B6:B21"/>
    <mergeCell ref="C6:E6"/>
    <mergeCell ref="C7:C11"/>
    <mergeCell ref="D7:E7"/>
    <mergeCell ref="D8:E8"/>
    <mergeCell ref="D9:E9"/>
    <mergeCell ref="C23:D26"/>
    <mergeCell ref="E23:F23"/>
    <mergeCell ref="E24:F24"/>
    <mergeCell ref="E25:F25"/>
    <mergeCell ref="E26:F26"/>
    <mergeCell ref="D10:E10"/>
    <mergeCell ref="D11:E11"/>
    <mergeCell ref="C12:C18"/>
    <mergeCell ref="D30:F30"/>
    <mergeCell ref="C86:F86"/>
    <mergeCell ref="B88:C88"/>
    <mergeCell ref="B80:C80"/>
    <mergeCell ref="B81:E81"/>
    <mergeCell ref="A7:A21"/>
    <mergeCell ref="D21:F21"/>
    <mergeCell ref="A104:A107"/>
    <mergeCell ref="B104:B107"/>
    <mergeCell ref="C104:F104"/>
    <mergeCell ref="C105:F105"/>
    <mergeCell ref="C106:F106"/>
    <mergeCell ref="C107:F107"/>
    <mergeCell ref="A100:A103"/>
    <mergeCell ref="B100:B103"/>
    <mergeCell ref="C100:D101"/>
    <mergeCell ref="C102:F102"/>
    <mergeCell ref="C103:F103"/>
    <mergeCell ref="E100:F100"/>
    <mergeCell ref="E101:F101"/>
    <mergeCell ref="C76:F76"/>
    <mergeCell ref="C77:F77"/>
    <mergeCell ref="C92:F92"/>
    <mergeCell ref="C93:F93"/>
    <mergeCell ref="C94:F94"/>
    <mergeCell ref="C111:F111"/>
    <mergeCell ref="C113:F113"/>
    <mergeCell ref="C110:F110"/>
    <mergeCell ref="C112:F112"/>
    <mergeCell ref="C109:F109"/>
    <mergeCell ref="C108:F108"/>
    <mergeCell ref="A109:A110"/>
    <mergeCell ref="B109:B110"/>
    <mergeCell ref="C96:F96"/>
    <mergeCell ref="C99:F99"/>
    <mergeCell ref="C91:F91"/>
    <mergeCell ref="B45:B50"/>
    <mergeCell ref="C46:F46"/>
    <mergeCell ref="C47:F47"/>
    <mergeCell ref="C33:F33"/>
    <mergeCell ref="C43:F43"/>
    <mergeCell ref="C44:F44"/>
    <mergeCell ref="C45:F45"/>
    <mergeCell ref="A82:A85"/>
    <mergeCell ref="B82:B85"/>
    <mergeCell ref="C70:F70"/>
    <mergeCell ref="C71:F71"/>
    <mergeCell ref="C74:F74"/>
    <mergeCell ref="C72:F72"/>
    <mergeCell ref="C73:F73"/>
    <mergeCell ref="A76:A78"/>
    <mergeCell ref="B76:B78"/>
    <mergeCell ref="A90:A98"/>
    <mergeCell ref="B90:B98"/>
    <mergeCell ref="C90:F90"/>
    <mergeCell ref="A71:A75"/>
    <mergeCell ref="C97:F97"/>
    <mergeCell ref="C98:F98"/>
    <mergeCell ref="C95:F95"/>
    <mergeCell ref="G81:N81"/>
    <mergeCell ref="V14:V18"/>
    <mergeCell ref="C65:F65"/>
    <mergeCell ref="C66:F66"/>
    <mergeCell ref="A62:A69"/>
    <mergeCell ref="B62:B69"/>
    <mergeCell ref="C62:F62"/>
    <mergeCell ref="C63:F63"/>
    <mergeCell ref="C69:F69"/>
    <mergeCell ref="C42:F42"/>
    <mergeCell ref="C48:F48"/>
    <mergeCell ref="C50:F50"/>
    <mergeCell ref="C58:F58"/>
    <mergeCell ref="C59:F59"/>
    <mergeCell ref="C67:F67"/>
    <mergeCell ref="C60:F60"/>
    <mergeCell ref="C61:F61"/>
    <mergeCell ref="C57:F57"/>
    <mergeCell ref="C52:F52"/>
    <mergeCell ref="C20:J20"/>
    <mergeCell ref="C53:F53"/>
    <mergeCell ref="M23:M26"/>
    <mergeCell ref="L23:L26"/>
    <mergeCell ref="A27:A32"/>
  </mergeCells>
  <conditionalFormatting sqref="N2 N33 N35:N78 N82:N86 N90:N1048576 N6:N27">
    <cfRule type="cellIs" dxfId="0" priority="1" operator="notEqual">
      <formula>0</formula>
    </cfRule>
  </conditionalFormatting>
  <pageMargins left="0.7" right="0.7" top="0.75" bottom="0.75" header="0.3" footer="0.3"/>
  <pageSetup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B122"/>
  <sheetViews>
    <sheetView topLeftCell="A115" workbookViewId="0">
      <selection activeCell="F116" sqref="F116:F122"/>
    </sheetView>
  </sheetViews>
  <sheetFormatPr defaultColWidth="8.88671875" defaultRowHeight="13.2" x14ac:dyDescent="0.25"/>
  <cols>
    <col min="1" max="1" width="3.6640625" style="106" customWidth="1"/>
    <col min="2" max="2" width="25.6640625" style="95" customWidth="1"/>
    <col min="3" max="3" width="25.6640625" style="107" customWidth="1"/>
    <col min="4" max="4" width="25.6640625" style="108" customWidth="1"/>
    <col min="5" max="5" width="25.6640625" style="95" customWidth="1"/>
    <col min="6" max="6" width="3.6640625" style="97" customWidth="1"/>
    <col min="7" max="12" width="25.6640625" style="95" customWidth="1"/>
    <col min="13" max="18" width="25.6640625" style="99" customWidth="1"/>
    <col min="19" max="19" width="4.6640625" style="93" customWidth="1"/>
    <col min="20" max="21" width="25.6640625" style="99" customWidth="1"/>
    <col min="22" max="22" width="4.6640625" style="93" customWidth="1"/>
    <col min="23" max="28" width="25.6640625" style="99" customWidth="1"/>
    <col min="29" max="16384" width="8.88671875" style="84"/>
  </cols>
  <sheetData>
    <row r="1" spans="1:28" s="143" customFormat="1" hidden="1" x14ac:dyDescent="0.25">
      <c r="A1" s="144"/>
      <c r="B1" s="145"/>
      <c r="C1" s="146"/>
      <c r="D1" s="147"/>
      <c r="E1" s="148"/>
      <c r="F1" s="94"/>
      <c r="G1" s="95"/>
      <c r="H1" s="95"/>
      <c r="I1" s="95"/>
      <c r="J1" s="95"/>
      <c r="K1" s="95"/>
      <c r="L1" s="95"/>
      <c r="M1" s="99"/>
      <c r="N1" s="99"/>
      <c r="O1" s="99"/>
      <c r="P1" s="99"/>
      <c r="Q1" s="99"/>
      <c r="R1" s="99"/>
      <c r="S1" s="92"/>
      <c r="T1" s="99"/>
      <c r="U1" s="99"/>
      <c r="V1" s="92"/>
      <c r="W1" s="99"/>
      <c r="X1" s="99"/>
      <c r="Y1" s="99"/>
      <c r="Z1" s="99"/>
      <c r="AA1" s="99"/>
      <c r="AB1" s="99"/>
    </row>
    <row r="2" spans="1:28" s="143" customFormat="1" hidden="1" x14ac:dyDescent="0.25">
      <c r="A2" s="144"/>
      <c r="B2" s="145"/>
      <c r="C2" s="146"/>
      <c r="D2" s="147"/>
      <c r="E2" s="148"/>
      <c r="F2" s="94"/>
      <c r="G2" s="95"/>
      <c r="H2" s="95"/>
      <c r="I2" s="95"/>
      <c r="J2" s="95"/>
      <c r="K2" s="95"/>
      <c r="L2" s="95"/>
      <c r="M2" s="99"/>
      <c r="N2" s="99"/>
      <c r="O2" s="99"/>
      <c r="P2" s="99"/>
      <c r="Q2" s="99"/>
      <c r="R2" s="99"/>
      <c r="S2" s="92"/>
      <c r="T2" s="99"/>
      <c r="U2" s="99"/>
      <c r="V2" s="92"/>
      <c r="W2" s="99"/>
      <c r="X2" s="99"/>
      <c r="Y2" s="99"/>
      <c r="Z2" s="99"/>
      <c r="AA2" s="99"/>
      <c r="AB2" s="99"/>
    </row>
    <row r="3" spans="1:28" s="143" customFormat="1" hidden="1" x14ac:dyDescent="0.25">
      <c r="A3" s="144"/>
      <c r="B3" s="145"/>
      <c r="C3" s="146"/>
      <c r="D3" s="147"/>
      <c r="E3" s="148"/>
      <c r="F3" s="94"/>
      <c r="G3" s="95"/>
      <c r="H3" s="95"/>
      <c r="I3" s="95"/>
      <c r="J3" s="95"/>
      <c r="K3" s="95"/>
      <c r="L3" s="95"/>
      <c r="M3" s="99"/>
      <c r="N3" s="99"/>
      <c r="O3" s="99"/>
      <c r="P3" s="99"/>
      <c r="Q3" s="99"/>
      <c r="R3" s="99"/>
      <c r="S3" s="92"/>
      <c r="T3" s="99"/>
      <c r="U3" s="99"/>
      <c r="V3" s="92"/>
      <c r="W3" s="99"/>
      <c r="X3" s="99"/>
      <c r="Y3" s="99"/>
      <c r="Z3" s="99"/>
      <c r="AA3" s="99"/>
      <c r="AB3" s="99"/>
    </row>
    <row r="4" spans="1:28" s="143" customFormat="1" hidden="1" x14ac:dyDescent="0.25">
      <c r="A4" s="144"/>
      <c r="B4" s="145"/>
      <c r="C4" s="146"/>
      <c r="D4" s="147"/>
      <c r="E4" s="148"/>
      <c r="F4" s="94"/>
      <c r="G4" s="95"/>
      <c r="H4" s="95"/>
      <c r="I4" s="95"/>
      <c r="J4" s="95"/>
      <c r="K4" s="95"/>
      <c r="L4" s="95"/>
      <c r="M4" s="99"/>
      <c r="N4" s="99"/>
      <c r="O4" s="99"/>
      <c r="P4" s="99"/>
      <c r="Q4" s="99"/>
      <c r="R4" s="99"/>
      <c r="S4" s="92"/>
      <c r="T4" s="99"/>
      <c r="U4" s="99"/>
      <c r="V4" s="92"/>
      <c r="W4" s="99"/>
      <c r="X4" s="99"/>
      <c r="Y4" s="99"/>
      <c r="Z4" s="99"/>
      <c r="AA4" s="99"/>
      <c r="AB4" s="99"/>
    </row>
    <row r="5" spans="1:28" s="143" customFormat="1" hidden="1" x14ac:dyDescent="0.25">
      <c r="A5" s="144"/>
      <c r="B5" s="145"/>
      <c r="C5" s="146"/>
      <c r="D5" s="147"/>
      <c r="E5" s="148"/>
      <c r="F5" s="94"/>
      <c r="G5" s="95"/>
      <c r="H5" s="95"/>
      <c r="I5" s="95"/>
      <c r="J5" s="95"/>
      <c r="K5" s="95"/>
      <c r="L5" s="95"/>
      <c r="M5" s="99"/>
      <c r="N5" s="99"/>
      <c r="O5" s="99"/>
      <c r="P5" s="99"/>
      <c r="Q5" s="99"/>
      <c r="R5" s="99"/>
      <c r="S5" s="92"/>
      <c r="T5" s="99"/>
      <c r="U5" s="99"/>
      <c r="V5" s="92"/>
      <c r="W5" s="99"/>
      <c r="X5" s="99"/>
      <c r="Y5" s="99"/>
      <c r="Z5" s="99"/>
      <c r="AA5" s="99"/>
      <c r="AB5" s="99"/>
    </row>
    <row r="6" spans="1:28" s="143" customFormat="1" hidden="1" x14ac:dyDescent="0.25">
      <c r="A6" s="144"/>
      <c r="B6" s="145"/>
      <c r="C6" s="146"/>
      <c r="D6" s="147"/>
      <c r="E6" s="148"/>
      <c r="F6" s="94"/>
      <c r="G6" s="95"/>
      <c r="H6" s="95"/>
      <c r="I6" s="95"/>
      <c r="J6" s="95"/>
      <c r="K6" s="95"/>
      <c r="L6" s="95"/>
      <c r="M6" s="99"/>
      <c r="N6" s="99"/>
      <c r="O6" s="99"/>
      <c r="P6" s="99"/>
      <c r="Q6" s="99"/>
      <c r="R6" s="99"/>
      <c r="S6" s="92"/>
      <c r="T6" s="99"/>
      <c r="U6" s="99"/>
      <c r="V6" s="92"/>
      <c r="W6" s="99"/>
      <c r="X6" s="99"/>
      <c r="Y6" s="99"/>
      <c r="Z6" s="99"/>
      <c r="AA6" s="99"/>
      <c r="AB6" s="99"/>
    </row>
    <row r="7" spans="1:28" s="143" customFormat="1" hidden="1" x14ac:dyDescent="0.25">
      <c r="A7" s="144"/>
      <c r="B7" s="145"/>
      <c r="C7" s="146"/>
      <c r="D7" s="147"/>
      <c r="E7" s="148"/>
      <c r="F7" s="94"/>
      <c r="G7" s="95"/>
      <c r="H7" s="95"/>
      <c r="I7" s="95"/>
      <c r="J7" s="95"/>
      <c r="K7" s="95"/>
      <c r="L7" s="95"/>
      <c r="M7" s="99"/>
      <c r="N7" s="99"/>
      <c r="O7" s="99"/>
      <c r="P7" s="99"/>
      <c r="Q7" s="99"/>
      <c r="R7" s="99"/>
      <c r="S7" s="92"/>
      <c r="T7" s="99"/>
      <c r="U7" s="99"/>
      <c r="V7" s="92"/>
      <c r="W7" s="99"/>
      <c r="X7" s="99"/>
      <c r="Y7" s="99"/>
      <c r="Z7" s="99"/>
      <c r="AA7" s="99"/>
      <c r="AB7" s="99"/>
    </row>
    <row r="8" spans="1:28" s="143" customFormat="1" hidden="1" x14ac:dyDescent="0.25">
      <c r="A8" s="144"/>
      <c r="B8" s="145"/>
      <c r="C8" s="146"/>
      <c r="D8" s="147"/>
      <c r="E8" s="148"/>
      <c r="F8" s="94"/>
      <c r="G8" s="95"/>
      <c r="H8" s="95"/>
      <c r="I8" s="95"/>
      <c r="J8" s="95"/>
      <c r="K8" s="95"/>
      <c r="L8" s="95"/>
      <c r="M8" s="99"/>
      <c r="N8" s="99"/>
      <c r="O8" s="99"/>
      <c r="P8" s="99"/>
      <c r="Q8" s="99"/>
      <c r="R8" s="99"/>
      <c r="S8" s="92"/>
      <c r="T8" s="99"/>
      <c r="U8" s="99"/>
      <c r="V8" s="92"/>
      <c r="W8" s="99"/>
      <c r="X8" s="99"/>
      <c r="Y8" s="99"/>
      <c r="Z8" s="99"/>
      <c r="AA8" s="99"/>
      <c r="AB8" s="99"/>
    </row>
    <row r="9" spans="1:28" s="143" customFormat="1" hidden="1" x14ac:dyDescent="0.25">
      <c r="A9" s="144"/>
      <c r="B9" s="145"/>
      <c r="C9" s="146"/>
      <c r="D9" s="147"/>
      <c r="E9" s="148"/>
      <c r="F9" s="94"/>
      <c r="G9" s="95"/>
      <c r="H9" s="95"/>
      <c r="I9" s="95"/>
      <c r="J9" s="95"/>
      <c r="K9" s="95"/>
      <c r="L9" s="95"/>
      <c r="M9" s="99"/>
      <c r="N9" s="99"/>
      <c r="O9" s="99"/>
      <c r="P9" s="99"/>
      <c r="Q9" s="99"/>
      <c r="R9" s="99"/>
      <c r="S9" s="92"/>
      <c r="T9" s="99"/>
      <c r="U9" s="99"/>
      <c r="V9" s="92"/>
      <c r="W9" s="99"/>
      <c r="X9" s="99"/>
      <c r="Y9" s="99"/>
      <c r="Z9" s="99"/>
      <c r="AA9" s="99"/>
      <c r="AB9" s="99"/>
    </row>
    <row r="10" spans="1:28" s="143" customFormat="1" hidden="1" x14ac:dyDescent="0.25">
      <c r="A10" s="144"/>
      <c r="B10" s="145"/>
      <c r="C10" s="146"/>
      <c r="D10" s="147"/>
      <c r="E10" s="148"/>
      <c r="F10" s="94"/>
      <c r="G10" s="95"/>
      <c r="H10" s="95"/>
      <c r="I10" s="95"/>
      <c r="J10" s="95"/>
      <c r="K10" s="95"/>
      <c r="L10" s="95"/>
      <c r="M10" s="99"/>
      <c r="N10" s="99"/>
      <c r="O10" s="99"/>
      <c r="P10" s="99"/>
      <c r="Q10" s="99"/>
      <c r="R10" s="99"/>
      <c r="S10" s="92"/>
      <c r="T10" s="99"/>
      <c r="U10" s="99"/>
      <c r="V10" s="92"/>
      <c r="W10" s="99"/>
      <c r="X10" s="99"/>
      <c r="Y10" s="99"/>
      <c r="Z10" s="99"/>
      <c r="AA10" s="99"/>
      <c r="AB10" s="99"/>
    </row>
    <row r="11" spans="1:28" s="143" customFormat="1" hidden="1" x14ac:dyDescent="0.25">
      <c r="A11" s="144"/>
      <c r="B11" s="145"/>
      <c r="C11" s="146"/>
      <c r="D11" s="147"/>
      <c r="E11" s="148"/>
      <c r="F11" s="94"/>
      <c r="G11" s="95"/>
      <c r="H11" s="95"/>
      <c r="I11" s="95"/>
      <c r="J11" s="95"/>
      <c r="K11" s="95"/>
      <c r="L11" s="95"/>
      <c r="M11" s="99"/>
      <c r="N11" s="99"/>
      <c r="O11" s="99"/>
      <c r="P11" s="99"/>
      <c r="Q11" s="99"/>
      <c r="R11" s="99"/>
      <c r="S11" s="92"/>
      <c r="T11" s="99"/>
      <c r="U11" s="99"/>
      <c r="V11" s="92"/>
      <c r="W11" s="99"/>
      <c r="X11" s="99"/>
      <c r="Y11" s="99"/>
      <c r="Z11" s="99"/>
      <c r="AA11" s="99"/>
      <c r="AB11" s="99"/>
    </row>
    <row r="12" spans="1:28" s="143" customFormat="1" hidden="1" x14ac:dyDescent="0.25">
      <c r="A12" s="144"/>
      <c r="B12" s="145"/>
      <c r="C12" s="146"/>
      <c r="D12" s="147"/>
      <c r="E12" s="148"/>
      <c r="F12" s="94"/>
      <c r="G12" s="95"/>
      <c r="H12" s="95"/>
      <c r="I12" s="95"/>
      <c r="J12" s="95"/>
      <c r="K12" s="95"/>
      <c r="L12" s="95"/>
      <c r="M12" s="99"/>
      <c r="N12" s="99"/>
      <c r="O12" s="99"/>
      <c r="P12" s="99"/>
      <c r="Q12" s="99"/>
      <c r="R12" s="99"/>
      <c r="S12" s="92"/>
      <c r="T12" s="99"/>
      <c r="U12" s="99"/>
      <c r="V12" s="92"/>
      <c r="W12" s="99"/>
      <c r="X12" s="99"/>
      <c r="Y12" s="99"/>
      <c r="Z12" s="99"/>
      <c r="AA12" s="99"/>
      <c r="AB12" s="99"/>
    </row>
    <row r="13" spans="1:28" s="143" customFormat="1" hidden="1" x14ac:dyDescent="0.25">
      <c r="A13" s="144"/>
      <c r="B13" s="145"/>
      <c r="C13" s="146"/>
      <c r="D13" s="147"/>
      <c r="E13" s="148"/>
      <c r="F13" s="94"/>
      <c r="G13" s="95"/>
      <c r="H13" s="95"/>
      <c r="I13" s="95"/>
      <c r="J13" s="95"/>
      <c r="K13" s="95"/>
      <c r="L13" s="95"/>
      <c r="M13" s="99"/>
      <c r="N13" s="99"/>
      <c r="O13" s="99"/>
      <c r="P13" s="99"/>
      <c r="Q13" s="99"/>
      <c r="R13" s="99"/>
      <c r="S13" s="92"/>
      <c r="T13" s="99"/>
      <c r="U13" s="99"/>
      <c r="V13" s="92"/>
      <c r="W13" s="99"/>
      <c r="X13" s="99"/>
      <c r="Y13" s="99"/>
      <c r="Z13" s="99"/>
      <c r="AA13" s="99"/>
      <c r="AB13" s="99"/>
    </row>
    <row r="14" spans="1:28" s="143" customFormat="1" hidden="1" x14ac:dyDescent="0.25">
      <c r="A14" s="144"/>
      <c r="B14" s="145"/>
      <c r="C14" s="146"/>
      <c r="D14" s="147"/>
      <c r="E14" s="148"/>
      <c r="F14" s="94"/>
      <c r="G14" s="95"/>
      <c r="H14" s="95"/>
      <c r="I14" s="95"/>
      <c r="J14" s="95"/>
      <c r="K14" s="95"/>
      <c r="L14" s="95"/>
      <c r="M14" s="99"/>
      <c r="N14" s="99"/>
      <c r="O14" s="99"/>
      <c r="P14" s="99"/>
      <c r="Q14" s="99"/>
      <c r="R14" s="99"/>
      <c r="S14" s="92"/>
      <c r="T14" s="99"/>
      <c r="U14" s="99"/>
      <c r="V14" s="92"/>
      <c r="W14" s="99"/>
      <c r="X14" s="99"/>
      <c r="Y14" s="99"/>
      <c r="Z14" s="99"/>
      <c r="AA14" s="99"/>
      <c r="AB14" s="99"/>
    </row>
    <row r="15" spans="1:28" s="143" customFormat="1" hidden="1" x14ac:dyDescent="0.25">
      <c r="A15" s="144"/>
      <c r="B15" s="145"/>
      <c r="C15" s="146"/>
      <c r="D15" s="147"/>
      <c r="E15" s="148"/>
      <c r="F15" s="94"/>
      <c r="G15" s="95"/>
      <c r="H15" s="95"/>
      <c r="I15" s="95"/>
      <c r="J15" s="95"/>
      <c r="K15" s="95"/>
      <c r="L15" s="95"/>
      <c r="M15" s="99"/>
      <c r="N15" s="99"/>
      <c r="O15" s="99"/>
      <c r="P15" s="99"/>
      <c r="Q15" s="99"/>
      <c r="R15" s="99"/>
      <c r="S15" s="92"/>
      <c r="T15" s="99"/>
      <c r="U15" s="99"/>
      <c r="V15" s="92"/>
      <c r="W15" s="99"/>
      <c r="X15" s="99"/>
      <c r="Y15" s="99"/>
      <c r="Z15" s="99"/>
      <c r="AA15" s="99"/>
      <c r="AB15" s="99"/>
    </row>
    <row r="16" spans="1:28" s="143" customFormat="1" hidden="1" x14ac:dyDescent="0.25">
      <c r="A16" s="144"/>
      <c r="B16" s="145"/>
      <c r="C16" s="146"/>
      <c r="D16" s="147"/>
      <c r="E16" s="148"/>
      <c r="F16" s="94"/>
      <c r="G16" s="95"/>
      <c r="H16" s="95"/>
      <c r="I16" s="95"/>
      <c r="J16" s="95"/>
      <c r="K16" s="95"/>
      <c r="L16" s="95"/>
      <c r="M16" s="99"/>
      <c r="N16" s="99"/>
      <c r="O16" s="99"/>
      <c r="P16" s="99"/>
      <c r="Q16" s="99"/>
      <c r="R16" s="99"/>
      <c r="S16" s="92"/>
      <c r="T16" s="99"/>
      <c r="U16" s="99"/>
      <c r="V16" s="92"/>
      <c r="W16" s="99"/>
      <c r="X16" s="99"/>
      <c r="Y16" s="99"/>
      <c r="Z16" s="99"/>
      <c r="AA16" s="99"/>
      <c r="AB16" s="99"/>
    </row>
    <row r="17" spans="1:28" s="143" customFormat="1" hidden="1" x14ac:dyDescent="0.25">
      <c r="A17" s="144"/>
      <c r="B17" s="145"/>
      <c r="C17" s="146"/>
      <c r="D17" s="147"/>
      <c r="E17" s="148"/>
      <c r="F17" s="94"/>
      <c r="G17" s="95"/>
      <c r="H17" s="95"/>
      <c r="I17" s="95"/>
      <c r="J17" s="95"/>
      <c r="K17" s="95"/>
      <c r="L17" s="95"/>
      <c r="M17" s="99"/>
      <c r="N17" s="99"/>
      <c r="O17" s="99"/>
      <c r="P17" s="99"/>
      <c r="Q17" s="99"/>
      <c r="R17" s="99"/>
      <c r="S17" s="92"/>
      <c r="T17" s="99"/>
      <c r="U17" s="99"/>
      <c r="V17" s="92"/>
      <c r="W17" s="99"/>
      <c r="X17" s="99"/>
      <c r="Y17" s="99"/>
      <c r="Z17" s="99"/>
      <c r="AA17" s="99"/>
      <c r="AB17" s="99"/>
    </row>
    <row r="18" spans="1:28" s="143" customFormat="1" hidden="1" x14ac:dyDescent="0.25">
      <c r="A18" s="144"/>
      <c r="B18" s="145"/>
      <c r="C18" s="146"/>
      <c r="D18" s="147"/>
      <c r="E18" s="148"/>
      <c r="F18" s="94"/>
      <c r="G18" s="95"/>
      <c r="H18" s="95"/>
      <c r="I18" s="95"/>
      <c r="J18" s="95"/>
      <c r="K18" s="95"/>
      <c r="L18" s="95"/>
      <c r="M18" s="99"/>
      <c r="N18" s="99"/>
      <c r="O18" s="99"/>
      <c r="P18" s="99"/>
      <c r="Q18" s="99"/>
      <c r="R18" s="99"/>
      <c r="S18" s="92"/>
      <c r="T18" s="99"/>
      <c r="U18" s="99"/>
      <c r="V18" s="92"/>
      <c r="W18" s="99"/>
      <c r="X18" s="99"/>
      <c r="Y18" s="99"/>
      <c r="Z18" s="99"/>
      <c r="AA18" s="99"/>
      <c r="AB18" s="99"/>
    </row>
    <row r="19" spans="1:28" s="143" customFormat="1" hidden="1" x14ac:dyDescent="0.25">
      <c r="A19" s="144"/>
      <c r="B19" s="145"/>
      <c r="C19" s="146"/>
      <c r="D19" s="147"/>
      <c r="E19" s="148"/>
      <c r="F19" s="94"/>
      <c r="G19" s="95"/>
      <c r="H19" s="95"/>
      <c r="I19" s="95"/>
      <c r="J19" s="95"/>
      <c r="K19" s="95"/>
      <c r="L19" s="95"/>
      <c r="M19" s="99"/>
      <c r="N19" s="99"/>
      <c r="O19" s="99"/>
      <c r="P19" s="99"/>
      <c r="Q19" s="99"/>
      <c r="R19" s="99"/>
      <c r="S19" s="92"/>
      <c r="T19" s="99"/>
      <c r="U19" s="99"/>
      <c r="V19" s="92"/>
      <c r="W19" s="99"/>
      <c r="X19" s="99"/>
      <c r="Y19" s="99"/>
      <c r="Z19" s="99"/>
      <c r="AA19" s="99"/>
      <c r="AB19" s="99"/>
    </row>
    <row r="20" spans="1:28" s="143" customFormat="1" hidden="1" x14ac:dyDescent="0.25">
      <c r="A20" s="144"/>
      <c r="B20" s="145"/>
      <c r="C20" s="146"/>
      <c r="D20" s="147"/>
      <c r="E20" s="148"/>
      <c r="F20" s="94"/>
      <c r="G20" s="95"/>
      <c r="H20" s="95"/>
      <c r="I20" s="95"/>
      <c r="J20" s="95"/>
      <c r="K20" s="95"/>
      <c r="L20" s="95"/>
      <c r="M20" s="99"/>
      <c r="N20" s="99"/>
      <c r="O20" s="99"/>
      <c r="P20" s="99"/>
      <c r="Q20" s="99"/>
      <c r="R20" s="99"/>
      <c r="S20" s="92"/>
      <c r="T20" s="99"/>
      <c r="U20" s="99"/>
      <c r="V20" s="92"/>
      <c r="W20" s="99"/>
      <c r="X20" s="99"/>
      <c r="Y20" s="99"/>
      <c r="Z20" s="99"/>
      <c r="AA20" s="99"/>
      <c r="AB20" s="99"/>
    </row>
    <row r="21" spans="1:28" s="143" customFormat="1" hidden="1" x14ac:dyDescent="0.25">
      <c r="A21" s="144"/>
      <c r="B21" s="145"/>
      <c r="C21" s="146"/>
      <c r="D21" s="147"/>
      <c r="E21" s="148"/>
      <c r="F21" s="94"/>
      <c r="G21" s="95"/>
      <c r="H21" s="95"/>
      <c r="I21" s="95"/>
      <c r="J21" s="95"/>
      <c r="K21" s="95"/>
      <c r="L21" s="95"/>
      <c r="M21" s="99"/>
      <c r="N21" s="99"/>
      <c r="O21" s="99"/>
      <c r="P21" s="99"/>
      <c r="Q21" s="99"/>
      <c r="R21" s="99"/>
      <c r="S21" s="92"/>
      <c r="T21" s="99"/>
      <c r="U21" s="99"/>
      <c r="V21" s="92"/>
      <c r="W21" s="99"/>
      <c r="X21" s="99"/>
      <c r="Y21" s="99"/>
      <c r="Z21" s="99"/>
      <c r="AA21" s="99"/>
      <c r="AB21" s="99"/>
    </row>
    <row r="22" spans="1:28" s="143" customFormat="1" hidden="1" x14ac:dyDescent="0.25">
      <c r="A22" s="144"/>
      <c r="B22" s="145"/>
      <c r="C22" s="146"/>
      <c r="D22" s="147"/>
      <c r="E22" s="148"/>
      <c r="F22" s="94"/>
      <c r="G22" s="95"/>
      <c r="H22" s="95"/>
      <c r="I22" s="95"/>
      <c r="J22" s="95"/>
      <c r="K22" s="95"/>
      <c r="L22" s="95"/>
      <c r="M22" s="99"/>
      <c r="N22" s="99"/>
      <c r="O22" s="99"/>
      <c r="P22" s="99"/>
      <c r="Q22" s="99"/>
      <c r="R22" s="99"/>
      <c r="S22" s="92"/>
      <c r="T22" s="99"/>
      <c r="U22" s="99"/>
      <c r="V22" s="92"/>
      <c r="W22" s="99"/>
      <c r="X22" s="99"/>
      <c r="Y22" s="99"/>
      <c r="Z22" s="99"/>
      <c r="AA22" s="99"/>
      <c r="AB22" s="99"/>
    </row>
    <row r="23" spans="1:28" s="143" customFormat="1" hidden="1" x14ac:dyDescent="0.25">
      <c r="A23" s="144"/>
      <c r="B23" s="145"/>
      <c r="C23" s="146"/>
      <c r="D23" s="147"/>
      <c r="E23" s="148"/>
      <c r="F23" s="94"/>
      <c r="G23" s="95"/>
      <c r="H23" s="95"/>
      <c r="I23" s="95"/>
      <c r="J23" s="95"/>
      <c r="K23" s="95"/>
      <c r="L23" s="95"/>
      <c r="M23" s="99"/>
      <c r="N23" s="99"/>
      <c r="O23" s="99"/>
      <c r="P23" s="99"/>
      <c r="Q23" s="99"/>
      <c r="R23" s="99"/>
      <c r="S23" s="92"/>
      <c r="T23" s="99"/>
      <c r="U23" s="99"/>
      <c r="V23" s="92"/>
      <c r="W23" s="99"/>
      <c r="X23" s="99"/>
      <c r="Y23" s="99"/>
      <c r="Z23" s="99"/>
      <c r="AA23" s="99"/>
      <c r="AB23" s="99"/>
    </row>
    <row r="24" spans="1:28" s="143" customFormat="1" hidden="1" x14ac:dyDescent="0.25">
      <c r="A24" s="144"/>
      <c r="B24" s="145"/>
      <c r="C24" s="146"/>
      <c r="D24" s="147"/>
      <c r="E24" s="148"/>
      <c r="F24" s="94"/>
      <c r="G24" s="95"/>
      <c r="H24" s="95"/>
      <c r="I24" s="95"/>
      <c r="J24" s="95"/>
      <c r="K24" s="95"/>
      <c r="L24" s="95"/>
      <c r="M24" s="99"/>
      <c r="N24" s="99"/>
      <c r="O24" s="99"/>
      <c r="P24" s="99"/>
      <c r="Q24" s="99"/>
      <c r="R24" s="99"/>
      <c r="S24" s="92"/>
      <c r="T24" s="99"/>
      <c r="U24" s="99"/>
      <c r="V24" s="92"/>
      <c r="W24" s="99"/>
      <c r="X24" s="99"/>
      <c r="Y24" s="99"/>
      <c r="Z24" s="99"/>
      <c r="AA24" s="99"/>
      <c r="AB24" s="99"/>
    </row>
    <row r="25" spans="1:28" s="143" customFormat="1" hidden="1" x14ac:dyDescent="0.25">
      <c r="A25" s="144"/>
      <c r="B25" s="145"/>
      <c r="C25" s="146"/>
      <c r="D25" s="147"/>
      <c r="E25" s="148"/>
      <c r="F25" s="94"/>
      <c r="G25" s="95"/>
      <c r="H25" s="95"/>
      <c r="I25" s="95"/>
      <c r="J25" s="95"/>
      <c r="K25" s="95"/>
      <c r="L25" s="95"/>
      <c r="M25" s="99"/>
      <c r="N25" s="99"/>
      <c r="O25" s="99"/>
      <c r="P25" s="99"/>
      <c r="Q25" s="99"/>
      <c r="R25" s="99"/>
      <c r="S25" s="92"/>
      <c r="T25" s="99"/>
      <c r="U25" s="99"/>
      <c r="V25" s="92"/>
      <c r="W25" s="99"/>
      <c r="X25" s="99"/>
      <c r="Y25" s="99"/>
      <c r="Z25" s="99"/>
      <c r="AA25" s="99"/>
      <c r="AB25" s="99"/>
    </row>
    <row r="26" spans="1:28" s="143" customFormat="1" hidden="1" x14ac:dyDescent="0.25">
      <c r="A26" s="144"/>
      <c r="B26" s="145"/>
      <c r="C26" s="146"/>
      <c r="D26" s="147"/>
      <c r="E26" s="148"/>
      <c r="F26" s="94"/>
      <c r="G26" s="95"/>
      <c r="H26" s="95"/>
      <c r="I26" s="95"/>
      <c r="J26" s="95"/>
      <c r="K26" s="95"/>
      <c r="L26" s="95"/>
      <c r="M26" s="99"/>
      <c r="N26" s="99"/>
      <c r="O26" s="99"/>
      <c r="P26" s="99"/>
      <c r="Q26" s="99"/>
      <c r="R26" s="99"/>
      <c r="S26" s="92"/>
      <c r="T26" s="99"/>
      <c r="U26" s="99"/>
      <c r="V26" s="92"/>
      <c r="W26" s="99"/>
      <c r="X26" s="99"/>
      <c r="Y26" s="99"/>
      <c r="Z26" s="99"/>
      <c r="AA26" s="99"/>
      <c r="AB26" s="99"/>
    </row>
    <row r="27" spans="1:28" s="143" customFormat="1" hidden="1" x14ac:dyDescent="0.25">
      <c r="A27" s="144"/>
      <c r="B27" s="145"/>
      <c r="C27" s="146"/>
      <c r="D27" s="147"/>
      <c r="E27" s="148"/>
      <c r="F27" s="94"/>
      <c r="G27" s="95"/>
      <c r="H27" s="95"/>
      <c r="I27" s="95"/>
      <c r="J27" s="95"/>
      <c r="K27" s="95"/>
      <c r="L27" s="95"/>
      <c r="M27" s="99"/>
      <c r="N27" s="99"/>
      <c r="O27" s="99"/>
      <c r="P27" s="99"/>
      <c r="Q27" s="99"/>
      <c r="R27" s="99"/>
      <c r="S27" s="92"/>
      <c r="T27" s="99"/>
      <c r="U27" s="99"/>
      <c r="V27" s="92"/>
      <c r="W27" s="99"/>
      <c r="X27" s="99"/>
      <c r="Y27" s="99"/>
      <c r="Z27" s="99"/>
      <c r="AA27" s="99"/>
      <c r="AB27" s="99"/>
    </row>
    <row r="28" spans="1:28" s="143" customFormat="1" hidden="1" x14ac:dyDescent="0.25">
      <c r="A28" s="144"/>
      <c r="B28" s="145"/>
      <c r="C28" s="146"/>
      <c r="D28" s="147"/>
      <c r="E28" s="148"/>
      <c r="F28" s="94"/>
      <c r="G28" s="95"/>
      <c r="H28" s="95"/>
      <c r="I28" s="95"/>
      <c r="J28" s="95"/>
      <c r="K28" s="95"/>
      <c r="L28" s="95"/>
      <c r="M28" s="99"/>
      <c r="N28" s="99"/>
      <c r="O28" s="99"/>
      <c r="P28" s="99"/>
      <c r="Q28" s="99"/>
      <c r="R28" s="99"/>
      <c r="S28" s="92"/>
      <c r="T28" s="99"/>
      <c r="U28" s="99"/>
      <c r="V28" s="92"/>
      <c r="W28" s="99"/>
      <c r="X28" s="99"/>
      <c r="Y28" s="99"/>
      <c r="Z28" s="99"/>
      <c r="AA28" s="99"/>
      <c r="AB28" s="99"/>
    </row>
    <row r="29" spans="1:28" s="143" customFormat="1" hidden="1" x14ac:dyDescent="0.25">
      <c r="A29" s="144"/>
      <c r="B29" s="145"/>
      <c r="C29" s="146"/>
      <c r="D29" s="147"/>
      <c r="E29" s="148"/>
      <c r="F29" s="94"/>
      <c r="G29" s="95"/>
      <c r="H29" s="95"/>
      <c r="I29" s="95"/>
      <c r="J29" s="95"/>
      <c r="K29" s="95"/>
      <c r="L29" s="95"/>
      <c r="M29" s="99"/>
      <c r="N29" s="99"/>
      <c r="O29" s="99"/>
      <c r="P29" s="99"/>
      <c r="Q29" s="99"/>
      <c r="R29" s="99"/>
      <c r="S29" s="92"/>
      <c r="T29" s="99"/>
      <c r="U29" s="99"/>
      <c r="V29" s="92"/>
      <c r="W29" s="99"/>
      <c r="X29" s="99"/>
      <c r="Y29" s="99"/>
      <c r="Z29" s="99"/>
      <c r="AA29" s="99"/>
      <c r="AB29" s="99"/>
    </row>
    <row r="30" spans="1:28" s="143" customFormat="1" hidden="1" x14ac:dyDescent="0.25">
      <c r="A30" s="144"/>
      <c r="B30" s="145"/>
      <c r="C30" s="146"/>
      <c r="D30" s="147"/>
      <c r="E30" s="148"/>
      <c r="F30" s="94"/>
      <c r="G30" s="95"/>
      <c r="H30" s="95"/>
      <c r="I30" s="95"/>
      <c r="J30" s="95"/>
      <c r="K30" s="95"/>
      <c r="L30" s="95"/>
      <c r="M30" s="99"/>
      <c r="N30" s="99"/>
      <c r="O30" s="99"/>
      <c r="P30" s="99"/>
      <c r="Q30" s="99"/>
      <c r="R30" s="99"/>
      <c r="S30" s="92"/>
      <c r="T30" s="99"/>
      <c r="U30" s="99"/>
      <c r="V30" s="92"/>
      <c r="W30" s="99"/>
      <c r="X30" s="99"/>
      <c r="Y30" s="99"/>
      <c r="Z30" s="99"/>
      <c r="AA30" s="99"/>
      <c r="AB30" s="99"/>
    </row>
    <row r="31" spans="1:28" s="143" customFormat="1" hidden="1" x14ac:dyDescent="0.25">
      <c r="A31" s="144"/>
      <c r="B31" s="145"/>
      <c r="C31" s="146"/>
      <c r="D31" s="147"/>
      <c r="E31" s="148"/>
      <c r="F31" s="94"/>
      <c r="G31" s="95"/>
      <c r="H31" s="95"/>
      <c r="I31" s="95"/>
      <c r="J31" s="95"/>
      <c r="K31" s="95"/>
      <c r="L31" s="95"/>
      <c r="M31" s="99"/>
      <c r="N31" s="99"/>
      <c r="O31" s="99"/>
      <c r="P31" s="99"/>
      <c r="Q31" s="99"/>
      <c r="R31" s="99"/>
      <c r="S31" s="92"/>
      <c r="T31" s="99"/>
      <c r="U31" s="99"/>
      <c r="V31" s="92"/>
      <c r="W31" s="99"/>
      <c r="X31" s="99"/>
      <c r="Y31" s="99"/>
      <c r="Z31" s="99"/>
      <c r="AA31" s="99"/>
      <c r="AB31" s="99"/>
    </row>
    <row r="32" spans="1:28" s="143" customFormat="1" hidden="1" x14ac:dyDescent="0.25">
      <c r="A32" s="144"/>
      <c r="B32" s="145"/>
      <c r="C32" s="146"/>
      <c r="D32" s="147"/>
      <c r="E32" s="148"/>
      <c r="F32" s="94"/>
      <c r="G32" s="95"/>
      <c r="H32" s="95"/>
      <c r="I32" s="95"/>
      <c r="J32" s="95"/>
      <c r="K32" s="95"/>
      <c r="L32" s="95"/>
      <c r="M32" s="99"/>
      <c r="N32" s="99"/>
      <c r="O32" s="99"/>
      <c r="P32" s="99"/>
      <c r="Q32" s="99"/>
      <c r="R32" s="99"/>
      <c r="S32" s="92"/>
      <c r="T32" s="99"/>
      <c r="U32" s="99"/>
      <c r="V32" s="92"/>
      <c r="W32" s="99"/>
      <c r="X32" s="99"/>
      <c r="Y32" s="99"/>
      <c r="Z32" s="99"/>
      <c r="AA32" s="99"/>
      <c r="AB32" s="99"/>
    </row>
    <row r="33" spans="1:28" s="143" customFormat="1" hidden="1" x14ac:dyDescent="0.25">
      <c r="A33" s="144"/>
      <c r="B33" s="145"/>
      <c r="C33" s="146"/>
      <c r="D33" s="147"/>
      <c r="E33" s="148"/>
      <c r="F33" s="94"/>
      <c r="G33" s="95"/>
      <c r="H33" s="95"/>
      <c r="I33" s="95"/>
      <c r="J33" s="95"/>
      <c r="K33" s="95"/>
      <c r="L33" s="95"/>
      <c r="M33" s="99"/>
      <c r="N33" s="99"/>
      <c r="O33" s="99"/>
      <c r="P33" s="99"/>
      <c r="Q33" s="99"/>
      <c r="R33" s="99"/>
      <c r="S33" s="92"/>
      <c r="T33" s="99"/>
      <c r="U33" s="99"/>
      <c r="V33" s="92"/>
      <c r="W33" s="99"/>
      <c r="X33" s="99"/>
      <c r="Y33" s="99"/>
      <c r="Z33" s="99"/>
      <c r="AA33" s="99"/>
      <c r="AB33" s="99"/>
    </row>
    <row r="34" spans="1:28" s="143" customFormat="1" hidden="1" x14ac:dyDescent="0.25">
      <c r="A34" s="144"/>
      <c r="B34" s="145"/>
      <c r="C34" s="146"/>
      <c r="D34" s="147"/>
      <c r="E34" s="148"/>
      <c r="F34" s="94"/>
      <c r="G34" s="95"/>
      <c r="H34" s="95"/>
      <c r="I34" s="95"/>
      <c r="J34" s="95"/>
      <c r="K34" s="95"/>
      <c r="L34" s="95"/>
      <c r="M34" s="99"/>
      <c r="N34" s="99"/>
      <c r="O34" s="99"/>
      <c r="P34" s="99"/>
      <c r="Q34" s="99"/>
      <c r="R34" s="99"/>
      <c r="S34" s="92"/>
      <c r="T34" s="99"/>
      <c r="U34" s="99"/>
      <c r="V34" s="92"/>
      <c r="W34" s="99"/>
      <c r="X34" s="99"/>
      <c r="Y34" s="99"/>
      <c r="Z34" s="99"/>
      <c r="AA34" s="99"/>
      <c r="AB34" s="99"/>
    </row>
    <row r="35" spans="1:28" s="143" customFormat="1" hidden="1" x14ac:dyDescent="0.25">
      <c r="A35" s="144"/>
      <c r="B35" s="145"/>
      <c r="C35" s="146"/>
      <c r="D35" s="147"/>
      <c r="E35" s="148"/>
      <c r="F35" s="94"/>
      <c r="G35" s="95"/>
      <c r="H35" s="95"/>
      <c r="I35" s="95"/>
      <c r="J35" s="95"/>
      <c r="K35" s="95"/>
      <c r="L35" s="95"/>
      <c r="M35" s="99"/>
      <c r="N35" s="99"/>
      <c r="O35" s="99"/>
      <c r="P35" s="99"/>
      <c r="Q35" s="99"/>
      <c r="R35" s="99"/>
      <c r="S35" s="92"/>
      <c r="T35" s="99"/>
      <c r="U35" s="99"/>
      <c r="V35" s="92"/>
      <c r="W35" s="99"/>
      <c r="X35" s="99"/>
      <c r="Y35" s="99"/>
      <c r="Z35" s="99"/>
      <c r="AA35" s="99"/>
      <c r="AB35" s="99"/>
    </row>
    <row r="36" spans="1:28" s="143" customFormat="1" hidden="1" x14ac:dyDescent="0.25">
      <c r="A36" s="144"/>
      <c r="B36" s="145"/>
      <c r="C36" s="146"/>
      <c r="D36" s="147"/>
      <c r="E36" s="148"/>
      <c r="F36" s="94"/>
      <c r="G36" s="95"/>
      <c r="H36" s="95"/>
      <c r="I36" s="95"/>
      <c r="J36" s="95"/>
      <c r="K36" s="95"/>
      <c r="L36" s="95"/>
      <c r="M36" s="99"/>
      <c r="N36" s="99"/>
      <c r="O36" s="99"/>
      <c r="P36" s="99"/>
      <c r="Q36" s="99"/>
      <c r="R36" s="99"/>
      <c r="S36" s="92"/>
      <c r="T36" s="99"/>
      <c r="U36" s="99"/>
      <c r="V36" s="92"/>
      <c r="W36" s="99"/>
      <c r="X36" s="99"/>
      <c r="Y36" s="99"/>
      <c r="Z36" s="99"/>
      <c r="AA36" s="99"/>
      <c r="AB36" s="99"/>
    </row>
    <row r="37" spans="1:28" s="143" customFormat="1" hidden="1" x14ac:dyDescent="0.25">
      <c r="A37" s="144"/>
      <c r="B37" s="145"/>
      <c r="C37" s="146"/>
      <c r="D37" s="147"/>
      <c r="E37" s="148"/>
      <c r="F37" s="94"/>
      <c r="G37" s="95"/>
      <c r="H37" s="95"/>
      <c r="I37" s="95"/>
      <c r="J37" s="95"/>
      <c r="K37" s="95"/>
      <c r="L37" s="95"/>
      <c r="M37" s="99"/>
      <c r="N37" s="99"/>
      <c r="O37" s="99"/>
      <c r="P37" s="99"/>
      <c r="Q37" s="99"/>
      <c r="R37" s="99"/>
      <c r="S37" s="92"/>
      <c r="T37" s="99"/>
      <c r="U37" s="99"/>
      <c r="V37" s="92"/>
      <c r="W37" s="99"/>
      <c r="X37" s="99"/>
      <c r="Y37" s="99"/>
      <c r="Z37" s="99"/>
      <c r="AA37" s="99"/>
      <c r="AB37" s="99"/>
    </row>
    <row r="38" spans="1:28" s="143" customFormat="1" hidden="1" x14ac:dyDescent="0.25">
      <c r="A38" s="144"/>
      <c r="B38" s="145"/>
      <c r="C38" s="146"/>
      <c r="D38" s="147"/>
      <c r="E38" s="148"/>
      <c r="F38" s="94"/>
      <c r="G38" s="95"/>
      <c r="H38" s="95"/>
      <c r="I38" s="95"/>
      <c r="J38" s="95"/>
      <c r="K38" s="95"/>
      <c r="L38" s="95"/>
      <c r="M38" s="99"/>
      <c r="N38" s="99"/>
      <c r="O38" s="99"/>
      <c r="P38" s="99"/>
      <c r="Q38" s="99"/>
      <c r="R38" s="99"/>
      <c r="S38" s="92"/>
      <c r="T38" s="99"/>
      <c r="U38" s="99"/>
      <c r="V38" s="92"/>
      <c r="W38" s="99"/>
      <c r="X38" s="99"/>
      <c r="Y38" s="99"/>
      <c r="Z38" s="99"/>
      <c r="AA38" s="99"/>
      <c r="AB38" s="99"/>
    </row>
    <row r="39" spans="1:28" s="143" customFormat="1" hidden="1" x14ac:dyDescent="0.25">
      <c r="A39" s="144"/>
      <c r="B39" s="145"/>
      <c r="C39" s="146"/>
      <c r="D39" s="147"/>
      <c r="E39" s="148"/>
      <c r="F39" s="94"/>
      <c r="G39" s="95"/>
      <c r="H39" s="95"/>
      <c r="I39" s="95"/>
      <c r="J39" s="95"/>
      <c r="K39" s="95"/>
      <c r="L39" s="95"/>
      <c r="M39" s="99"/>
      <c r="N39" s="99"/>
      <c r="O39" s="99"/>
      <c r="P39" s="99"/>
      <c r="Q39" s="99"/>
      <c r="R39" s="99"/>
      <c r="S39" s="92"/>
      <c r="T39" s="99"/>
      <c r="U39" s="99"/>
      <c r="V39" s="92"/>
      <c r="W39" s="99"/>
      <c r="X39" s="99"/>
      <c r="Y39" s="99"/>
      <c r="Z39" s="99"/>
      <c r="AA39" s="99"/>
      <c r="AB39" s="99"/>
    </row>
    <row r="40" spans="1:28" s="143" customFormat="1" hidden="1" x14ac:dyDescent="0.25">
      <c r="A40" s="144"/>
      <c r="B40" s="145"/>
      <c r="C40" s="146"/>
      <c r="D40" s="147"/>
      <c r="E40" s="148"/>
      <c r="F40" s="94"/>
      <c r="G40" s="95"/>
      <c r="H40" s="95"/>
      <c r="I40" s="95"/>
      <c r="J40" s="95"/>
      <c r="K40" s="95"/>
      <c r="L40" s="95"/>
      <c r="M40" s="99"/>
      <c r="N40" s="99"/>
      <c r="O40" s="99"/>
      <c r="P40" s="99"/>
      <c r="Q40" s="99"/>
      <c r="R40" s="99"/>
      <c r="S40" s="92"/>
      <c r="T40" s="99"/>
      <c r="U40" s="99"/>
      <c r="V40" s="92"/>
      <c r="W40" s="99"/>
      <c r="X40" s="99"/>
      <c r="Y40" s="99"/>
      <c r="Z40" s="99"/>
      <c r="AA40" s="99"/>
      <c r="AB40" s="99"/>
    </row>
    <row r="41" spans="1:28" s="143" customFormat="1" hidden="1" x14ac:dyDescent="0.25">
      <c r="A41" s="144"/>
      <c r="B41" s="145"/>
      <c r="C41" s="146"/>
      <c r="D41" s="147"/>
      <c r="E41" s="148"/>
      <c r="F41" s="94"/>
      <c r="G41" s="95"/>
      <c r="H41" s="95"/>
      <c r="I41" s="95"/>
      <c r="J41" s="95"/>
      <c r="K41" s="95"/>
      <c r="L41" s="95"/>
      <c r="M41" s="99"/>
      <c r="N41" s="99"/>
      <c r="O41" s="99"/>
      <c r="P41" s="99"/>
      <c r="Q41" s="99"/>
      <c r="R41" s="99"/>
      <c r="S41" s="92"/>
      <c r="T41" s="99"/>
      <c r="U41" s="99"/>
      <c r="V41" s="92"/>
      <c r="W41" s="99"/>
      <c r="X41" s="99"/>
      <c r="Y41" s="99"/>
      <c r="Z41" s="99"/>
      <c r="AA41" s="99"/>
      <c r="AB41" s="99"/>
    </row>
    <row r="42" spans="1:28" s="143" customFormat="1" hidden="1" x14ac:dyDescent="0.25">
      <c r="A42" s="144"/>
      <c r="B42" s="145"/>
      <c r="C42" s="146"/>
      <c r="D42" s="147"/>
      <c r="E42" s="148"/>
      <c r="F42" s="94"/>
      <c r="G42" s="95"/>
      <c r="H42" s="95"/>
      <c r="I42" s="95"/>
      <c r="J42" s="95"/>
      <c r="K42" s="95"/>
      <c r="L42" s="95"/>
      <c r="M42" s="99"/>
      <c r="N42" s="99"/>
      <c r="O42" s="99"/>
      <c r="P42" s="99"/>
      <c r="Q42" s="99"/>
      <c r="R42" s="99"/>
      <c r="S42" s="92"/>
      <c r="T42" s="99"/>
      <c r="U42" s="99"/>
      <c r="V42" s="92"/>
      <c r="W42" s="99"/>
      <c r="X42" s="99"/>
      <c r="Y42" s="99"/>
      <c r="Z42" s="99"/>
      <c r="AA42" s="99"/>
      <c r="AB42" s="99"/>
    </row>
    <row r="43" spans="1:28" s="143" customFormat="1" hidden="1" x14ac:dyDescent="0.25">
      <c r="A43" s="144"/>
      <c r="B43" s="145"/>
      <c r="C43" s="146"/>
      <c r="D43" s="147"/>
      <c r="E43" s="148"/>
      <c r="F43" s="94"/>
      <c r="G43" s="95"/>
      <c r="H43" s="95"/>
      <c r="I43" s="95"/>
      <c r="J43" s="95"/>
      <c r="K43" s="95"/>
      <c r="L43" s="95"/>
      <c r="M43" s="99"/>
      <c r="N43" s="99"/>
      <c r="O43" s="99"/>
      <c r="P43" s="99"/>
      <c r="Q43" s="99"/>
      <c r="R43" s="99"/>
      <c r="S43" s="92"/>
      <c r="T43" s="99"/>
      <c r="U43" s="99"/>
      <c r="V43" s="92"/>
      <c r="W43" s="99"/>
      <c r="X43" s="99"/>
      <c r="Y43" s="99"/>
      <c r="Z43" s="99"/>
      <c r="AA43" s="99"/>
      <c r="AB43" s="99"/>
    </row>
    <row r="44" spans="1:28" s="143" customFormat="1" hidden="1" x14ac:dyDescent="0.25">
      <c r="A44" s="144"/>
      <c r="B44" s="145"/>
      <c r="C44" s="146"/>
      <c r="D44" s="147"/>
      <c r="E44" s="148"/>
      <c r="F44" s="94"/>
      <c r="G44" s="95"/>
      <c r="H44" s="95"/>
      <c r="I44" s="95"/>
      <c r="J44" s="95"/>
      <c r="K44" s="95"/>
      <c r="L44" s="95"/>
      <c r="M44" s="99"/>
      <c r="N44" s="99"/>
      <c r="O44" s="99"/>
      <c r="P44" s="99"/>
      <c r="Q44" s="99"/>
      <c r="R44" s="99"/>
      <c r="S44" s="92"/>
      <c r="T44" s="99"/>
      <c r="U44" s="99"/>
      <c r="V44" s="92"/>
      <c r="W44" s="99"/>
      <c r="X44" s="99"/>
      <c r="Y44" s="99"/>
      <c r="Z44" s="99"/>
      <c r="AA44" s="99"/>
      <c r="AB44" s="99"/>
    </row>
    <row r="45" spans="1:28" s="143" customFormat="1" hidden="1" x14ac:dyDescent="0.25">
      <c r="A45" s="144"/>
      <c r="B45" s="145"/>
      <c r="C45" s="146"/>
      <c r="D45" s="147"/>
      <c r="E45" s="148"/>
      <c r="F45" s="94"/>
      <c r="G45" s="95"/>
      <c r="H45" s="95"/>
      <c r="I45" s="95"/>
      <c r="J45" s="95"/>
      <c r="K45" s="95"/>
      <c r="L45" s="95"/>
      <c r="M45" s="99"/>
      <c r="N45" s="99"/>
      <c r="O45" s="99"/>
      <c r="P45" s="99"/>
      <c r="Q45" s="99"/>
      <c r="R45" s="99"/>
      <c r="S45" s="92"/>
      <c r="T45" s="99"/>
      <c r="U45" s="99"/>
      <c r="V45" s="92"/>
      <c r="W45" s="99"/>
      <c r="X45" s="99"/>
      <c r="Y45" s="99"/>
      <c r="Z45" s="99"/>
      <c r="AA45" s="99"/>
      <c r="AB45" s="99"/>
    </row>
    <row r="46" spans="1:28" s="143" customFormat="1" hidden="1" x14ac:dyDescent="0.25">
      <c r="A46" s="144"/>
      <c r="B46" s="145"/>
      <c r="C46" s="146"/>
      <c r="D46" s="147"/>
      <c r="E46" s="148"/>
      <c r="F46" s="94"/>
      <c r="G46" s="95"/>
      <c r="H46" s="95"/>
      <c r="I46" s="95"/>
      <c r="J46" s="95"/>
      <c r="K46" s="95"/>
      <c r="L46" s="95"/>
      <c r="M46" s="99"/>
      <c r="N46" s="99"/>
      <c r="O46" s="99"/>
      <c r="P46" s="99"/>
      <c r="Q46" s="99"/>
      <c r="R46" s="99"/>
      <c r="S46" s="92"/>
      <c r="T46" s="99"/>
      <c r="U46" s="99"/>
      <c r="V46" s="92"/>
      <c r="W46" s="99"/>
      <c r="X46" s="99"/>
      <c r="Y46" s="99"/>
      <c r="Z46" s="99"/>
      <c r="AA46" s="99"/>
      <c r="AB46" s="99"/>
    </row>
    <row r="47" spans="1:28" s="143" customFormat="1" hidden="1" x14ac:dyDescent="0.25">
      <c r="A47" s="144"/>
      <c r="B47" s="145"/>
      <c r="C47" s="146"/>
      <c r="D47" s="147"/>
      <c r="E47" s="148"/>
      <c r="F47" s="94"/>
      <c r="G47" s="95"/>
      <c r="H47" s="95"/>
      <c r="I47" s="95"/>
      <c r="J47" s="95"/>
      <c r="K47" s="95"/>
      <c r="L47" s="95"/>
      <c r="M47" s="99"/>
      <c r="N47" s="99"/>
      <c r="O47" s="99"/>
      <c r="P47" s="99"/>
      <c r="Q47" s="99"/>
      <c r="R47" s="99"/>
      <c r="S47" s="92"/>
      <c r="T47" s="99"/>
      <c r="U47" s="99"/>
      <c r="V47" s="92"/>
      <c r="W47" s="99"/>
      <c r="X47" s="99"/>
      <c r="Y47" s="99"/>
      <c r="Z47" s="99"/>
      <c r="AA47" s="99"/>
      <c r="AB47" s="99"/>
    </row>
    <row r="48" spans="1:28" s="143" customFormat="1" hidden="1" x14ac:dyDescent="0.25">
      <c r="A48" s="144"/>
      <c r="B48" s="145"/>
      <c r="C48" s="146"/>
      <c r="D48" s="147"/>
      <c r="E48" s="148"/>
      <c r="F48" s="94"/>
      <c r="G48" s="95"/>
      <c r="H48" s="95"/>
      <c r="I48" s="95"/>
      <c r="J48" s="95"/>
      <c r="K48" s="95"/>
      <c r="L48" s="95"/>
      <c r="M48" s="99"/>
      <c r="N48" s="99"/>
      <c r="O48" s="99"/>
      <c r="P48" s="99"/>
      <c r="Q48" s="99"/>
      <c r="R48" s="99"/>
      <c r="S48" s="92"/>
      <c r="T48" s="99"/>
      <c r="U48" s="99"/>
      <c r="V48" s="92"/>
      <c r="W48" s="99"/>
      <c r="X48" s="99"/>
      <c r="Y48" s="99"/>
      <c r="Z48" s="99"/>
      <c r="AA48" s="99"/>
      <c r="AB48" s="99"/>
    </row>
    <row r="49" spans="1:28" s="143" customFormat="1" hidden="1" x14ac:dyDescent="0.25">
      <c r="A49" s="144"/>
      <c r="B49" s="145"/>
      <c r="C49" s="146"/>
      <c r="D49" s="147"/>
      <c r="E49" s="148"/>
      <c r="F49" s="94"/>
      <c r="G49" s="95"/>
      <c r="H49" s="95"/>
      <c r="I49" s="95"/>
      <c r="J49" s="95"/>
      <c r="K49" s="95"/>
      <c r="L49" s="95"/>
      <c r="M49" s="99"/>
      <c r="N49" s="99"/>
      <c r="O49" s="99"/>
      <c r="P49" s="99"/>
      <c r="Q49" s="99"/>
      <c r="R49" s="99"/>
      <c r="S49" s="92"/>
      <c r="T49" s="99"/>
      <c r="U49" s="99"/>
      <c r="V49" s="92"/>
      <c r="W49" s="99"/>
      <c r="X49" s="99"/>
      <c r="Y49" s="99"/>
      <c r="Z49" s="99"/>
      <c r="AA49" s="99"/>
      <c r="AB49" s="99"/>
    </row>
    <row r="50" spans="1:28" s="143" customFormat="1" hidden="1" x14ac:dyDescent="0.25">
      <c r="A50" s="144"/>
      <c r="B50" s="145"/>
      <c r="C50" s="146"/>
      <c r="D50" s="147"/>
      <c r="E50" s="148"/>
      <c r="F50" s="94"/>
      <c r="G50" s="95"/>
      <c r="H50" s="95"/>
      <c r="I50" s="95"/>
      <c r="J50" s="95"/>
      <c r="K50" s="95"/>
      <c r="L50" s="95"/>
      <c r="M50" s="99"/>
      <c r="N50" s="99"/>
      <c r="O50" s="99"/>
      <c r="P50" s="99"/>
      <c r="Q50" s="99"/>
      <c r="R50" s="99"/>
      <c r="S50" s="92"/>
      <c r="T50" s="99"/>
      <c r="U50" s="99"/>
      <c r="V50" s="92"/>
      <c r="W50" s="99"/>
      <c r="X50" s="99"/>
      <c r="Y50" s="99"/>
      <c r="Z50" s="99"/>
      <c r="AA50" s="99"/>
      <c r="AB50" s="99"/>
    </row>
    <row r="51" spans="1:28" s="143" customFormat="1" hidden="1" x14ac:dyDescent="0.25">
      <c r="A51" s="144"/>
      <c r="B51" s="145"/>
      <c r="C51" s="146"/>
      <c r="D51" s="147"/>
      <c r="E51" s="148"/>
      <c r="F51" s="94"/>
      <c r="G51" s="95"/>
      <c r="H51" s="95"/>
      <c r="I51" s="95"/>
      <c r="J51" s="95"/>
      <c r="K51" s="95"/>
      <c r="L51" s="95"/>
      <c r="M51" s="99"/>
      <c r="N51" s="99"/>
      <c r="O51" s="99"/>
      <c r="P51" s="99"/>
      <c r="Q51" s="99"/>
      <c r="R51" s="99"/>
      <c r="S51" s="92"/>
      <c r="T51" s="99"/>
      <c r="U51" s="99"/>
      <c r="V51" s="92"/>
      <c r="W51" s="99"/>
      <c r="X51" s="99"/>
      <c r="Y51" s="99"/>
      <c r="Z51" s="99"/>
      <c r="AA51" s="99"/>
      <c r="AB51" s="99"/>
    </row>
    <row r="52" spans="1:28" s="143" customFormat="1" hidden="1" x14ac:dyDescent="0.25">
      <c r="A52" s="144"/>
      <c r="B52" s="145"/>
      <c r="C52" s="146"/>
      <c r="D52" s="147"/>
      <c r="E52" s="148"/>
      <c r="F52" s="94"/>
      <c r="G52" s="95"/>
      <c r="H52" s="95"/>
      <c r="I52" s="95"/>
      <c r="J52" s="95"/>
      <c r="K52" s="95"/>
      <c r="L52" s="95"/>
      <c r="M52" s="99"/>
      <c r="N52" s="99"/>
      <c r="O52" s="99"/>
      <c r="P52" s="99"/>
      <c r="Q52" s="99"/>
      <c r="R52" s="99"/>
      <c r="S52" s="92"/>
      <c r="T52" s="99"/>
      <c r="U52" s="99"/>
      <c r="V52" s="92"/>
      <c r="W52" s="99"/>
      <c r="X52" s="99"/>
      <c r="Y52" s="99"/>
      <c r="Z52" s="99"/>
      <c r="AA52" s="99"/>
      <c r="AB52" s="99"/>
    </row>
    <row r="53" spans="1:28" s="143" customFormat="1" hidden="1" x14ac:dyDescent="0.25">
      <c r="A53" s="144"/>
      <c r="B53" s="145"/>
      <c r="C53" s="146"/>
      <c r="D53" s="147"/>
      <c r="E53" s="148"/>
      <c r="F53" s="94"/>
      <c r="G53" s="95"/>
      <c r="H53" s="95"/>
      <c r="I53" s="95"/>
      <c r="J53" s="95"/>
      <c r="K53" s="95"/>
      <c r="L53" s="95"/>
      <c r="M53" s="99"/>
      <c r="N53" s="99"/>
      <c r="O53" s="99"/>
      <c r="P53" s="99"/>
      <c r="Q53" s="99"/>
      <c r="R53" s="99"/>
      <c r="S53" s="92"/>
      <c r="T53" s="99"/>
      <c r="U53" s="99"/>
      <c r="V53" s="92"/>
      <c r="W53" s="99"/>
      <c r="X53" s="99"/>
      <c r="Y53" s="99"/>
      <c r="Z53" s="99"/>
      <c r="AA53" s="99"/>
      <c r="AB53" s="99"/>
    </row>
    <row r="54" spans="1:28" s="143" customFormat="1" hidden="1" x14ac:dyDescent="0.25">
      <c r="A54" s="144"/>
      <c r="B54" s="145"/>
      <c r="C54" s="146"/>
      <c r="D54" s="147"/>
      <c r="E54" s="148"/>
      <c r="F54" s="94"/>
      <c r="G54" s="95"/>
      <c r="H54" s="95"/>
      <c r="I54" s="95"/>
      <c r="J54" s="95"/>
      <c r="K54" s="95"/>
      <c r="L54" s="95"/>
      <c r="M54" s="99"/>
      <c r="N54" s="99"/>
      <c r="O54" s="99"/>
      <c r="P54" s="99"/>
      <c r="Q54" s="99"/>
      <c r="R54" s="99"/>
      <c r="S54" s="92"/>
      <c r="T54" s="99"/>
      <c r="U54" s="99"/>
      <c r="V54" s="92"/>
      <c r="W54" s="99"/>
      <c r="X54" s="99"/>
      <c r="Y54" s="99"/>
      <c r="Z54" s="99"/>
      <c r="AA54" s="99"/>
      <c r="AB54" s="99"/>
    </row>
    <row r="55" spans="1:28" s="143" customFormat="1" hidden="1" x14ac:dyDescent="0.25">
      <c r="A55" s="144"/>
      <c r="B55" s="145"/>
      <c r="C55" s="146"/>
      <c r="D55" s="147"/>
      <c r="E55" s="148"/>
      <c r="F55" s="94"/>
      <c r="G55" s="95"/>
      <c r="H55" s="95"/>
      <c r="I55" s="95"/>
      <c r="J55" s="95"/>
      <c r="K55" s="95"/>
      <c r="L55" s="95"/>
      <c r="M55" s="99"/>
      <c r="N55" s="99"/>
      <c r="O55" s="99"/>
      <c r="P55" s="99"/>
      <c r="Q55" s="99"/>
      <c r="R55" s="99"/>
      <c r="S55" s="92"/>
      <c r="T55" s="99"/>
      <c r="U55" s="99"/>
      <c r="V55" s="92"/>
      <c r="W55" s="99"/>
      <c r="X55" s="99"/>
      <c r="Y55" s="99"/>
      <c r="Z55" s="99"/>
      <c r="AA55" s="99"/>
      <c r="AB55" s="99"/>
    </row>
    <row r="56" spans="1:28" s="143" customFormat="1" hidden="1" x14ac:dyDescent="0.25">
      <c r="A56" s="144"/>
      <c r="B56" s="145"/>
      <c r="C56" s="146"/>
      <c r="D56" s="147"/>
      <c r="E56" s="148"/>
      <c r="F56" s="94"/>
      <c r="G56" s="95"/>
      <c r="H56" s="95"/>
      <c r="I56" s="95"/>
      <c r="J56" s="95"/>
      <c r="K56" s="95"/>
      <c r="L56" s="95"/>
      <c r="M56" s="99"/>
      <c r="N56" s="99"/>
      <c r="O56" s="99"/>
      <c r="P56" s="99"/>
      <c r="Q56" s="99"/>
      <c r="R56" s="99"/>
      <c r="S56" s="92"/>
      <c r="T56" s="99"/>
      <c r="U56" s="99"/>
      <c r="V56" s="92"/>
      <c r="W56" s="99"/>
      <c r="X56" s="99"/>
      <c r="Y56" s="99"/>
      <c r="Z56" s="99"/>
      <c r="AA56" s="99"/>
      <c r="AB56" s="99"/>
    </row>
    <row r="57" spans="1:28" s="143" customFormat="1" hidden="1" x14ac:dyDescent="0.25">
      <c r="A57" s="144"/>
      <c r="B57" s="145"/>
      <c r="C57" s="146"/>
      <c r="D57" s="147"/>
      <c r="E57" s="148"/>
      <c r="F57" s="94"/>
      <c r="G57" s="95"/>
      <c r="H57" s="95"/>
      <c r="I57" s="95"/>
      <c r="J57" s="95"/>
      <c r="K57" s="95"/>
      <c r="L57" s="95"/>
      <c r="M57" s="99"/>
      <c r="N57" s="99"/>
      <c r="O57" s="99"/>
      <c r="P57" s="99"/>
      <c r="Q57" s="99"/>
      <c r="R57" s="99"/>
      <c r="S57" s="92"/>
      <c r="T57" s="99"/>
      <c r="U57" s="99"/>
      <c r="V57" s="92"/>
      <c r="W57" s="99"/>
      <c r="X57" s="99"/>
      <c r="Y57" s="99"/>
      <c r="Z57" s="99"/>
      <c r="AA57" s="99"/>
      <c r="AB57" s="99"/>
    </row>
    <row r="58" spans="1:28" s="143" customFormat="1" hidden="1" x14ac:dyDescent="0.25">
      <c r="A58" s="144"/>
      <c r="B58" s="145"/>
      <c r="C58" s="146"/>
      <c r="D58" s="147"/>
      <c r="E58" s="148"/>
      <c r="F58" s="94"/>
      <c r="G58" s="95"/>
      <c r="H58" s="95"/>
      <c r="I58" s="95"/>
      <c r="J58" s="95"/>
      <c r="K58" s="95"/>
      <c r="L58" s="95"/>
      <c r="M58" s="99"/>
      <c r="N58" s="99"/>
      <c r="O58" s="99"/>
      <c r="P58" s="99"/>
      <c r="Q58" s="99"/>
      <c r="R58" s="99"/>
      <c r="S58" s="92"/>
      <c r="T58" s="99"/>
      <c r="U58" s="99"/>
      <c r="V58" s="92"/>
      <c r="W58" s="99"/>
      <c r="X58" s="99"/>
      <c r="Y58" s="99"/>
      <c r="Z58" s="99"/>
      <c r="AA58" s="99"/>
      <c r="AB58" s="99"/>
    </row>
    <row r="59" spans="1:28" s="143" customFormat="1" hidden="1" x14ac:dyDescent="0.25">
      <c r="A59" s="144"/>
      <c r="B59" s="145"/>
      <c r="C59" s="146"/>
      <c r="D59" s="147"/>
      <c r="E59" s="148"/>
      <c r="F59" s="94"/>
      <c r="G59" s="95"/>
      <c r="H59" s="95"/>
      <c r="I59" s="95"/>
      <c r="J59" s="95"/>
      <c r="K59" s="95"/>
      <c r="L59" s="95"/>
      <c r="M59" s="99"/>
      <c r="N59" s="99"/>
      <c r="O59" s="99"/>
      <c r="P59" s="99"/>
      <c r="Q59" s="99"/>
      <c r="R59" s="99"/>
      <c r="S59" s="92"/>
      <c r="T59" s="99"/>
      <c r="U59" s="99"/>
      <c r="V59" s="92"/>
      <c r="W59" s="99"/>
      <c r="X59" s="99"/>
      <c r="Y59" s="99"/>
      <c r="Z59" s="99"/>
      <c r="AA59" s="99"/>
      <c r="AB59" s="99"/>
    </row>
    <row r="60" spans="1:28" s="143" customFormat="1" hidden="1" x14ac:dyDescent="0.25">
      <c r="A60" s="144"/>
      <c r="B60" s="145"/>
      <c r="C60" s="146"/>
      <c r="D60" s="147"/>
      <c r="E60" s="148"/>
      <c r="F60" s="94"/>
      <c r="G60" s="95"/>
      <c r="H60" s="95"/>
      <c r="I60" s="95"/>
      <c r="J60" s="95"/>
      <c r="K60" s="95"/>
      <c r="L60" s="95"/>
      <c r="M60" s="99"/>
      <c r="N60" s="99"/>
      <c r="O60" s="99"/>
      <c r="P60" s="99"/>
      <c r="Q60" s="99"/>
      <c r="R60" s="99"/>
      <c r="S60" s="92"/>
      <c r="T60" s="99"/>
      <c r="U60" s="99"/>
      <c r="V60" s="92"/>
      <c r="W60" s="99"/>
      <c r="X60" s="99"/>
      <c r="Y60" s="99"/>
      <c r="Z60" s="99"/>
      <c r="AA60" s="99"/>
      <c r="AB60" s="99"/>
    </row>
    <row r="61" spans="1:28" s="143" customFormat="1" hidden="1" x14ac:dyDescent="0.25">
      <c r="A61" s="144"/>
      <c r="B61" s="145"/>
      <c r="C61" s="146"/>
      <c r="D61" s="147"/>
      <c r="E61" s="148"/>
      <c r="F61" s="94"/>
      <c r="G61" s="95"/>
      <c r="H61" s="95"/>
      <c r="I61" s="95"/>
      <c r="J61" s="95"/>
      <c r="K61" s="95"/>
      <c r="L61" s="95"/>
      <c r="M61" s="99"/>
      <c r="N61" s="99"/>
      <c r="O61" s="99"/>
      <c r="P61" s="99"/>
      <c r="Q61" s="99"/>
      <c r="R61" s="99"/>
      <c r="S61" s="92"/>
      <c r="T61" s="99"/>
      <c r="U61" s="99"/>
      <c r="V61" s="92"/>
      <c r="W61" s="99"/>
      <c r="X61" s="99"/>
      <c r="Y61" s="99"/>
      <c r="Z61" s="99"/>
      <c r="AA61" s="99"/>
      <c r="AB61" s="99"/>
    </row>
    <row r="62" spans="1:28" s="143" customFormat="1" hidden="1" x14ac:dyDescent="0.25">
      <c r="A62" s="144"/>
      <c r="B62" s="145"/>
      <c r="C62" s="146"/>
      <c r="D62" s="147"/>
      <c r="E62" s="148"/>
      <c r="F62" s="94"/>
      <c r="G62" s="95"/>
      <c r="H62" s="95"/>
      <c r="I62" s="95"/>
      <c r="J62" s="95"/>
      <c r="K62" s="95"/>
      <c r="L62" s="95"/>
      <c r="M62" s="99"/>
      <c r="N62" s="99"/>
      <c r="O62" s="99"/>
      <c r="P62" s="99"/>
      <c r="Q62" s="99"/>
      <c r="R62" s="99"/>
      <c r="S62" s="92"/>
      <c r="T62" s="99"/>
      <c r="U62" s="99"/>
      <c r="V62" s="92"/>
      <c r="W62" s="99"/>
      <c r="X62" s="99"/>
      <c r="Y62" s="99"/>
      <c r="Z62" s="99"/>
      <c r="AA62" s="99"/>
      <c r="AB62" s="99"/>
    </row>
    <row r="63" spans="1:28" s="143" customFormat="1" hidden="1" x14ac:dyDescent="0.25">
      <c r="A63" s="144"/>
      <c r="B63" s="145"/>
      <c r="C63" s="146"/>
      <c r="D63" s="147"/>
      <c r="E63" s="148"/>
      <c r="F63" s="94"/>
      <c r="G63" s="95"/>
      <c r="H63" s="95"/>
      <c r="I63" s="95"/>
      <c r="J63" s="95"/>
      <c r="K63" s="95"/>
      <c r="L63" s="95"/>
      <c r="M63" s="99"/>
      <c r="N63" s="99"/>
      <c r="O63" s="99"/>
      <c r="P63" s="99"/>
      <c r="Q63" s="99"/>
      <c r="R63" s="99"/>
      <c r="S63" s="92"/>
      <c r="T63" s="99"/>
      <c r="U63" s="99"/>
      <c r="V63" s="92"/>
      <c r="W63" s="99"/>
      <c r="X63" s="99"/>
      <c r="Y63" s="99"/>
      <c r="Z63" s="99"/>
      <c r="AA63" s="99"/>
      <c r="AB63" s="99"/>
    </row>
    <row r="64" spans="1:28" s="143" customFormat="1" hidden="1" x14ac:dyDescent="0.25">
      <c r="A64" s="144"/>
      <c r="B64" s="145"/>
      <c r="C64" s="146"/>
      <c r="D64" s="147"/>
      <c r="E64" s="148"/>
      <c r="F64" s="94"/>
      <c r="G64" s="95"/>
      <c r="H64" s="95"/>
      <c r="I64" s="95"/>
      <c r="J64" s="95"/>
      <c r="K64" s="95"/>
      <c r="L64" s="95"/>
      <c r="M64" s="99"/>
      <c r="N64" s="99"/>
      <c r="O64" s="99"/>
      <c r="P64" s="99"/>
      <c r="Q64" s="99"/>
      <c r="R64" s="99"/>
      <c r="S64" s="92"/>
      <c r="T64" s="99"/>
      <c r="U64" s="99"/>
      <c r="V64" s="92"/>
      <c r="W64" s="99"/>
      <c r="X64" s="99"/>
      <c r="Y64" s="99"/>
      <c r="Z64" s="99"/>
      <c r="AA64" s="99"/>
      <c r="AB64" s="99"/>
    </row>
    <row r="65" spans="1:28" s="143" customFormat="1" hidden="1" x14ac:dyDescent="0.25">
      <c r="A65" s="144"/>
      <c r="B65" s="145"/>
      <c r="C65" s="146"/>
      <c r="D65" s="147"/>
      <c r="E65" s="148"/>
      <c r="F65" s="94"/>
      <c r="G65" s="95"/>
      <c r="H65" s="95"/>
      <c r="I65" s="95"/>
      <c r="J65" s="95"/>
      <c r="K65" s="95"/>
      <c r="L65" s="95"/>
      <c r="M65" s="99"/>
      <c r="N65" s="99"/>
      <c r="O65" s="99"/>
      <c r="P65" s="99"/>
      <c r="Q65" s="99"/>
      <c r="R65" s="99"/>
      <c r="S65" s="92"/>
      <c r="T65" s="99"/>
      <c r="U65" s="99"/>
      <c r="V65" s="92"/>
      <c r="W65" s="99"/>
      <c r="X65" s="99"/>
      <c r="Y65" s="99"/>
      <c r="Z65" s="99"/>
      <c r="AA65" s="99"/>
      <c r="AB65" s="99"/>
    </row>
    <row r="66" spans="1:28" s="143" customFormat="1" hidden="1" x14ac:dyDescent="0.25">
      <c r="A66" s="144"/>
      <c r="B66" s="145"/>
      <c r="C66" s="146"/>
      <c r="D66" s="147"/>
      <c r="E66" s="148"/>
      <c r="F66" s="94"/>
      <c r="G66" s="95"/>
      <c r="H66" s="95"/>
      <c r="I66" s="95"/>
      <c r="J66" s="95"/>
      <c r="K66" s="95"/>
      <c r="L66" s="95"/>
      <c r="M66" s="99"/>
      <c r="N66" s="99"/>
      <c r="O66" s="99"/>
      <c r="P66" s="99"/>
      <c r="Q66" s="99"/>
      <c r="R66" s="99"/>
      <c r="S66" s="92"/>
      <c r="T66" s="99"/>
      <c r="U66" s="99"/>
      <c r="V66" s="92"/>
      <c r="W66" s="99"/>
      <c r="X66" s="99"/>
      <c r="Y66" s="99"/>
      <c r="Z66" s="99"/>
      <c r="AA66" s="99"/>
      <c r="AB66" s="99"/>
    </row>
    <row r="67" spans="1:28" s="143" customFormat="1" hidden="1" x14ac:dyDescent="0.25">
      <c r="A67" s="144"/>
      <c r="B67" s="145"/>
      <c r="C67" s="146"/>
      <c r="D67" s="147"/>
      <c r="E67" s="148"/>
      <c r="F67" s="94"/>
      <c r="G67" s="95"/>
      <c r="H67" s="95"/>
      <c r="I67" s="95"/>
      <c r="J67" s="95"/>
      <c r="K67" s="95"/>
      <c r="L67" s="95"/>
      <c r="M67" s="99"/>
      <c r="N67" s="99"/>
      <c r="O67" s="99"/>
      <c r="P67" s="99"/>
      <c r="Q67" s="99"/>
      <c r="R67" s="99"/>
      <c r="S67" s="92"/>
      <c r="T67" s="99"/>
      <c r="U67" s="99"/>
      <c r="V67" s="92"/>
      <c r="W67" s="99"/>
      <c r="X67" s="99"/>
      <c r="Y67" s="99"/>
      <c r="Z67" s="99"/>
      <c r="AA67" s="99"/>
      <c r="AB67" s="99"/>
    </row>
    <row r="68" spans="1:28" s="143" customFormat="1" hidden="1" x14ac:dyDescent="0.25">
      <c r="A68" s="144"/>
      <c r="B68" s="145"/>
      <c r="C68" s="146"/>
      <c r="D68" s="147"/>
      <c r="E68" s="148"/>
      <c r="F68" s="94"/>
      <c r="G68" s="95"/>
      <c r="H68" s="95"/>
      <c r="I68" s="95"/>
      <c r="J68" s="95"/>
      <c r="K68" s="95"/>
      <c r="L68" s="95"/>
      <c r="M68" s="99"/>
      <c r="N68" s="99"/>
      <c r="O68" s="99"/>
      <c r="P68" s="99"/>
      <c r="Q68" s="99"/>
      <c r="R68" s="99"/>
      <c r="S68" s="92"/>
      <c r="T68" s="99"/>
      <c r="U68" s="99"/>
      <c r="V68" s="92"/>
      <c r="W68" s="99"/>
      <c r="X68" s="99"/>
      <c r="Y68" s="99"/>
      <c r="Z68" s="99"/>
      <c r="AA68" s="99"/>
      <c r="AB68" s="99"/>
    </row>
    <row r="69" spans="1:28" s="143" customFormat="1" hidden="1" x14ac:dyDescent="0.25">
      <c r="A69" s="144"/>
      <c r="B69" s="145"/>
      <c r="C69" s="146"/>
      <c r="D69" s="147"/>
      <c r="E69" s="148"/>
      <c r="F69" s="94"/>
      <c r="G69" s="95"/>
      <c r="H69" s="95"/>
      <c r="I69" s="95"/>
      <c r="J69" s="95"/>
      <c r="K69" s="95"/>
      <c r="L69" s="95"/>
      <c r="M69" s="99"/>
      <c r="N69" s="99"/>
      <c r="O69" s="99"/>
      <c r="P69" s="99"/>
      <c r="Q69" s="99"/>
      <c r="R69" s="99"/>
      <c r="S69" s="92"/>
      <c r="T69" s="99"/>
      <c r="U69" s="99"/>
      <c r="V69" s="92"/>
      <c r="W69" s="99"/>
      <c r="X69" s="99"/>
      <c r="Y69" s="99"/>
      <c r="Z69" s="99"/>
      <c r="AA69" s="99"/>
      <c r="AB69" s="99"/>
    </row>
    <row r="70" spans="1:28" s="143" customFormat="1" hidden="1" x14ac:dyDescent="0.25">
      <c r="A70" s="144"/>
      <c r="B70" s="145"/>
      <c r="C70" s="146"/>
      <c r="D70" s="147"/>
      <c r="E70" s="148"/>
      <c r="F70" s="94"/>
      <c r="G70" s="95"/>
      <c r="H70" s="95"/>
      <c r="I70" s="95"/>
      <c r="J70" s="95"/>
      <c r="K70" s="95"/>
      <c r="L70" s="95"/>
      <c r="M70" s="99"/>
      <c r="N70" s="99"/>
      <c r="O70" s="99"/>
      <c r="P70" s="99"/>
      <c r="Q70" s="99"/>
      <c r="R70" s="99"/>
      <c r="S70" s="92"/>
      <c r="T70" s="99"/>
      <c r="U70" s="99"/>
      <c r="V70" s="92"/>
      <c r="W70" s="99"/>
      <c r="X70" s="99"/>
      <c r="Y70" s="99"/>
      <c r="Z70" s="99"/>
      <c r="AA70" s="99"/>
      <c r="AB70" s="99"/>
    </row>
    <row r="71" spans="1:28" s="143" customFormat="1" hidden="1" x14ac:dyDescent="0.25">
      <c r="A71" s="144"/>
      <c r="B71" s="145"/>
      <c r="C71" s="146"/>
      <c r="D71" s="147"/>
      <c r="E71" s="148"/>
      <c r="F71" s="94"/>
      <c r="G71" s="95"/>
      <c r="H71" s="95"/>
      <c r="I71" s="95"/>
      <c r="J71" s="95"/>
      <c r="K71" s="95"/>
      <c r="L71" s="95"/>
      <c r="M71" s="99"/>
      <c r="N71" s="99"/>
      <c r="O71" s="99"/>
      <c r="P71" s="99"/>
      <c r="Q71" s="99"/>
      <c r="R71" s="99"/>
      <c r="S71" s="92"/>
      <c r="T71" s="99"/>
      <c r="U71" s="99"/>
      <c r="V71" s="92"/>
      <c r="W71" s="99"/>
      <c r="X71" s="99"/>
      <c r="Y71" s="99"/>
      <c r="Z71" s="99"/>
      <c r="AA71" s="99"/>
      <c r="AB71" s="99"/>
    </row>
    <row r="72" spans="1:28" s="143" customFormat="1" hidden="1" x14ac:dyDescent="0.25">
      <c r="A72" s="144"/>
      <c r="B72" s="145"/>
      <c r="C72" s="146"/>
      <c r="D72" s="147"/>
      <c r="E72" s="148"/>
      <c r="F72" s="94"/>
      <c r="G72" s="95"/>
      <c r="H72" s="95"/>
      <c r="I72" s="95"/>
      <c r="J72" s="95"/>
      <c r="K72" s="95"/>
      <c r="L72" s="95"/>
      <c r="M72" s="99"/>
      <c r="N72" s="99"/>
      <c r="O72" s="99"/>
      <c r="P72" s="99"/>
      <c r="Q72" s="99"/>
      <c r="R72" s="99"/>
      <c r="S72" s="92"/>
      <c r="T72" s="99"/>
      <c r="U72" s="99"/>
      <c r="V72" s="92"/>
      <c r="W72" s="99"/>
      <c r="X72" s="99"/>
      <c r="Y72" s="99"/>
      <c r="Z72" s="99"/>
      <c r="AA72" s="99"/>
      <c r="AB72" s="99"/>
    </row>
    <row r="73" spans="1:28" s="143" customFormat="1" hidden="1" x14ac:dyDescent="0.25">
      <c r="A73" s="144"/>
      <c r="B73" s="145"/>
      <c r="C73" s="146"/>
      <c r="D73" s="147"/>
      <c r="E73" s="148"/>
      <c r="F73" s="94"/>
      <c r="G73" s="95"/>
      <c r="H73" s="95"/>
      <c r="I73" s="95"/>
      <c r="J73" s="95"/>
      <c r="K73" s="95"/>
      <c r="L73" s="95"/>
      <c r="M73" s="99"/>
      <c r="N73" s="99"/>
      <c r="O73" s="99"/>
      <c r="P73" s="99"/>
      <c r="Q73" s="99"/>
      <c r="R73" s="99"/>
      <c r="S73" s="92"/>
      <c r="T73" s="99"/>
      <c r="U73" s="99"/>
      <c r="V73" s="92"/>
      <c r="W73" s="99"/>
      <c r="X73" s="99"/>
      <c r="Y73" s="99"/>
      <c r="Z73" s="99"/>
      <c r="AA73" s="99"/>
      <c r="AB73" s="99"/>
    </row>
    <row r="74" spans="1:28" s="143" customFormat="1" hidden="1" x14ac:dyDescent="0.25">
      <c r="A74" s="144"/>
      <c r="B74" s="145"/>
      <c r="C74" s="146"/>
      <c r="D74" s="147"/>
      <c r="E74" s="148"/>
      <c r="F74" s="94"/>
      <c r="G74" s="95"/>
      <c r="H74" s="95"/>
      <c r="I74" s="95"/>
      <c r="J74" s="95"/>
      <c r="K74" s="95"/>
      <c r="L74" s="95"/>
      <c r="M74" s="99"/>
      <c r="N74" s="99"/>
      <c r="O74" s="99"/>
      <c r="P74" s="99"/>
      <c r="Q74" s="99"/>
      <c r="R74" s="99"/>
      <c r="S74" s="92"/>
      <c r="T74" s="99"/>
      <c r="U74" s="99"/>
      <c r="V74" s="92"/>
      <c r="W74" s="99"/>
      <c r="X74" s="99"/>
      <c r="Y74" s="99"/>
      <c r="Z74" s="99"/>
      <c r="AA74" s="99"/>
      <c r="AB74" s="99"/>
    </row>
    <row r="75" spans="1:28" s="143" customFormat="1" hidden="1" x14ac:dyDescent="0.25">
      <c r="A75" s="144"/>
      <c r="B75" s="145"/>
      <c r="C75" s="146"/>
      <c r="D75" s="147"/>
      <c r="E75" s="148"/>
      <c r="F75" s="94"/>
      <c r="G75" s="95"/>
      <c r="H75" s="95"/>
      <c r="I75" s="95"/>
      <c r="J75" s="95"/>
      <c r="K75" s="95"/>
      <c r="L75" s="95"/>
      <c r="M75" s="99"/>
      <c r="N75" s="99"/>
      <c r="O75" s="99"/>
      <c r="P75" s="99"/>
      <c r="Q75" s="99"/>
      <c r="R75" s="99"/>
      <c r="S75" s="92"/>
      <c r="T75" s="99"/>
      <c r="U75" s="99"/>
      <c r="V75" s="92"/>
      <c r="W75" s="99"/>
      <c r="X75" s="99"/>
      <c r="Y75" s="99"/>
      <c r="Z75" s="99"/>
      <c r="AA75" s="99"/>
      <c r="AB75" s="99"/>
    </row>
    <row r="76" spans="1:28" s="143" customFormat="1" hidden="1" x14ac:dyDescent="0.25">
      <c r="A76" s="144"/>
      <c r="B76" s="145"/>
      <c r="C76" s="146"/>
      <c r="D76" s="147"/>
      <c r="E76" s="148"/>
      <c r="F76" s="94"/>
      <c r="G76" s="95"/>
      <c r="H76" s="95"/>
      <c r="I76" s="95"/>
      <c r="J76" s="95"/>
      <c r="K76" s="95"/>
      <c r="L76" s="95"/>
      <c r="M76" s="99"/>
      <c r="N76" s="99"/>
      <c r="O76" s="99"/>
      <c r="P76" s="99"/>
      <c r="Q76" s="99"/>
      <c r="R76" s="99"/>
      <c r="S76" s="92"/>
      <c r="T76" s="99"/>
      <c r="U76" s="99"/>
      <c r="V76" s="92"/>
      <c r="W76" s="99"/>
      <c r="X76" s="99"/>
      <c r="Y76" s="99"/>
      <c r="Z76" s="99"/>
      <c r="AA76" s="99"/>
      <c r="AB76" s="99"/>
    </row>
    <row r="77" spans="1:28" s="143" customFormat="1" hidden="1" x14ac:dyDescent="0.25">
      <c r="A77" s="144"/>
      <c r="B77" s="145"/>
      <c r="C77" s="146"/>
      <c r="D77" s="147"/>
      <c r="E77" s="148"/>
      <c r="F77" s="94"/>
      <c r="G77" s="95"/>
      <c r="H77" s="95"/>
      <c r="I77" s="95"/>
      <c r="J77" s="95"/>
      <c r="K77" s="95"/>
      <c r="L77" s="95"/>
      <c r="M77" s="99"/>
      <c r="N77" s="99"/>
      <c r="O77" s="99"/>
      <c r="P77" s="99"/>
      <c r="Q77" s="99"/>
      <c r="R77" s="99"/>
      <c r="S77" s="92"/>
      <c r="T77" s="99"/>
      <c r="U77" s="99"/>
      <c r="V77" s="92"/>
      <c r="W77" s="99"/>
      <c r="X77" s="99"/>
      <c r="Y77" s="99"/>
      <c r="Z77" s="99"/>
      <c r="AA77" s="99"/>
      <c r="AB77" s="99"/>
    </row>
    <row r="78" spans="1:28" s="143" customFormat="1" hidden="1" x14ac:dyDescent="0.25">
      <c r="A78" s="144"/>
      <c r="B78" s="145"/>
      <c r="C78" s="146"/>
      <c r="D78" s="147"/>
      <c r="E78" s="148"/>
      <c r="F78" s="94"/>
      <c r="G78" s="95"/>
      <c r="H78" s="95"/>
      <c r="I78" s="95"/>
      <c r="J78" s="95"/>
      <c r="K78" s="95"/>
      <c r="L78" s="95"/>
      <c r="M78" s="99"/>
      <c r="N78" s="99"/>
      <c r="O78" s="99"/>
      <c r="P78" s="99"/>
      <c r="Q78" s="99"/>
      <c r="R78" s="99"/>
      <c r="S78" s="92"/>
      <c r="T78" s="99"/>
      <c r="U78" s="99"/>
      <c r="V78" s="92"/>
      <c r="W78" s="99"/>
      <c r="X78" s="99"/>
      <c r="Y78" s="99"/>
      <c r="Z78" s="99"/>
      <c r="AA78" s="99"/>
      <c r="AB78" s="99"/>
    </row>
    <row r="79" spans="1:28" s="143" customFormat="1" hidden="1" x14ac:dyDescent="0.25">
      <c r="A79" s="144"/>
      <c r="B79" s="145"/>
      <c r="C79" s="146"/>
      <c r="D79" s="147"/>
      <c r="E79" s="148"/>
      <c r="F79" s="94"/>
      <c r="G79" s="95"/>
      <c r="H79" s="95"/>
      <c r="I79" s="95"/>
      <c r="J79" s="95"/>
      <c r="K79" s="95"/>
      <c r="L79" s="95"/>
      <c r="M79" s="99"/>
      <c r="N79" s="99"/>
      <c r="O79" s="99"/>
      <c r="P79" s="99"/>
      <c r="Q79" s="99"/>
      <c r="R79" s="99"/>
      <c r="S79" s="92"/>
      <c r="T79" s="99"/>
      <c r="U79" s="99"/>
      <c r="V79" s="92"/>
      <c r="W79" s="99"/>
      <c r="X79" s="99"/>
      <c r="Y79" s="99"/>
      <c r="Z79" s="99"/>
      <c r="AA79" s="99"/>
      <c r="AB79" s="99"/>
    </row>
    <row r="80" spans="1:28" s="143" customFormat="1" hidden="1" x14ac:dyDescent="0.25">
      <c r="A80" s="144"/>
      <c r="B80" s="145"/>
      <c r="C80" s="146"/>
      <c r="D80" s="147"/>
      <c r="E80" s="148"/>
      <c r="F80" s="94"/>
      <c r="G80" s="95"/>
      <c r="H80" s="95"/>
      <c r="I80" s="95"/>
      <c r="J80" s="95"/>
      <c r="K80" s="95"/>
      <c r="L80" s="95"/>
      <c r="M80" s="99"/>
      <c r="N80" s="99"/>
      <c r="O80" s="99"/>
      <c r="P80" s="99"/>
      <c r="Q80" s="99"/>
      <c r="R80" s="99"/>
      <c r="S80" s="92"/>
      <c r="T80" s="99"/>
      <c r="U80" s="99"/>
      <c r="V80" s="92"/>
      <c r="W80" s="99"/>
      <c r="X80" s="99"/>
      <c r="Y80" s="99"/>
      <c r="Z80" s="99"/>
      <c r="AA80" s="99"/>
      <c r="AB80" s="99"/>
    </row>
    <row r="81" spans="1:28" s="143" customFormat="1" hidden="1" x14ac:dyDescent="0.25">
      <c r="A81" s="144"/>
      <c r="B81" s="145"/>
      <c r="C81" s="146"/>
      <c r="D81" s="147"/>
      <c r="E81" s="148"/>
      <c r="F81" s="94"/>
      <c r="G81" s="95"/>
      <c r="H81" s="95"/>
      <c r="I81" s="95"/>
      <c r="J81" s="95"/>
      <c r="K81" s="95"/>
      <c r="L81" s="95"/>
      <c r="M81" s="99"/>
      <c r="N81" s="99"/>
      <c r="O81" s="99"/>
      <c r="P81" s="99"/>
      <c r="Q81" s="99"/>
      <c r="R81" s="99"/>
      <c r="S81" s="92"/>
      <c r="T81" s="99"/>
      <c r="U81" s="99"/>
      <c r="V81" s="92"/>
      <c r="W81" s="99"/>
      <c r="X81" s="99"/>
      <c r="Y81" s="99"/>
      <c r="Z81" s="99"/>
      <c r="AA81" s="99"/>
      <c r="AB81" s="99"/>
    </row>
    <row r="82" spans="1:28" s="143" customFormat="1" hidden="1" x14ac:dyDescent="0.25">
      <c r="A82" s="144"/>
      <c r="B82" s="145"/>
      <c r="C82" s="146"/>
      <c r="D82" s="147"/>
      <c r="E82" s="148"/>
      <c r="F82" s="94"/>
      <c r="G82" s="95"/>
      <c r="H82" s="95"/>
      <c r="I82" s="95"/>
      <c r="J82" s="95"/>
      <c r="K82" s="95"/>
      <c r="L82" s="95"/>
      <c r="M82" s="99"/>
      <c r="N82" s="99"/>
      <c r="O82" s="99"/>
      <c r="P82" s="99"/>
      <c r="Q82" s="99"/>
      <c r="R82" s="99"/>
      <c r="S82" s="92"/>
      <c r="T82" s="99"/>
      <c r="U82" s="99"/>
      <c r="V82" s="92"/>
      <c r="W82" s="99"/>
      <c r="X82" s="99"/>
      <c r="Y82" s="99"/>
      <c r="Z82" s="99"/>
      <c r="AA82" s="99"/>
      <c r="AB82" s="99"/>
    </row>
    <row r="83" spans="1:28" s="143" customFormat="1" hidden="1" x14ac:dyDescent="0.25">
      <c r="A83" s="144"/>
      <c r="B83" s="145"/>
      <c r="C83" s="146"/>
      <c r="D83" s="147"/>
      <c r="E83" s="148"/>
      <c r="F83" s="94"/>
      <c r="G83" s="95"/>
      <c r="H83" s="95"/>
      <c r="I83" s="95"/>
      <c r="J83" s="95"/>
      <c r="K83" s="95"/>
      <c r="L83" s="95"/>
      <c r="M83" s="99"/>
      <c r="N83" s="99"/>
      <c r="O83" s="99"/>
      <c r="P83" s="99"/>
      <c r="Q83" s="99"/>
      <c r="R83" s="99"/>
      <c r="S83" s="92"/>
      <c r="T83" s="99"/>
      <c r="U83" s="99"/>
      <c r="V83" s="92"/>
      <c r="W83" s="99"/>
      <c r="X83" s="99"/>
      <c r="Y83" s="99"/>
      <c r="Z83" s="99"/>
      <c r="AA83" s="99"/>
      <c r="AB83" s="99"/>
    </row>
    <row r="84" spans="1:28" s="143" customFormat="1" hidden="1" x14ac:dyDescent="0.25">
      <c r="A84" s="144"/>
      <c r="B84" s="145"/>
      <c r="C84" s="146"/>
      <c r="D84" s="147"/>
      <c r="E84" s="148"/>
      <c r="F84" s="94"/>
      <c r="G84" s="95"/>
      <c r="H84" s="95"/>
      <c r="I84" s="95"/>
      <c r="J84" s="95"/>
      <c r="K84" s="95"/>
      <c r="L84" s="95"/>
      <c r="M84" s="99"/>
      <c r="N84" s="99"/>
      <c r="O84" s="99"/>
      <c r="P84" s="99"/>
      <c r="Q84" s="99"/>
      <c r="R84" s="99"/>
      <c r="S84" s="92"/>
      <c r="T84" s="99"/>
      <c r="U84" s="99"/>
      <c r="V84" s="92"/>
      <c r="W84" s="99"/>
      <c r="X84" s="99"/>
      <c r="Y84" s="99"/>
      <c r="Z84" s="99"/>
      <c r="AA84" s="99"/>
      <c r="AB84" s="99"/>
    </row>
    <row r="85" spans="1:28" s="143" customFormat="1" hidden="1" x14ac:dyDescent="0.25">
      <c r="A85" s="144"/>
      <c r="B85" s="145"/>
      <c r="C85" s="146"/>
      <c r="D85" s="147"/>
      <c r="E85" s="148"/>
      <c r="F85" s="94"/>
      <c r="G85" s="95"/>
      <c r="H85" s="95"/>
      <c r="I85" s="95"/>
      <c r="J85" s="95"/>
      <c r="K85" s="95"/>
      <c r="L85" s="95"/>
      <c r="M85" s="99"/>
      <c r="N85" s="99"/>
      <c r="O85" s="99"/>
      <c r="P85" s="99"/>
      <c r="Q85" s="99"/>
      <c r="R85" s="99"/>
      <c r="S85" s="92"/>
      <c r="T85" s="99"/>
      <c r="U85" s="99"/>
      <c r="V85" s="92"/>
      <c r="W85" s="99"/>
      <c r="X85" s="99"/>
      <c r="Y85" s="99"/>
      <c r="Z85" s="99"/>
      <c r="AA85" s="99"/>
      <c r="AB85" s="99"/>
    </row>
    <row r="86" spans="1:28" s="143" customFormat="1" hidden="1" x14ac:dyDescent="0.25">
      <c r="A86" s="144"/>
      <c r="B86" s="145"/>
      <c r="C86" s="146"/>
      <c r="D86" s="147"/>
      <c r="E86" s="148"/>
      <c r="F86" s="94"/>
      <c r="G86" s="95"/>
      <c r="H86" s="95"/>
      <c r="I86" s="95"/>
      <c r="J86" s="95"/>
      <c r="K86" s="95"/>
      <c r="L86" s="95"/>
      <c r="M86" s="99"/>
      <c r="N86" s="99"/>
      <c r="O86" s="99"/>
      <c r="P86" s="99"/>
      <c r="Q86" s="99"/>
      <c r="R86" s="99"/>
      <c r="S86" s="92"/>
      <c r="T86" s="99"/>
      <c r="U86" s="99"/>
      <c r="V86" s="92"/>
      <c r="W86" s="99"/>
      <c r="X86" s="99"/>
      <c r="Y86" s="99"/>
      <c r="Z86" s="99"/>
      <c r="AA86" s="99"/>
      <c r="AB86" s="99"/>
    </row>
    <row r="87" spans="1:28" s="143" customFormat="1" hidden="1" x14ac:dyDescent="0.25">
      <c r="A87" s="144"/>
      <c r="B87" s="145"/>
      <c r="C87" s="146"/>
      <c r="D87" s="147"/>
      <c r="E87" s="148"/>
      <c r="F87" s="94"/>
      <c r="G87" s="95"/>
      <c r="H87" s="95"/>
      <c r="I87" s="95"/>
      <c r="J87" s="95"/>
      <c r="K87" s="95"/>
      <c r="L87" s="95"/>
      <c r="M87" s="99"/>
      <c r="N87" s="99"/>
      <c r="O87" s="99"/>
      <c r="P87" s="99"/>
      <c r="Q87" s="99"/>
      <c r="R87" s="99"/>
      <c r="S87" s="92"/>
      <c r="T87" s="99"/>
      <c r="U87" s="99"/>
      <c r="V87" s="92"/>
      <c r="W87" s="99"/>
      <c r="X87" s="99"/>
      <c r="Y87" s="99"/>
      <c r="Z87" s="99"/>
      <c r="AA87" s="99"/>
      <c r="AB87" s="99"/>
    </row>
    <row r="88" spans="1:28" s="143" customFormat="1" hidden="1" x14ac:dyDescent="0.25">
      <c r="A88" s="144"/>
      <c r="B88" s="145"/>
      <c r="C88" s="146"/>
      <c r="D88" s="147"/>
      <c r="E88" s="148"/>
      <c r="F88" s="94"/>
      <c r="G88" s="95"/>
      <c r="H88" s="95"/>
      <c r="I88" s="95"/>
      <c r="J88" s="95"/>
      <c r="K88" s="95"/>
      <c r="L88" s="95"/>
      <c r="M88" s="99"/>
      <c r="N88" s="99"/>
      <c r="O88" s="99"/>
      <c r="P88" s="99"/>
      <c r="Q88" s="99"/>
      <c r="R88" s="99"/>
      <c r="S88" s="92"/>
      <c r="T88" s="99"/>
      <c r="U88" s="99"/>
      <c r="V88" s="92"/>
      <c r="W88" s="99"/>
      <c r="X88" s="99"/>
      <c r="Y88" s="99"/>
      <c r="Z88" s="99"/>
      <c r="AA88" s="99"/>
      <c r="AB88" s="99"/>
    </row>
    <row r="89" spans="1:28" s="143" customFormat="1" hidden="1" x14ac:dyDescent="0.25">
      <c r="A89" s="144"/>
      <c r="B89" s="145"/>
      <c r="C89" s="146"/>
      <c r="D89" s="147"/>
      <c r="E89" s="148"/>
      <c r="F89" s="94"/>
      <c r="G89" s="95"/>
      <c r="H89" s="95"/>
      <c r="I89" s="95"/>
      <c r="J89" s="95"/>
      <c r="K89" s="95"/>
      <c r="L89" s="95"/>
      <c r="M89" s="99"/>
      <c r="N89" s="99"/>
      <c r="O89" s="99"/>
      <c r="P89" s="99"/>
      <c r="Q89" s="99"/>
      <c r="R89" s="99"/>
      <c r="S89" s="92"/>
      <c r="T89" s="99"/>
      <c r="U89" s="99"/>
      <c r="V89" s="92"/>
      <c r="W89" s="99"/>
      <c r="X89" s="99"/>
      <c r="Y89" s="99"/>
      <c r="Z89" s="99"/>
      <c r="AA89" s="99"/>
      <c r="AB89" s="99"/>
    </row>
    <row r="90" spans="1:28" s="143" customFormat="1" hidden="1" x14ac:dyDescent="0.25">
      <c r="A90" s="144"/>
      <c r="B90" s="145"/>
      <c r="C90" s="146"/>
      <c r="D90" s="147"/>
      <c r="E90" s="148"/>
      <c r="F90" s="94"/>
      <c r="G90" s="95"/>
      <c r="H90" s="95"/>
      <c r="I90" s="95"/>
      <c r="J90" s="95"/>
      <c r="K90" s="95"/>
      <c r="L90" s="95"/>
      <c r="M90" s="99"/>
      <c r="N90" s="99"/>
      <c r="O90" s="99"/>
      <c r="P90" s="99"/>
      <c r="Q90" s="99"/>
      <c r="R90" s="99"/>
      <c r="S90" s="92"/>
      <c r="T90" s="99"/>
      <c r="U90" s="99"/>
      <c r="V90" s="92"/>
      <c r="W90" s="99"/>
      <c r="X90" s="99"/>
      <c r="Y90" s="99"/>
      <c r="Z90" s="99"/>
      <c r="AA90" s="99"/>
      <c r="AB90" s="99"/>
    </row>
    <row r="91" spans="1:28" s="143" customFormat="1" hidden="1" x14ac:dyDescent="0.25">
      <c r="A91" s="144"/>
      <c r="B91" s="145"/>
      <c r="C91" s="146"/>
      <c r="D91" s="147"/>
      <c r="E91" s="148"/>
      <c r="F91" s="94"/>
      <c r="G91" s="95"/>
      <c r="H91" s="95"/>
      <c r="I91" s="95"/>
      <c r="J91" s="95"/>
      <c r="K91" s="95"/>
      <c r="L91" s="95"/>
      <c r="M91" s="99"/>
      <c r="N91" s="99"/>
      <c r="O91" s="99"/>
      <c r="P91" s="99"/>
      <c r="Q91" s="99"/>
      <c r="R91" s="99"/>
      <c r="S91" s="92"/>
      <c r="T91" s="99"/>
      <c r="U91" s="99"/>
      <c r="V91" s="92"/>
      <c r="W91" s="99"/>
      <c r="X91" s="99"/>
      <c r="Y91" s="99"/>
      <c r="Z91" s="99"/>
      <c r="AA91" s="99"/>
      <c r="AB91" s="99"/>
    </row>
    <row r="92" spans="1:28" s="143" customFormat="1" hidden="1" x14ac:dyDescent="0.25">
      <c r="A92" s="144"/>
      <c r="B92" s="145"/>
      <c r="C92" s="146"/>
      <c r="D92" s="147"/>
      <c r="E92" s="148"/>
      <c r="F92" s="94"/>
      <c r="G92" s="95"/>
      <c r="H92" s="95"/>
      <c r="I92" s="95"/>
      <c r="J92" s="95"/>
      <c r="K92" s="95"/>
      <c r="L92" s="95"/>
      <c r="M92" s="99"/>
      <c r="N92" s="99"/>
      <c r="O92" s="99"/>
      <c r="P92" s="99"/>
      <c r="Q92" s="99"/>
      <c r="R92" s="99"/>
      <c r="S92" s="92"/>
      <c r="T92" s="99"/>
      <c r="U92" s="99"/>
      <c r="V92" s="92"/>
      <c r="W92" s="99"/>
      <c r="X92" s="99"/>
      <c r="Y92" s="99"/>
      <c r="Z92" s="99"/>
      <c r="AA92" s="99"/>
      <c r="AB92" s="99"/>
    </row>
    <row r="93" spans="1:28" s="143" customFormat="1" hidden="1" x14ac:dyDescent="0.25">
      <c r="A93" s="144"/>
      <c r="B93" s="145"/>
      <c r="C93" s="146"/>
      <c r="D93" s="147"/>
      <c r="E93" s="148"/>
      <c r="F93" s="94"/>
      <c r="G93" s="95"/>
      <c r="H93" s="95"/>
      <c r="I93" s="95"/>
      <c r="J93" s="95"/>
      <c r="K93" s="95"/>
      <c r="L93" s="95"/>
      <c r="M93" s="99"/>
      <c r="N93" s="99"/>
      <c r="O93" s="99"/>
      <c r="P93" s="99"/>
      <c r="Q93" s="99"/>
      <c r="R93" s="99"/>
      <c r="S93" s="92"/>
      <c r="T93" s="99"/>
      <c r="U93" s="99"/>
      <c r="V93" s="92"/>
      <c r="W93" s="99"/>
      <c r="X93" s="99"/>
      <c r="Y93" s="99"/>
      <c r="Z93" s="99"/>
      <c r="AA93" s="99"/>
      <c r="AB93" s="99"/>
    </row>
    <row r="94" spans="1:28" s="143" customFormat="1" hidden="1" x14ac:dyDescent="0.25">
      <c r="A94" s="144"/>
      <c r="B94" s="145"/>
      <c r="C94" s="146"/>
      <c r="D94" s="147"/>
      <c r="E94" s="148"/>
      <c r="F94" s="94"/>
      <c r="G94" s="95"/>
      <c r="H94" s="95"/>
      <c r="I94" s="95"/>
      <c r="J94" s="95"/>
      <c r="K94" s="95"/>
      <c r="L94" s="95"/>
      <c r="M94" s="99"/>
      <c r="N94" s="99"/>
      <c r="O94" s="99"/>
      <c r="P94" s="99"/>
      <c r="Q94" s="99"/>
      <c r="R94" s="99"/>
      <c r="S94" s="92"/>
      <c r="T94" s="99"/>
      <c r="U94" s="99"/>
      <c r="V94" s="92"/>
      <c r="W94" s="99"/>
      <c r="X94" s="99"/>
      <c r="Y94" s="99"/>
      <c r="Z94" s="99"/>
      <c r="AA94" s="99"/>
      <c r="AB94" s="99"/>
    </row>
    <row r="95" spans="1:28" s="143" customFormat="1" hidden="1" x14ac:dyDescent="0.25">
      <c r="A95" s="144"/>
      <c r="B95" s="145"/>
      <c r="C95" s="146"/>
      <c r="D95" s="147"/>
      <c r="E95" s="148"/>
      <c r="F95" s="94"/>
      <c r="G95" s="95"/>
      <c r="H95" s="95"/>
      <c r="I95" s="95"/>
      <c r="J95" s="95"/>
      <c r="K95" s="95"/>
      <c r="L95" s="95"/>
      <c r="M95" s="99"/>
      <c r="N95" s="99"/>
      <c r="O95" s="99"/>
      <c r="P95" s="99"/>
      <c r="Q95" s="99"/>
      <c r="R95" s="99"/>
      <c r="S95" s="92"/>
      <c r="T95" s="99"/>
      <c r="U95" s="99"/>
      <c r="V95" s="92"/>
      <c r="W95" s="99"/>
      <c r="X95" s="99"/>
      <c r="Y95" s="99"/>
      <c r="Z95" s="99"/>
      <c r="AA95" s="99"/>
      <c r="AB95" s="99"/>
    </row>
    <row r="96" spans="1:28" s="143" customFormat="1" hidden="1" x14ac:dyDescent="0.25">
      <c r="A96" s="144"/>
      <c r="B96" s="145"/>
      <c r="C96" s="146"/>
      <c r="D96" s="147"/>
      <c r="E96" s="148"/>
      <c r="F96" s="94"/>
      <c r="G96" s="95"/>
      <c r="H96" s="95"/>
      <c r="I96" s="95"/>
      <c r="J96" s="95"/>
      <c r="K96" s="95"/>
      <c r="L96" s="95"/>
      <c r="M96" s="99"/>
      <c r="N96" s="99"/>
      <c r="O96" s="99"/>
      <c r="P96" s="99"/>
      <c r="Q96" s="99"/>
      <c r="R96" s="99"/>
      <c r="S96" s="92"/>
      <c r="T96" s="99"/>
      <c r="U96" s="99"/>
      <c r="V96" s="92"/>
      <c r="W96" s="99"/>
      <c r="X96" s="99"/>
      <c r="Y96" s="99"/>
      <c r="Z96" s="99"/>
      <c r="AA96" s="99"/>
      <c r="AB96" s="99"/>
    </row>
    <row r="97" spans="1:28" s="143" customFormat="1" hidden="1" x14ac:dyDescent="0.25">
      <c r="A97" s="144"/>
      <c r="B97" s="145"/>
      <c r="C97" s="146"/>
      <c r="D97" s="147"/>
      <c r="E97" s="148"/>
      <c r="F97" s="94"/>
      <c r="G97" s="95"/>
      <c r="H97" s="95"/>
      <c r="I97" s="95"/>
      <c r="J97" s="95"/>
      <c r="K97" s="95"/>
      <c r="L97" s="95"/>
      <c r="M97" s="99"/>
      <c r="N97" s="99"/>
      <c r="O97" s="99"/>
      <c r="P97" s="99"/>
      <c r="Q97" s="99"/>
      <c r="R97" s="99"/>
      <c r="S97" s="92"/>
      <c r="T97" s="99"/>
      <c r="U97" s="99"/>
      <c r="V97" s="92"/>
      <c r="W97" s="99"/>
      <c r="X97" s="99"/>
      <c r="Y97" s="99"/>
      <c r="Z97" s="99"/>
      <c r="AA97" s="99"/>
      <c r="AB97" s="99"/>
    </row>
    <row r="98" spans="1:28" s="143" customFormat="1" hidden="1" x14ac:dyDescent="0.25">
      <c r="A98" s="144"/>
      <c r="B98" s="145"/>
      <c r="C98" s="146"/>
      <c r="D98" s="147"/>
      <c r="E98" s="148"/>
      <c r="F98" s="94"/>
      <c r="G98" s="95"/>
      <c r="H98" s="95"/>
      <c r="I98" s="95"/>
      <c r="J98" s="95"/>
      <c r="K98" s="95"/>
      <c r="L98" s="95"/>
      <c r="M98" s="99"/>
      <c r="N98" s="99"/>
      <c r="O98" s="99"/>
      <c r="P98" s="99"/>
      <c r="Q98" s="99"/>
      <c r="R98" s="99"/>
      <c r="S98" s="92"/>
      <c r="T98" s="99"/>
      <c r="U98" s="99"/>
      <c r="V98" s="92"/>
      <c r="W98" s="99"/>
      <c r="X98" s="99"/>
      <c r="Y98" s="99"/>
      <c r="Z98" s="99"/>
      <c r="AA98" s="99"/>
      <c r="AB98" s="99"/>
    </row>
    <row r="99" spans="1:28" s="143" customFormat="1" hidden="1" x14ac:dyDescent="0.25">
      <c r="A99" s="144"/>
      <c r="B99" s="145"/>
      <c r="C99" s="146"/>
      <c r="D99" s="147"/>
      <c r="E99" s="148"/>
      <c r="F99" s="94"/>
      <c r="G99" s="95"/>
      <c r="H99" s="95"/>
      <c r="I99" s="95"/>
      <c r="J99" s="95"/>
      <c r="K99" s="95"/>
      <c r="L99" s="95"/>
      <c r="M99" s="99"/>
      <c r="N99" s="99"/>
      <c r="O99" s="99"/>
      <c r="P99" s="99"/>
      <c r="Q99" s="99"/>
      <c r="R99" s="99"/>
      <c r="S99" s="92"/>
      <c r="T99" s="99"/>
      <c r="U99" s="99"/>
      <c r="V99" s="92"/>
      <c r="W99" s="99"/>
      <c r="X99" s="99"/>
      <c r="Y99" s="99"/>
      <c r="Z99" s="99"/>
      <c r="AA99" s="99"/>
      <c r="AB99" s="99"/>
    </row>
    <row r="100" spans="1:28" s="143" customFormat="1" hidden="1" x14ac:dyDescent="0.25">
      <c r="A100" s="144"/>
      <c r="B100" s="145"/>
      <c r="C100" s="146"/>
      <c r="D100" s="147"/>
      <c r="E100" s="148"/>
      <c r="F100" s="94"/>
      <c r="G100" s="95"/>
      <c r="H100" s="95"/>
      <c r="I100" s="95"/>
      <c r="J100" s="95"/>
      <c r="K100" s="95"/>
      <c r="L100" s="95"/>
      <c r="M100" s="99"/>
      <c r="N100" s="99"/>
      <c r="O100" s="99"/>
      <c r="P100" s="99"/>
      <c r="Q100" s="99"/>
      <c r="R100" s="99"/>
      <c r="S100" s="92"/>
      <c r="T100" s="99"/>
      <c r="U100" s="99"/>
      <c r="V100" s="92"/>
      <c r="W100" s="99"/>
      <c r="X100" s="99"/>
      <c r="Y100" s="99"/>
      <c r="Z100" s="99"/>
      <c r="AA100" s="99"/>
      <c r="AB100" s="99"/>
    </row>
    <row r="101" spans="1:28" s="143" customFormat="1" hidden="1" x14ac:dyDescent="0.25">
      <c r="A101" s="144"/>
      <c r="B101" s="145"/>
      <c r="C101" s="146"/>
      <c r="D101" s="147"/>
      <c r="E101" s="148"/>
      <c r="F101" s="94"/>
      <c r="G101" s="95"/>
      <c r="H101" s="95"/>
      <c r="I101" s="95"/>
      <c r="J101" s="95"/>
      <c r="K101" s="95"/>
      <c r="L101" s="95"/>
      <c r="M101" s="99"/>
      <c r="N101" s="99"/>
      <c r="O101" s="99"/>
      <c r="P101" s="99"/>
      <c r="Q101" s="99"/>
      <c r="R101" s="99"/>
      <c r="S101" s="92"/>
      <c r="T101" s="99"/>
      <c r="U101" s="99"/>
      <c r="V101" s="92"/>
      <c r="W101" s="99"/>
      <c r="X101" s="99"/>
      <c r="Y101" s="99"/>
      <c r="Z101" s="99"/>
      <c r="AA101" s="99"/>
      <c r="AB101" s="99"/>
    </row>
    <row r="102" spans="1:28" s="143" customFormat="1" hidden="1" x14ac:dyDescent="0.25">
      <c r="A102" s="144"/>
      <c r="B102" s="145"/>
      <c r="C102" s="146"/>
      <c r="D102" s="147"/>
      <c r="E102" s="148"/>
      <c r="F102" s="94"/>
      <c r="G102" s="95"/>
      <c r="H102" s="95"/>
      <c r="I102" s="95"/>
      <c r="J102" s="95"/>
      <c r="K102" s="95"/>
      <c r="L102" s="95"/>
      <c r="M102" s="99"/>
      <c r="N102" s="99"/>
      <c r="O102" s="99"/>
      <c r="P102" s="99"/>
      <c r="Q102" s="99"/>
      <c r="R102" s="99"/>
      <c r="S102" s="92"/>
      <c r="T102" s="99"/>
      <c r="U102" s="99"/>
      <c r="V102" s="92"/>
      <c r="W102" s="99"/>
      <c r="X102" s="99"/>
      <c r="Y102" s="99"/>
      <c r="Z102" s="99"/>
      <c r="AA102" s="99"/>
      <c r="AB102" s="99"/>
    </row>
    <row r="103" spans="1:28" s="143" customFormat="1" hidden="1" x14ac:dyDescent="0.25">
      <c r="A103" s="144"/>
      <c r="B103" s="145"/>
      <c r="C103" s="146"/>
      <c r="D103" s="147"/>
      <c r="E103" s="148"/>
      <c r="F103" s="94"/>
      <c r="G103" s="95"/>
      <c r="H103" s="95"/>
      <c r="I103" s="95"/>
      <c r="J103" s="95"/>
      <c r="K103" s="95"/>
      <c r="L103" s="95"/>
      <c r="M103" s="99"/>
      <c r="N103" s="99"/>
      <c r="O103" s="99"/>
      <c r="P103" s="99"/>
      <c r="Q103" s="99"/>
      <c r="R103" s="99"/>
      <c r="S103" s="92"/>
      <c r="T103" s="99"/>
      <c r="U103" s="99"/>
      <c r="V103" s="92"/>
      <c r="W103" s="99"/>
      <c r="X103" s="99"/>
      <c r="Y103" s="99"/>
      <c r="Z103" s="99"/>
      <c r="AA103" s="99"/>
      <c r="AB103" s="99"/>
    </row>
    <row r="104" spans="1:28" s="143" customFormat="1" hidden="1" x14ac:dyDescent="0.25">
      <c r="A104" s="144"/>
      <c r="B104" s="145"/>
      <c r="C104" s="146"/>
      <c r="D104" s="147"/>
      <c r="E104" s="148"/>
      <c r="F104" s="94"/>
      <c r="G104" s="95"/>
      <c r="H104" s="95"/>
      <c r="I104" s="95"/>
      <c r="J104" s="95"/>
      <c r="K104" s="95"/>
      <c r="L104" s="95"/>
      <c r="M104" s="99"/>
      <c r="N104" s="99"/>
      <c r="O104" s="99"/>
      <c r="P104" s="99"/>
      <c r="Q104" s="99"/>
      <c r="R104" s="99"/>
      <c r="S104" s="92"/>
      <c r="T104" s="99"/>
      <c r="U104" s="99"/>
      <c r="V104" s="92"/>
      <c r="W104" s="99"/>
      <c r="X104" s="99"/>
      <c r="Y104" s="99"/>
      <c r="Z104" s="99"/>
      <c r="AA104" s="99"/>
      <c r="AB104" s="99"/>
    </row>
    <row r="105" spans="1:28" s="143" customFormat="1" hidden="1" x14ac:dyDescent="0.25">
      <c r="A105" s="144"/>
      <c r="B105" s="145"/>
      <c r="C105" s="146"/>
      <c r="D105" s="147"/>
      <c r="E105" s="148"/>
      <c r="F105" s="94"/>
      <c r="G105" s="95"/>
      <c r="H105" s="95"/>
      <c r="I105" s="95"/>
      <c r="J105" s="95"/>
      <c r="K105" s="95"/>
      <c r="L105" s="95"/>
      <c r="M105" s="99"/>
      <c r="N105" s="99"/>
      <c r="O105" s="99"/>
      <c r="P105" s="99"/>
      <c r="Q105" s="99"/>
      <c r="R105" s="99"/>
      <c r="S105" s="92"/>
      <c r="T105" s="99"/>
      <c r="U105" s="99"/>
      <c r="V105" s="92"/>
      <c r="W105" s="99"/>
      <c r="X105" s="99"/>
      <c r="Y105" s="99"/>
      <c r="Z105" s="99"/>
      <c r="AA105" s="99"/>
      <c r="AB105" s="99"/>
    </row>
    <row r="106" spans="1:28" s="143" customFormat="1" hidden="1" x14ac:dyDescent="0.25">
      <c r="A106" s="144"/>
      <c r="B106" s="145"/>
      <c r="C106" s="146"/>
      <c r="D106" s="147"/>
      <c r="E106" s="148"/>
      <c r="F106" s="94"/>
      <c r="G106" s="95"/>
      <c r="H106" s="95"/>
      <c r="I106" s="95"/>
      <c r="J106" s="95"/>
      <c r="K106" s="95"/>
      <c r="L106" s="95"/>
      <c r="M106" s="99"/>
      <c r="N106" s="99"/>
      <c r="O106" s="99"/>
      <c r="P106" s="99"/>
      <c r="Q106" s="99"/>
      <c r="R106" s="99"/>
      <c r="S106" s="92"/>
      <c r="T106" s="99"/>
      <c r="U106" s="99"/>
      <c r="V106" s="92"/>
      <c r="W106" s="99"/>
      <c r="X106" s="99"/>
      <c r="Y106" s="99"/>
      <c r="Z106" s="99"/>
      <c r="AA106" s="99"/>
      <c r="AB106" s="99"/>
    </row>
    <row r="107" spans="1:28" s="143" customFormat="1" hidden="1" x14ac:dyDescent="0.25">
      <c r="A107" s="144"/>
      <c r="B107" s="145"/>
      <c r="C107" s="146"/>
      <c r="D107" s="147"/>
      <c r="E107" s="148"/>
      <c r="F107" s="94"/>
      <c r="G107" s="95"/>
      <c r="H107" s="95"/>
      <c r="I107" s="95"/>
      <c r="J107" s="95"/>
      <c r="K107" s="95"/>
      <c r="L107" s="95"/>
      <c r="M107" s="99"/>
      <c r="N107" s="99"/>
      <c r="O107" s="99"/>
      <c r="P107" s="99"/>
      <c r="Q107" s="99"/>
      <c r="R107" s="99"/>
      <c r="S107" s="92"/>
      <c r="T107" s="99"/>
      <c r="U107" s="99"/>
      <c r="V107" s="92"/>
      <c r="W107" s="99"/>
      <c r="X107" s="99"/>
      <c r="Y107" s="99"/>
      <c r="Z107" s="99"/>
      <c r="AA107" s="99"/>
      <c r="AB107" s="99"/>
    </row>
    <row r="108" spans="1:28" s="143" customFormat="1" hidden="1" x14ac:dyDescent="0.25">
      <c r="A108" s="144"/>
      <c r="B108" s="145"/>
      <c r="C108" s="146"/>
      <c r="D108" s="147"/>
      <c r="E108" s="148"/>
      <c r="F108" s="94"/>
      <c r="G108" s="95"/>
      <c r="H108" s="95"/>
      <c r="I108" s="95"/>
      <c r="J108" s="95"/>
      <c r="K108" s="95"/>
      <c r="L108" s="95"/>
      <c r="M108" s="99"/>
      <c r="N108" s="99"/>
      <c r="O108" s="99"/>
      <c r="P108" s="99"/>
      <c r="Q108" s="99"/>
      <c r="R108" s="99"/>
      <c r="S108" s="92"/>
      <c r="T108" s="99"/>
      <c r="U108" s="99"/>
      <c r="V108" s="92"/>
      <c r="W108" s="99"/>
      <c r="X108" s="99"/>
      <c r="Y108" s="99"/>
      <c r="Z108" s="99"/>
      <c r="AA108" s="99"/>
      <c r="AB108" s="99"/>
    </row>
    <row r="109" spans="1:28" s="143" customFormat="1" hidden="1" x14ac:dyDescent="0.25">
      <c r="A109" s="144"/>
      <c r="B109" s="145"/>
      <c r="C109" s="146"/>
      <c r="D109" s="147"/>
      <c r="E109" s="148"/>
      <c r="F109" s="94"/>
      <c r="G109" s="95"/>
      <c r="H109" s="95"/>
      <c r="I109" s="95"/>
      <c r="J109" s="95"/>
      <c r="K109" s="95"/>
      <c r="L109" s="95"/>
      <c r="M109" s="99"/>
      <c r="N109" s="99"/>
      <c r="O109" s="99"/>
      <c r="P109" s="99"/>
      <c r="Q109" s="99"/>
      <c r="R109" s="99"/>
      <c r="S109" s="92"/>
      <c r="T109" s="99"/>
      <c r="U109" s="99"/>
      <c r="V109" s="92"/>
      <c r="W109" s="99"/>
      <c r="X109" s="99"/>
      <c r="Y109" s="99"/>
      <c r="Z109" s="99"/>
      <c r="AA109" s="99"/>
      <c r="AB109" s="99"/>
    </row>
    <row r="110" spans="1:28" s="143" customFormat="1" hidden="1" x14ac:dyDescent="0.25">
      <c r="A110" s="144"/>
      <c r="B110" s="145"/>
      <c r="C110" s="146"/>
      <c r="D110" s="147"/>
      <c r="E110" s="148"/>
      <c r="F110" s="94"/>
      <c r="G110" s="95"/>
      <c r="H110" s="95"/>
      <c r="I110" s="95"/>
      <c r="J110" s="95"/>
      <c r="K110" s="95"/>
      <c r="L110" s="95"/>
      <c r="M110" s="99"/>
      <c r="N110" s="99"/>
      <c r="O110" s="99"/>
      <c r="P110" s="99"/>
      <c r="Q110" s="99"/>
      <c r="R110" s="99"/>
      <c r="S110" s="92"/>
      <c r="T110" s="99"/>
      <c r="U110" s="99"/>
      <c r="V110" s="92"/>
      <c r="W110" s="99"/>
      <c r="X110" s="99"/>
      <c r="Y110" s="99"/>
      <c r="Z110" s="99"/>
      <c r="AA110" s="99"/>
      <c r="AB110" s="99"/>
    </row>
    <row r="111" spans="1:28" s="143" customFormat="1" hidden="1" x14ac:dyDescent="0.25">
      <c r="A111" s="144"/>
      <c r="B111" s="145"/>
      <c r="C111" s="146"/>
      <c r="D111" s="147"/>
      <c r="E111" s="148"/>
      <c r="F111" s="94"/>
      <c r="G111" s="95"/>
      <c r="H111" s="95"/>
      <c r="I111" s="95"/>
      <c r="J111" s="95"/>
      <c r="K111" s="95"/>
      <c r="L111" s="95"/>
      <c r="M111" s="99"/>
      <c r="N111" s="99"/>
      <c r="O111" s="99"/>
      <c r="P111" s="99"/>
      <c r="Q111" s="99"/>
      <c r="R111" s="99"/>
      <c r="S111" s="92"/>
      <c r="T111" s="99"/>
      <c r="U111" s="99"/>
      <c r="V111" s="92"/>
      <c r="W111" s="99"/>
      <c r="X111" s="99"/>
      <c r="Y111" s="99"/>
      <c r="Z111" s="99"/>
      <c r="AA111" s="99"/>
      <c r="AB111" s="99"/>
    </row>
    <row r="112" spans="1:28" s="143" customFormat="1" hidden="1" x14ac:dyDescent="0.25">
      <c r="A112" s="144"/>
      <c r="B112" s="145"/>
      <c r="C112" s="146"/>
      <c r="D112" s="147"/>
      <c r="E112" s="148"/>
      <c r="F112" s="94"/>
      <c r="G112" s="95"/>
      <c r="H112" s="95"/>
      <c r="I112" s="95"/>
      <c r="J112" s="95"/>
      <c r="K112" s="95"/>
      <c r="L112" s="95"/>
      <c r="M112" s="99"/>
      <c r="N112" s="99"/>
      <c r="O112" s="99"/>
      <c r="P112" s="99"/>
      <c r="Q112" s="99"/>
      <c r="R112" s="99"/>
      <c r="S112" s="92"/>
      <c r="T112" s="99"/>
      <c r="U112" s="99"/>
      <c r="V112" s="92"/>
      <c r="W112" s="99"/>
      <c r="X112" s="99"/>
      <c r="Y112" s="99"/>
      <c r="Z112" s="99"/>
      <c r="AA112" s="99"/>
      <c r="AB112" s="99"/>
    </row>
    <row r="113" spans="1:28" s="143" customFormat="1" hidden="1" x14ac:dyDescent="0.25">
      <c r="A113" s="144"/>
      <c r="B113" s="145"/>
      <c r="C113" s="146"/>
      <c r="D113" s="147"/>
      <c r="E113" s="148"/>
      <c r="F113" s="94"/>
      <c r="G113" s="95"/>
      <c r="H113" s="95"/>
      <c r="I113" s="95"/>
      <c r="J113" s="95"/>
      <c r="K113" s="95"/>
      <c r="L113" s="95"/>
      <c r="M113" s="99"/>
      <c r="N113" s="99"/>
      <c r="O113" s="99"/>
      <c r="P113" s="99"/>
      <c r="Q113" s="99"/>
      <c r="R113" s="99"/>
      <c r="S113" s="92"/>
      <c r="T113" s="99"/>
      <c r="U113" s="99"/>
      <c r="V113" s="92"/>
      <c r="W113" s="99"/>
      <c r="X113" s="99"/>
      <c r="Y113" s="99"/>
      <c r="Z113" s="99"/>
      <c r="AA113" s="99"/>
      <c r="AB113" s="99"/>
    </row>
    <row r="114" spans="1:28" s="143" customFormat="1" hidden="1" x14ac:dyDescent="0.25">
      <c r="A114" s="144"/>
      <c r="B114" s="145"/>
      <c r="C114" s="146"/>
      <c r="D114" s="147"/>
      <c r="E114" s="148"/>
      <c r="F114" s="94"/>
      <c r="G114" s="95"/>
      <c r="H114" s="95"/>
      <c r="I114" s="95"/>
      <c r="J114" s="95"/>
      <c r="K114" s="95"/>
      <c r="L114" s="95"/>
      <c r="M114" s="99"/>
      <c r="N114" s="99"/>
      <c r="O114" s="99"/>
      <c r="P114" s="99"/>
      <c r="Q114" s="99"/>
      <c r="R114" s="99"/>
      <c r="S114" s="92"/>
      <c r="T114" s="99"/>
      <c r="U114" s="99"/>
      <c r="V114" s="92"/>
      <c r="W114" s="99"/>
      <c r="X114" s="99"/>
      <c r="Y114" s="99"/>
      <c r="Z114" s="99"/>
      <c r="AA114" s="99"/>
      <c r="AB114" s="99"/>
    </row>
    <row r="115" spans="1:28" ht="23.1" customHeight="1" x14ac:dyDescent="0.3">
      <c r="A115" s="409" t="s">
        <v>192</v>
      </c>
      <c r="B115" s="410"/>
      <c r="C115" s="410"/>
      <c r="D115" s="410"/>
      <c r="E115" s="411"/>
      <c r="F115" s="94"/>
      <c r="S115" s="401" t="s">
        <v>181</v>
      </c>
      <c r="T115" s="402"/>
      <c r="U115" s="403"/>
      <c r="V115" s="398" t="s">
        <v>186</v>
      </c>
      <c r="W115" s="399"/>
      <c r="X115" s="399"/>
      <c r="Y115" s="399"/>
      <c r="Z115" s="399"/>
      <c r="AA115" s="399"/>
      <c r="AB115" s="400"/>
    </row>
    <row r="116" spans="1:28" s="96" customFormat="1" ht="45" customHeight="1" x14ac:dyDescent="0.35">
      <c r="A116" s="404" t="s">
        <v>4</v>
      </c>
      <c r="B116" s="100" t="s">
        <v>208</v>
      </c>
      <c r="C116" s="100" t="s">
        <v>209</v>
      </c>
      <c r="D116" s="100" t="s">
        <v>210</v>
      </c>
      <c r="E116" s="100" t="s">
        <v>211</v>
      </c>
      <c r="F116" s="404" t="s">
        <v>190</v>
      </c>
      <c r="G116" s="100" t="s">
        <v>212</v>
      </c>
      <c r="H116" s="100" t="s">
        <v>213</v>
      </c>
      <c r="I116" s="100" t="s">
        <v>214</v>
      </c>
      <c r="J116" s="100" t="s">
        <v>215</v>
      </c>
      <c r="K116" s="100" t="s">
        <v>216</v>
      </c>
      <c r="L116" s="100" t="s">
        <v>217</v>
      </c>
      <c r="M116" s="100" t="s">
        <v>218</v>
      </c>
      <c r="N116" s="100" t="s">
        <v>219</v>
      </c>
      <c r="O116" s="100" t="s">
        <v>220</v>
      </c>
      <c r="P116" s="100" t="s">
        <v>221</v>
      </c>
      <c r="Q116" s="100" t="s">
        <v>222</v>
      </c>
      <c r="R116" s="100" t="s">
        <v>223</v>
      </c>
      <c r="S116" s="162"/>
      <c r="T116" s="100" t="s">
        <v>224</v>
      </c>
      <c r="U116" s="100" t="s">
        <v>225</v>
      </c>
      <c r="V116" s="163"/>
      <c r="W116" s="100" t="s">
        <v>226</v>
      </c>
      <c r="X116" s="100" t="s">
        <v>227</v>
      </c>
      <c r="Y116" s="100" t="s">
        <v>228</v>
      </c>
      <c r="Z116" s="100" t="s">
        <v>229</v>
      </c>
      <c r="AA116" s="100" t="s">
        <v>230</v>
      </c>
      <c r="AB116" s="100" t="s">
        <v>231</v>
      </c>
    </row>
    <row r="117" spans="1:28" ht="12.75" customHeight="1" x14ac:dyDescent="0.25">
      <c r="A117" s="407"/>
      <c r="B117" s="101">
        <f>'I&amp;A-still Open'!D23</f>
        <v>0</v>
      </c>
      <c r="C117" s="102">
        <f>'I&amp;A-still Open'!D27</f>
        <v>0</v>
      </c>
      <c r="D117" s="102">
        <f>'I&amp;A-still Open'!D34</f>
        <v>0</v>
      </c>
      <c r="E117" s="102">
        <f>'I&amp;A-still Open'!D42</f>
        <v>0</v>
      </c>
      <c r="F117" s="405"/>
      <c r="G117" s="98">
        <f>'I&amp;A-still Open'!D54</f>
        <v>0</v>
      </c>
      <c r="H117" s="98">
        <f>'I&amp;A-still Open'!D58</f>
        <v>0</v>
      </c>
      <c r="I117" s="98">
        <f>'I&amp;A-still Open'!D62</f>
        <v>0</v>
      </c>
      <c r="J117" s="98">
        <f>'I&amp;A-still Open'!D64</f>
        <v>0</v>
      </c>
      <c r="K117" s="98">
        <f>'I&amp;A-still Open'!D73</f>
        <v>0</v>
      </c>
      <c r="L117" s="98">
        <f>'I&amp;A-still Open'!D81</f>
        <v>0</v>
      </c>
      <c r="M117" s="103">
        <f>'I&amp;A-still Open'!D85</f>
        <v>0</v>
      </c>
      <c r="N117" s="103">
        <f>'I&amp;A-still Open'!D93</f>
        <v>0</v>
      </c>
      <c r="O117" s="103">
        <f>'I&amp;A-still Open'!D104</f>
        <v>0</v>
      </c>
      <c r="P117" s="103">
        <f>'I&amp;A-still Open'!D108</f>
        <v>0</v>
      </c>
      <c r="Q117" s="103">
        <f>'I&amp;A-still Open'!D116</f>
        <v>0</v>
      </c>
      <c r="R117" s="103">
        <f>'I&amp;A-still Open'!D122</f>
        <v>0</v>
      </c>
      <c r="S117" s="162"/>
      <c r="T117" s="103">
        <f>'I&amp;A-still Open'!D131</f>
        <v>0</v>
      </c>
      <c r="U117" s="103">
        <f>'I&amp;A-still Open'!D135</f>
        <v>0</v>
      </c>
      <c r="V117" s="163"/>
      <c r="W117" s="103">
        <f>'I&amp;A-Closed'!D139</f>
        <v>0</v>
      </c>
      <c r="X117" s="104">
        <f>'I&amp;A-Closed'!D146</f>
        <v>0</v>
      </c>
      <c r="Y117" s="104">
        <f>'I&amp;A-Closed'!D153</f>
        <v>0</v>
      </c>
      <c r="Z117" s="104">
        <f>'I&amp;A-Closed'!D157</f>
        <v>0</v>
      </c>
      <c r="AA117" s="104">
        <f>'I&amp;A-Closed'!D162</f>
        <v>0</v>
      </c>
      <c r="AB117" s="104">
        <f>'I&amp;A-Closed'!D168</f>
        <v>0</v>
      </c>
    </row>
    <row r="118" spans="1:28" x14ac:dyDescent="0.25">
      <c r="A118" s="407"/>
      <c r="B118" s="101">
        <f>'I&amp;A-Closed'!D23</f>
        <v>0</v>
      </c>
      <c r="C118" s="105">
        <f>'I&amp;A-Closed'!D27</f>
        <v>0</v>
      </c>
      <c r="D118" s="103">
        <f>'I&amp;A-Closed'!D34</f>
        <v>0</v>
      </c>
      <c r="E118" s="83">
        <f>'I&amp;A-Closed'!D42</f>
        <v>0</v>
      </c>
      <c r="F118" s="405"/>
      <c r="G118" s="83">
        <f>'I&amp;A-Closed'!D54</f>
        <v>0</v>
      </c>
      <c r="H118" s="83">
        <f>'I&amp;A-Closed'!D58</f>
        <v>0</v>
      </c>
      <c r="I118" s="83">
        <f>'I&amp;A-Closed'!D62</f>
        <v>0</v>
      </c>
      <c r="J118" s="83">
        <f>'I&amp;A-Closed'!D64</f>
        <v>0</v>
      </c>
      <c r="K118" s="83">
        <f>'I&amp;A-Closed'!D73</f>
        <v>0</v>
      </c>
      <c r="L118" s="83">
        <f>'I&amp;A-Closed'!D81</f>
        <v>0</v>
      </c>
      <c r="M118" s="104">
        <f>'I&amp;A-Closed'!D85</f>
        <v>0</v>
      </c>
      <c r="N118" s="104">
        <f>'I&amp;A-Closed'!D93</f>
        <v>0</v>
      </c>
      <c r="O118" s="104">
        <f>'I&amp;A-Closed'!D104</f>
        <v>0</v>
      </c>
      <c r="P118" s="104">
        <f>'I&amp;A-Closed'!D108</f>
        <v>0</v>
      </c>
      <c r="Q118" s="104">
        <f>'I&amp;A-Closed'!D116</f>
        <v>0</v>
      </c>
      <c r="R118" s="104">
        <f>'I&amp;A-Closed'!D122</f>
        <v>0</v>
      </c>
      <c r="S118" s="163"/>
      <c r="T118" s="104"/>
      <c r="U118" s="104"/>
      <c r="V118" s="163"/>
      <c r="W118" s="104"/>
      <c r="X118" s="104"/>
      <c r="Y118" s="104"/>
      <c r="Z118" s="104"/>
      <c r="AA118" s="104"/>
      <c r="AB118" s="104"/>
    </row>
    <row r="119" spans="1:28" x14ac:dyDescent="0.25">
      <c r="A119" s="407"/>
      <c r="B119" s="101">
        <f>'1st Additional Report during Ax'!D23</f>
        <v>0</v>
      </c>
      <c r="C119" s="105">
        <f>'1st Additional Report during Ax'!D27</f>
        <v>0</v>
      </c>
      <c r="D119" s="103">
        <f>'1st Additional Report during Ax'!D34</f>
        <v>0</v>
      </c>
      <c r="E119" s="83">
        <f>'1st Additional Report during Ax'!D42</f>
        <v>0</v>
      </c>
      <c r="F119" s="405"/>
      <c r="G119" s="83">
        <f>'1st Additional Report during Ax'!D54</f>
        <v>0</v>
      </c>
      <c r="H119" s="83">
        <f>'1st Additional Report during Ax'!D58</f>
        <v>0</v>
      </c>
      <c r="I119" s="83">
        <f>'1st Additional Report during Ax'!D62</f>
        <v>0</v>
      </c>
      <c r="J119" s="83">
        <f>'1st Additional Report during Ax'!D64</f>
        <v>0</v>
      </c>
      <c r="K119" s="83"/>
      <c r="L119" s="83"/>
      <c r="M119" s="104"/>
      <c r="N119" s="104"/>
      <c r="O119" s="104"/>
      <c r="P119" s="104"/>
      <c r="Q119" s="104"/>
      <c r="R119" s="104"/>
      <c r="S119" s="163"/>
      <c r="T119" s="104"/>
      <c r="U119" s="104"/>
      <c r="V119" s="163"/>
      <c r="W119" s="104"/>
      <c r="X119" s="104"/>
      <c r="Y119" s="104"/>
      <c r="Z119" s="104"/>
      <c r="AA119" s="104"/>
      <c r="AB119" s="104"/>
    </row>
    <row r="120" spans="1:28" x14ac:dyDescent="0.25">
      <c r="A120" s="407"/>
      <c r="B120" s="101">
        <f>'2nd Add. Report during Ax'!D23</f>
        <v>0</v>
      </c>
      <c r="C120" s="105">
        <f>'2nd Add. Report during Ax'!D27</f>
        <v>0</v>
      </c>
      <c r="D120" s="103">
        <f>'2nd Add. Report during Ax'!D34</f>
        <v>0</v>
      </c>
      <c r="E120" s="83">
        <f>'2nd Add. Report during Ax'!D42</f>
        <v>0</v>
      </c>
      <c r="F120" s="405"/>
      <c r="G120" s="83">
        <f>'2nd Add. Report during Ax'!D54</f>
        <v>0</v>
      </c>
      <c r="H120" s="83">
        <f>'2nd Add. Report during Ax'!D58</f>
        <v>0</v>
      </c>
      <c r="I120" s="83">
        <f>'2nd Add. Report during Ax'!D62</f>
        <v>0</v>
      </c>
      <c r="J120" s="83">
        <f>'2nd Add. Report during Ax'!D64</f>
        <v>0</v>
      </c>
      <c r="K120" s="83"/>
      <c r="L120" s="83"/>
      <c r="M120" s="104"/>
      <c r="N120" s="104"/>
      <c r="O120" s="104"/>
      <c r="P120" s="104"/>
      <c r="Q120" s="104"/>
      <c r="R120" s="104"/>
      <c r="S120" s="163"/>
      <c r="T120" s="104"/>
      <c r="U120" s="104"/>
      <c r="V120" s="163"/>
      <c r="W120" s="104"/>
      <c r="X120" s="104"/>
      <c r="Y120" s="104"/>
      <c r="Z120" s="104"/>
      <c r="AA120" s="104"/>
      <c r="AB120" s="104"/>
    </row>
    <row r="121" spans="1:28" x14ac:dyDescent="0.25">
      <c r="A121" s="407"/>
      <c r="B121" s="101">
        <f>'3rd Add. Report during Ax'!D23</f>
        <v>0</v>
      </c>
      <c r="C121" s="105">
        <f>'3rd Add. Report during Ax'!D27</f>
        <v>0</v>
      </c>
      <c r="D121" s="103">
        <f>'3rd Add. Report during Ax'!D34</f>
        <v>0</v>
      </c>
      <c r="E121" s="83">
        <f>'3rd Add. Report during Ax'!D42</f>
        <v>0</v>
      </c>
      <c r="F121" s="405"/>
      <c r="G121" s="83">
        <f>'3rd Add. Report during Ax'!D54</f>
        <v>0</v>
      </c>
      <c r="H121" s="83">
        <f>'3rd Add. Report during Ax'!D58</f>
        <v>0</v>
      </c>
      <c r="I121" s="83">
        <f>'3rd Add. Report during Ax'!D62</f>
        <v>0</v>
      </c>
      <c r="J121" s="83">
        <f>'3rd Add. Report during Ax'!D64</f>
        <v>0</v>
      </c>
      <c r="K121" s="83"/>
      <c r="L121" s="83"/>
      <c r="M121" s="104"/>
      <c r="N121" s="104"/>
      <c r="O121" s="104"/>
      <c r="P121" s="104"/>
      <c r="Q121" s="104"/>
      <c r="R121" s="104"/>
      <c r="S121" s="163"/>
      <c r="T121" s="104"/>
      <c r="U121" s="104"/>
      <c r="V121" s="163"/>
      <c r="W121" s="104"/>
      <c r="X121" s="104"/>
      <c r="Y121" s="104"/>
      <c r="Z121" s="104"/>
      <c r="AA121" s="104"/>
      <c r="AB121" s="104"/>
    </row>
    <row r="122" spans="1:28" x14ac:dyDescent="0.25">
      <c r="A122" s="408"/>
      <c r="B122" s="101">
        <f>'4th Add. Report during Ax'!D23</f>
        <v>0</v>
      </c>
      <c r="C122" s="105">
        <f>'4th Add. Report during Ax'!D27</f>
        <v>0</v>
      </c>
      <c r="D122" s="103">
        <f>'4th Add. Report during Ax'!D34</f>
        <v>0</v>
      </c>
      <c r="E122" s="83">
        <f>'4th Add. Report during Ax'!D42</f>
        <v>0</v>
      </c>
      <c r="F122" s="406"/>
      <c r="G122" s="83">
        <f>'4th Add. Report during Ax'!D54</f>
        <v>0</v>
      </c>
      <c r="H122" s="83">
        <f>'4th Add. Report during Ax'!D58</f>
        <v>0</v>
      </c>
      <c r="I122" s="83">
        <f>'4th Add. Report during Ax'!D62</f>
        <v>0</v>
      </c>
      <c r="J122" s="83">
        <f>'4th Add. Report during Ax'!D64</f>
        <v>0</v>
      </c>
      <c r="K122" s="83"/>
      <c r="L122" s="83"/>
      <c r="M122" s="104"/>
      <c r="N122" s="104"/>
      <c r="O122" s="104"/>
      <c r="P122" s="104"/>
      <c r="Q122" s="104"/>
      <c r="R122" s="104"/>
      <c r="S122" s="163"/>
      <c r="V122" s="163"/>
    </row>
  </sheetData>
  <sheetProtection algorithmName="SHA-512" hashValue="6amu84vPhXm9jyW4tis4rPB2HvBBmzB3rc+zliQz2eplGwEbofmY7i5pv5SKM9HXi4wbohYW8Fbg8qnZYdMuzQ==" saltValue="3wRRDu/67kIz9lJArlG5SQ==" spinCount="100000" sheet="1" objects="1" scenarios="1"/>
  <mergeCells count="5">
    <mergeCell ref="V115:AB115"/>
    <mergeCell ref="S115:U115"/>
    <mergeCell ref="F116:F122"/>
    <mergeCell ref="A116:A122"/>
    <mergeCell ref="A115:E11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Basic Case Data</vt:lpstr>
      <vt:lpstr>I&amp;A-still Open</vt:lpstr>
      <vt:lpstr>I&amp;A-Closed</vt:lpstr>
      <vt:lpstr>1st Additional Report during Ax</vt:lpstr>
      <vt:lpstr>2nd Add. Report during Ax</vt:lpstr>
      <vt:lpstr>3rd Add. Report during Ax</vt:lpstr>
      <vt:lpstr>4th Add. Report during Ax</vt:lpstr>
      <vt:lpstr>I&amp;A Totals</vt:lpstr>
      <vt:lpstr>I&amp;A Comments</vt:lpstr>
      <vt:lpstr>'I&amp;A-still Open'!P745_80497</vt:lpstr>
      <vt:lpstr>'I&amp;A-still Open'!P747_80595</vt:lpstr>
      <vt:lpstr>'I&amp;A-still Open'!P749_80692</vt:lpstr>
      <vt:lpstr>'I&amp;A-still Open'!P751_80789</vt:lpstr>
    </vt:vector>
  </TitlesOfParts>
  <Company>NC DHHS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c:creator>
  <cp:lastModifiedBy>Jeffrey Olson</cp:lastModifiedBy>
  <cp:lastPrinted>2015-08-07T14:09:42Z</cp:lastPrinted>
  <dcterms:created xsi:type="dcterms:W3CDTF">2014-09-05T11:41:48Z</dcterms:created>
  <dcterms:modified xsi:type="dcterms:W3CDTF">2015-09-09T19:09:05Z</dcterms:modified>
</cp:coreProperties>
</file>