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S\County Reports &amp; Information\6-Tools\State Tools for County Use\"/>
    </mc:Choice>
  </mc:AlternateContent>
  <bookViews>
    <workbookView xWindow="0" yWindow="0" windowWidth="21600" windowHeight="9288" activeTab="1"/>
  </bookViews>
  <sheets>
    <sheet name="Basic Case Data" sheetId="1" r:id="rId1"/>
    <sheet name="In Home Services-Still Open" sheetId="2" r:id="rId2"/>
    <sheet name="In Home Services-Closed" sheetId="3" r:id="rId3"/>
    <sheet name="IH Totals" sheetId="4" r:id="rId4"/>
    <sheet name="IH Comments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3" l="1"/>
  <c r="J46" i="3"/>
  <c r="J45" i="3"/>
  <c r="J44" i="3"/>
  <c r="J43" i="3"/>
  <c r="J47" i="2"/>
  <c r="J46" i="2"/>
  <c r="J45" i="2"/>
  <c r="J44" i="2"/>
  <c r="J43" i="2"/>
  <c r="J34" i="4" l="1"/>
  <c r="I34" i="4"/>
  <c r="H34" i="4"/>
  <c r="G34" i="4"/>
  <c r="D3" i="5" l="1"/>
  <c r="B3" i="5"/>
  <c r="C3" i="5"/>
  <c r="J54" i="4"/>
  <c r="J70" i="2" l="1"/>
  <c r="K64" i="4" l="1"/>
  <c r="L81" i="4"/>
  <c r="L75" i="4"/>
  <c r="L71" i="4"/>
  <c r="L69" i="4"/>
  <c r="L61" i="4"/>
  <c r="L34" i="4"/>
  <c r="J6" i="4"/>
  <c r="G81" i="4"/>
  <c r="J81" i="4"/>
  <c r="I81" i="4"/>
  <c r="H81" i="4"/>
  <c r="J80" i="4"/>
  <c r="I80" i="4"/>
  <c r="H80" i="4"/>
  <c r="G80" i="4"/>
  <c r="L80" i="4" s="1"/>
  <c r="G79" i="4"/>
  <c r="G78" i="4"/>
  <c r="L78" i="4" s="1"/>
  <c r="G77" i="4"/>
  <c r="N77" i="4" s="1"/>
  <c r="G76" i="4"/>
  <c r="L76" i="4" s="1"/>
  <c r="G75" i="4"/>
  <c r="J79" i="4"/>
  <c r="I79" i="4"/>
  <c r="H79" i="4"/>
  <c r="J78" i="4"/>
  <c r="I78" i="4"/>
  <c r="H78" i="4"/>
  <c r="J77" i="4"/>
  <c r="I77" i="4"/>
  <c r="H77" i="4"/>
  <c r="J76" i="4"/>
  <c r="K76" i="4" s="1"/>
  <c r="I76" i="4"/>
  <c r="H76" i="4"/>
  <c r="J75" i="4"/>
  <c r="I75" i="4"/>
  <c r="H75" i="4"/>
  <c r="J74" i="4"/>
  <c r="I74" i="4"/>
  <c r="H74" i="4"/>
  <c r="G74" i="4"/>
  <c r="L74" i="4" s="1"/>
  <c r="J73" i="4"/>
  <c r="I73" i="4"/>
  <c r="H73" i="4"/>
  <c r="N73" i="4" s="1"/>
  <c r="G73" i="4"/>
  <c r="L73" i="4" s="1"/>
  <c r="G72" i="4"/>
  <c r="L72" i="4" s="1"/>
  <c r="J72" i="4"/>
  <c r="I72" i="4"/>
  <c r="H72" i="4"/>
  <c r="J71" i="4"/>
  <c r="I71" i="4"/>
  <c r="H71" i="4"/>
  <c r="N71" i="4" s="1"/>
  <c r="G71" i="4"/>
  <c r="J70" i="4"/>
  <c r="I70" i="4"/>
  <c r="H70" i="4"/>
  <c r="G70" i="4"/>
  <c r="L70" i="4" s="1"/>
  <c r="J69" i="4"/>
  <c r="I69" i="4"/>
  <c r="H69" i="4"/>
  <c r="J68" i="4"/>
  <c r="I68" i="4"/>
  <c r="H68" i="4"/>
  <c r="J67" i="4"/>
  <c r="I67" i="4"/>
  <c r="H67" i="4"/>
  <c r="J66" i="4"/>
  <c r="I66" i="4"/>
  <c r="H66" i="4"/>
  <c r="G69" i="4"/>
  <c r="G68" i="4"/>
  <c r="L68" i="4" s="1"/>
  <c r="G67" i="4"/>
  <c r="L67" i="4" s="1"/>
  <c r="G66" i="4"/>
  <c r="L66" i="4" s="1"/>
  <c r="G65" i="4"/>
  <c r="L65" i="4" s="1"/>
  <c r="G64" i="4"/>
  <c r="L64" i="4" s="1"/>
  <c r="G63" i="4"/>
  <c r="L63" i="4" s="1"/>
  <c r="G62" i="4"/>
  <c r="L62" i="4" s="1"/>
  <c r="G61" i="4"/>
  <c r="K62" i="4" s="1"/>
  <c r="G60" i="4"/>
  <c r="L60" i="4" s="1"/>
  <c r="G59" i="4"/>
  <c r="L59" i="4" s="1"/>
  <c r="G58" i="4"/>
  <c r="L58" i="4" s="1"/>
  <c r="E57" i="4"/>
  <c r="C4" i="4" s="1"/>
  <c r="E56" i="4"/>
  <c r="K72" i="4" s="1"/>
  <c r="J53" i="4"/>
  <c r="J51" i="4"/>
  <c r="I51" i="4"/>
  <c r="H51" i="4"/>
  <c r="G51" i="4"/>
  <c r="L51" i="4" s="1"/>
  <c r="G50" i="4"/>
  <c r="G49" i="4"/>
  <c r="G48" i="4"/>
  <c r="F47" i="4"/>
  <c r="J46" i="4"/>
  <c r="J45" i="4"/>
  <c r="I45" i="4"/>
  <c r="H45" i="4"/>
  <c r="G45" i="4"/>
  <c r="L45" i="4" s="1"/>
  <c r="H44" i="4"/>
  <c r="G44" i="4"/>
  <c r="L44" i="4" s="1"/>
  <c r="I43" i="4"/>
  <c r="H43" i="4"/>
  <c r="G43" i="4"/>
  <c r="L43" i="4" s="1"/>
  <c r="G42" i="4"/>
  <c r="L42" i="4" s="1"/>
  <c r="J42" i="4"/>
  <c r="I42" i="4"/>
  <c r="H42" i="4"/>
  <c r="J41" i="4"/>
  <c r="I41" i="4"/>
  <c r="H41" i="4"/>
  <c r="G41" i="4"/>
  <c r="L41" i="4" s="1"/>
  <c r="G40" i="4"/>
  <c r="L40" i="4" s="1"/>
  <c r="G39" i="4"/>
  <c r="L39" i="4" s="1"/>
  <c r="G38" i="4"/>
  <c r="L38" i="4" s="1"/>
  <c r="G37" i="4"/>
  <c r="L37" i="4" s="1"/>
  <c r="G36" i="4"/>
  <c r="L36" i="4" s="1"/>
  <c r="J40" i="4"/>
  <c r="I40" i="4"/>
  <c r="H40" i="4"/>
  <c r="J39" i="4"/>
  <c r="I39" i="4"/>
  <c r="H39" i="4"/>
  <c r="J38" i="4"/>
  <c r="I38" i="4"/>
  <c r="H38" i="4"/>
  <c r="J37" i="4"/>
  <c r="I37" i="4"/>
  <c r="H37" i="4"/>
  <c r="J36" i="4"/>
  <c r="I36" i="4"/>
  <c r="H36" i="4"/>
  <c r="J35" i="4"/>
  <c r="I35" i="4"/>
  <c r="H35" i="4"/>
  <c r="G35" i="4"/>
  <c r="L35" i="4" s="1"/>
  <c r="J33" i="4"/>
  <c r="I33" i="4"/>
  <c r="H33" i="4"/>
  <c r="G33" i="4"/>
  <c r="L33" i="4" s="1"/>
  <c r="J32" i="4"/>
  <c r="I32" i="4"/>
  <c r="H32" i="4"/>
  <c r="G32" i="4"/>
  <c r="L32" i="4" s="1"/>
  <c r="J31" i="4"/>
  <c r="I31" i="4"/>
  <c r="H31" i="4"/>
  <c r="G31" i="4"/>
  <c r="L31" i="4" s="1"/>
  <c r="J30" i="4"/>
  <c r="I30" i="4"/>
  <c r="H30" i="4"/>
  <c r="G30" i="4"/>
  <c r="L30" i="4" s="1"/>
  <c r="J29" i="4"/>
  <c r="I29" i="4"/>
  <c r="H29" i="4"/>
  <c r="G29" i="4"/>
  <c r="L29" i="4" s="1"/>
  <c r="H28" i="4"/>
  <c r="G28" i="4"/>
  <c r="L28" i="4" s="1"/>
  <c r="J27" i="4"/>
  <c r="I27" i="4"/>
  <c r="H27" i="4"/>
  <c r="G27" i="4"/>
  <c r="L27" i="4" s="1"/>
  <c r="J26" i="4"/>
  <c r="I26" i="4"/>
  <c r="H26" i="4"/>
  <c r="G26" i="4"/>
  <c r="L26" i="4" s="1"/>
  <c r="J25" i="4"/>
  <c r="I25" i="4"/>
  <c r="H25" i="4"/>
  <c r="J24" i="4"/>
  <c r="I24" i="4"/>
  <c r="H24" i="4"/>
  <c r="G25" i="4"/>
  <c r="L25" i="4" s="1"/>
  <c r="G24" i="4"/>
  <c r="L24" i="4" s="1"/>
  <c r="J23" i="4"/>
  <c r="I23" i="4"/>
  <c r="H23" i="4"/>
  <c r="G23" i="4"/>
  <c r="L23" i="4" s="1"/>
  <c r="J22" i="4"/>
  <c r="I22" i="4"/>
  <c r="H22" i="4"/>
  <c r="G22" i="4"/>
  <c r="L22" i="4" s="1"/>
  <c r="J21" i="4"/>
  <c r="I21" i="4"/>
  <c r="H21" i="4"/>
  <c r="G21" i="4"/>
  <c r="L21" i="4" s="1"/>
  <c r="J20" i="4"/>
  <c r="I20" i="4"/>
  <c r="H20" i="4"/>
  <c r="G20" i="4"/>
  <c r="L20" i="4" s="1"/>
  <c r="J19" i="4"/>
  <c r="I19" i="4"/>
  <c r="H19" i="4"/>
  <c r="G19" i="4"/>
  <c r="L19" i="4" s="1"/>
  <c r="J18" i="4"/>
  <c r="I18" i="4"/>
  <c r="H18" i="4"/>
  <c r="G18" i="4"/>
  <c r="L18" i="4" s="1"/>
  <c r="J17" i="4"/>
  <c r="I17" i="4"/>
  <c r="H17" i="4"/>
  <c r="G17" i="4"/>
  <c r="L17" i="4" s="1"/>
  <c r="J16" i="4"/>
  <c r="I16" i="4"/>
  <c r="H16" i="4"/>
  <c r="G16" i="4"/>
  <c r="L16" i="4" s="1"/>
  <c r="J15" i="4"/>
  <c r="I15" i="4"/>
  <c r="H15" i="4"/>
  <c r="G15" i="4"/>
  <c r="L15" i="4" s="1"/>
  <c r="J14" i="4"/>
  <c r="I14" i="4"/>
  <c r="H14" i="4"/>
  <c r="G14" i="4"/>
  <c r="L14" i="4" s="1"/>
  <c r="J13" i="4"/>
  <c r="I13" i="4"/>
  <c r="H13" i="4"/>
  <c r="G13" i="4"/>
  <c r="L13" i="4" s="1"/>
  <c r="G12" i="4"/>
  <c r="L12" i="4" s="1"/>
  <c r="G11" i="4"/>
  <c r="L11" i="4" s="1"/>
  <c r="J12" i="4"/>
  <c r="I12" i="4"/>
  <c r="H12" i="4"/>
  <c r="J11" i="4"/>
  <c r="I11" i="4"/>
  <c r="H11" i="4"/>
  <c r="J10" i="4"/>
  <c r="I10" i="4"/>
  <c r="H10" i="4"/>
  <c r="G10" i="4"/>
  <c r="L10" i="4" s="1"/>
  <c r="G9" i="4"/>
  <c r="L9" i="4" s="1"/>
  <c r="J9" i="4"/>
  <c r="I9" i="4"/>
  <c r="H9" i="4"/>
  <c r="J8" i="4"/>
  <c r="I8" i="4"/>
  <c r="H8" i="4"/>
  <c r="G8" i="4"/>
  <c r="L8" i="4" s="1"/>
  <c r="J7" i="4"/>
  <c r="I7" i="4"/>
  <c r="H7" i="4"/>
  <c r="I6" i="4"/>
  <c r="H6" i="4"/>
  <c r="G7" i="4"/>
  <c r="L7" i="4" s="1"/>
  <c r="G6" i="4"/>
  <c r="I4" i="4"/>
  <c r="J70" i="3"/>
  <c r="M64" i="4" l="1"/>
  <c r="K66" i="4"/>
  <c r="K70" i="4"/>
  <c r="M72" i="4"/>
  <c r="K74" i="4"/>
  <c r="M74" i="4" s="1"/>
  <c r="K78" i="4"/>
  <c r="M78" i="4" s="1"/>
  <c r="K80" i="4"/>
  <c r="K58" i="4"/>
  <c r="M58" i="4" s="1"/>
  <c r="K68" i="4"/>
  <c r="M68" i="4" s="1"/>
  <c r="M62" i="4"/>
  <c r="M80" i="4"/>
  <c r="K60" i="4"/>
  <c r="M60" i="4" s="1"/>
  <c r="M17" i="4"/>
  <c r="N28" i="4"/>
  <c r="N43" i="4"/>
  <c r="K28" i="4"/>
  <c r="M28" i="4" s="1"/>
  <c r="K44" i="4"/>
  <c r="M44" i="4" s="1"/>
  <c r="K43" i="4"/>
  <c r="N27" i="4"/>
  <c r="N23" i="4"/>
  <c r="N19" i="4"/>
  <c r="N15" i="4"/>
  <c r="N11" i="4"/>
  <c r="N7" i="4"/>
  <c r="N40" i="4"/>
  <c r="N36" i="4"/>
  <c r="N45" i="4"/>
  <c r="K45" i="4"/>
  <c r="M45" i="4" s="1"/>
  <c r="K39" i="4"/>
  <c r="M39" i="4" s="1"/>
  <c r="K35" i="4"/>
  <c r="M35" i="4" s="1"/>
  <c r="K26" i="4"/>
  <c r="M26" i="4" s="1"/>
  <c r="K22" i="4"/>
  <c r="M22" i="4" s="1"/>
  <c r="K18" i="4"/>
  <c r="M18" i="4" s="1"/>
  <c r="K14" i="4"/>
  <c r="M14" i="4" s="1"/>
  <c r="K10" i="4"/>
  <c r="M10" i="4" s="1"/>
  <c r="K6" i="4"/>
  <c r="N26" i="4"/>
  <c r="N22" i="4"/>
  <c r="N18" i="4"/>
  <c r="N14" i="4"/>
  <c r="N10" i="4"/>
  <c r="N6" i="4"/>
  <c r="N39" i="4"/>
  <c r="N35" i="4"/>
  <c r="K42" i="4"/>
  <c r="K38" i="4"/>
  <c r="K34" i="4"/>
  <c r="M34" i="4" s="1"/>
  <c r="K25" i="4"/>
  <c r="M25" i="4" s="1"/>
  <c r="K21" i="4"/>
  <c r="M21" i="4" s="1"/>
  <c r="K17" i="4"/>
  <c r="K13" i="4"/>
  <c r="M13" i="4" s="1"/>
  <c r="K9" i="4"/>
  <c r="M9" i="4" s="1"/>
  <c r="N25" i="4"/>
  <c r="N21" i="4"/>
  <c r="N17" i="4"/>
  <c r="N13" i="4"/>
  <c r="N9" i="4"/>
  <c r="N42" i="4"/>
  <c r="N38" i="4"/>
  <c r="N34" i="4"/>
  <c r="K41" i="4"/>
  <c r="M41" i="4" s="1"/>
  <c r="K37" i="4"/>
  <c r="M37" i="4" s="1"/>
  <c r="K29" i="4"/>
  <c r="M29" i="4" s="1"/>
  <c r="K24" i="4"/>
  <c r="M24" i="4" s="1"/>
  <c r="K20" i="4"/>
  <c r="M20" i="4" s="1"/>
  <c r="K16" i="4"/>
  <c r="M16" i="4" s="1"/>
  <c r="K12" i="4"/>
  <c r="M12" i="4" s="1"/>
  <c r="K8" i="4"/>
  <c r="M8" i="4" s="1"/>
  <c r="N24" i="4"/>
  <c r="N20" i="4"/>
  <c r="N16" i="4"/>
  <c r="N12" i="4"/>
  <c r="N8" i="4"/>
  <c r="N41" i="4"/>
  <c r="N37" i="4"/>
  <c r="N33" i="4"/>
  <c r="K40" i="4"/>
  <c r="M40" i="4" s="1"/>
  <c r="K36" i="4"/>
  <c r="M36" i="4" s="1"/>
  <c r="K27" i="4"/>
  <c r="M27" i="4" s="1"/>
  <c r="K23" i="4"/>
  <c r="M23" i="4" s="1"/>
  <c r="K19" i="4"/>
  <c r="M19" i="4" s="1"/>
  <c r="K15" i="4"/>
  <c r="M15" i="4" s="1"/>
  <c r="K11" i="4"/>
  <c r="M11" i="4" s="1"/>
  <c r="K7" i="4"/>
  <c r="M7" i="4" s="1"/>
  <c r="N51" i="4"/>
  <c r="K51" i="4"/>
  <c r="N78" i="4"/>
  <c r="L77" i="4"/>
  <c r="M43" i="4"/>
  <c r="M70" i="4"/>
  <c r="N75" i="4"/>
  <c r="N79" i="4"/>
  <c r="N81" i="4"/>
  <c r="L79" i="4"/>
  <c r="M51" i="4"/>
  <c r="M42" i="4"/>
  <c r="M38" i="4"/>
  <c r="M76" i="4"/>
  <c r="K61" i="4"/>
  <c r="M61" i="4" s="1"/>
  <c r="K65" i="4"/>
  <c r="M65" i="4" s="1"/>
  <c r="K69" i="4"/>
  <c r="M69" i="4" s="1"/>
  <c r="K73" i="4"/>
  <c r="M73" i="4" s="1"/>
  <c r="K77" i="4"/>
  <c r="K81" i="4"/>
  <c r="M81" i="4" s="1"/>
  <c r="N72" i="4"/>
  <c r="N76" i="4"/>
  <c r="N80" i="4"/>
  <c r="M66" i="4"/>
  <c r="N29" i="4"/>
  <c r="K30" i="4"/>
  <c r="M30" i="4" s="1"/>
  <c r="N31" i="4"/>
  <c r="N32" i="4"/>
  <c r="K33" i="4"/>
  <c r="M33" i="4" s="1"/>
  <c r="K59" i="4"/>
  <c r="M59" i="4" s="1"/>
  <c r="K63" i="4"/>
  <c r="M63" i="4" s="1"/>
  <c r="K67" i="4"/>
  <c r="M67" i="4" s="1"/>
  <c r="K71" i="4"/>
  <c r="M71" i="4" s="1"/>
  <c r="K75" i="4"/>
  <c r="M75" i="4" s="1"/>
  <c r="K79" i="4"/>
  <c r="N70" i="4"/>
  <c r="N74" i="4"/>
  <c r="K31" i="4"/>
  <c r="M31" i="4" s="1"/>
  <c r="K32" i="4"/>
  <c r="M32" i="4" s="1"/>
  <c r="N30" i="4"/>
  <c r="S3" i="5"/>
  <c r="R3" i="5"/>
  <c r="Q3" i="5"/>
  <c r="P3" i="5"/>
  <c r="O3" i="5"/>
  <c r="N3" i="5"/>
  <c r="L4" i="5"/>
  <c r="L3" i="5"/>
  <c r="K4" i="5"/>
  <c r="K3" i="5"/>
  <c r="J4" i="5"/>
  <c r="J3" i="5"/>
  <c r="I4" i="5"/>
  <c r="I3" i="5"/>
  <c r="H4" i="5"/>
  <c r="H3" i="5"/>
  <c r="G4" i="5"/>
  <c r="G3" i="5"/>
  <c r="F4" i="5"/>
  <c r="F3" i="5"/>
  <c r="E4" i="5"/>
  <c r="E3" i="5"/>
  <c r="D4" i="5"/>
  <c r="C4" i="5"/>
  <c r="B4" i="5"/>
  <c r="M77" i="4" l="1"/>
  <c r="M79" i="4"/>
  <c r="L6" i="4"/>
  <c r="E79" i="3"/>
  <c r="J79" i="2"/>
  <c r="M6" i="4" l="1"/>
</calcChain>
</file>

<file path=xl/comments1.xml><?xml version="1.0" encoding="utf-8"?>
<comments xmlns="http://schemas.openxmlformats.org/spreadsheetml/2006/main">
  <authors>
    <author>Lyn Clarkson Osteen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Provide County Name instead of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 shapeId="0">
      <text>
        <r>
          <rPr>
            <sz val="9"/>
            <color indexed="81"/>
            <rFont val="Tahoma"/>
            <family val="2"/>
          </rPr>
          <t xml:space="preserve">leave blank until Lead Reviewer provides sample #
</t>
        </r>
      </text>
    </comment>
    <comment ref="C5" authorId="0" shapeId="0">
      <text>
        <r>
          <rPr>
            <sz val="9"/>
            <color indexed="81"/>
            <rFont val="Tahoma"/>
            <family val="2"/>
          </rPr>
          <t xml:space="preserve">provide name of child identified on sample instead of casehead
</t>
        </r>
      </text>
    </comment>
  </commentList>
</comments>
</file>

<file path=xl/comments2.xml><?xml version="1.0" encoding="utf-8"?>
<comments xmlns="http://schemas.openxmlformats.org/spreadsheetml/2006/main">
  <authors>
    <author>Jeffrey Olson</author>
    <author>jeff olson</author>
    <author>Lyn Clarkson Osteen</author>
    <author>JO</author>
    <author>Jennifer Oshnock</author>
  </authors>
  <commentList>
    <comment ref="B3" authorId="0" shapeId="0">
      <text>
        <r>
          <rPr>
            <sz val="9"/>
            <color indexed="81"/>
            <rFont val="Tahoma"/>
            <family val="2"/>
          </rPr>
          <t>See Date of Assessment Decision</t>
        </r>
      </text>
    </comment>
    <comment ref="I3" authorId="1" shapeId="0">
      <text>
        <r>
          <rPr>
            <sz val="9"/>
            <color indexed="81"/>
            <rFont val="Tahoma"/>
            <family val="2"/>
          </rPr>
          <t>Type 1 to indicate IH case reviewed</t>
        </r>
      </text>
    </comment>
    <comment ref="B4" authorId="2" shapeId="0">
      <text>
        <r>
          <rPr>
            <sz val="9"/>
            <color indexed="81"/>
            <rFont val="Tahoma"/>
            <family val="2"/>
          </rPr>
          <t xml:space="preserve">ID each SW on case during episode, separating by forward slash
</t>
        </r>
      </text>
    </comment>
    <comment ref="F4" authorId="2" shapeId="0">
      <text>
        <r>
          <rPr>
            <sz val="9"/>
            <color indexed="81"/>
            <rFont val="Tahoma"/>
            <family val="2"/>
          </rPr>
          <t xml:space="preserve">ID each SWS on case during episode, separating by forward slash
</t>
        </r>
      </text>
    </comment>
    <comment ref="C17" authorId="2" shapeId="0">
      <text>
        <r>
          <rPr>
            <sz val="9"/>
            <color indexed="81"/>
            <rFont val="Tahoma"/>
            <family val="2"/>
          </rPr>
          <t>If electronic documentation system used; everything on form must be in system to indicate 1 under Yes.</t>
        </r>
      </text>
    </comment>
    <comment ref="C21" authorId="2" shapeId="0">
      <text>
        <r>
          <rPr>
            <sz val="9"/>
            <color indexed="81"/>
            <rFont val="Tahoma"/>
            <family val="2"/>
          </rPr>
          <t xml:space="preserve">Parents not living in the home with their child.
</t>
        </r>
      </text>
    </comment>
    <comment ref="C23" authorId="2" shapeId="0">
      <text>
        <r>
          <rPr>
            <sz val="9"/>
            <color indexed="81"/>
            <rFont val="Tahoma"/>
            <family val="2"/>
          </rPr>
          <t>Was FSA completed with all Caregivers in HH where Svcs Needed or Substantiation occurred?</t>
        </r>
      </text>
    </comment>
    <comment ref="C24" authorId="0" shapeId="0">
      <text>
        <r>
          <rPr>
            <sz val="9"/>
            <color indexed="81"/>
            <rFont val="Tahoma"/>
            <family val="2"/>
          </rPr>
          <t xml:space="preserve">Answer NA if the party does not exist </t>
        </r>
      </text>
    </comment>
    <comment ref="E28" authorId="3" shapeId="0">
      <text>
        <r>
          <rPr>
            <sz val="8"/>
            <color indexed="81"/>
            <rFont val="Tahoma"/>
            <family val="2"/>
          </rPr>
          <t>Boyfriend, girlfriend, partner</t>
        </r>
      </text>
    </comment>
    <comment ref="C33" authorId="3" shapeId="0">
      <text>
        <r>
          <rPr>
            <sz val="8"/>
            <color indexed="81"/>
            <rFont val="Tahoma"/>
            <family val="2"/>
          </rPr>
          <t>NC Case Decision Summary/Initial Family Services Agreement and North Carolina Family Assessment of Strengths and Needs</t>
        </r>
      </text>
    </comment>
    <comment ref="C34" authorId="0" shapeId="0">
      <text>
        <r>
          <rPr>
            <sz val="9"/>
            <color indexed="81"/>
            <rFont val="Tahoma"/>
            <family val="2"/>
          </rPr>
          <t>Service Agreement focused on client (child); goals focused on child safety; activities impact goal</t>
        </r>
      </text>
    </comment>
    <comment ref="C42" authorId="2" shapeId="0">
      <text>
        <r>
          <rPr>
            <sz val="9"/>
            <color indexed="81"/>
            <rFont val="Tahoma"/>
            <family val="2"/>
          </rPr>
          <t xml:space="preserve">If response is No, do not have to fill in the rest of the safety resource section
</t>
        </r>
      </text>
    </comment>
    <comment ref="C45" authorId="4" shapeId="0">
      <text>
        <r>
          <rPr>
            <sz val="9"/>
            <color indexed="81"/>
            <rFont val="Tahoma"/>
            <family val="2"/>
          </rPr>
          <t>DSS-5202, 5203, 5204 &amp; home visit</t>
        </r>
      </text>
    </comment>
    <comment ref="C46" authorId="4" shapeId="0">
      <text>
        <r>
          <rPr>
            <sz val="9"/>
            <color indexed="81"/>
            <rFont val="Tahoma"/>
            <family val="2"/>
          </rPr>
          <t>DSS 5239</t>
        </r>
      </text>
    </comment>
    <comment ref="E57" authorId="0" shapeId="0">
      <text>
        <r>
          <rPr>
            <sz val="9"/>
            <color indexed="81"/>
            <rFont val="Tahoma"/>
            <family val="2"/>
          </rPr>
          <t>Record NA if no safety resource placement</t>
        </r>
      </text>
    </comment>
    <comment ref="E58" authorId="2" shapeId="0">
      <text>
        <r>
          <rPr>
            <sz val="9"/>
            <color indexed="81"/>
            <rFont val="Tahoma"/>
            <family val="2"/>
          </rPr>
          <t>Minimum 2 different collaterals monthly, FF not required</t>
        </r>
      </text>
    </comment>
    <comment ref="E62" authorId="4" shapeId="0">
      <text>
        <r>
          <rPr>
            <sz val="9"/>
            <color indexed="81"/>
            <rFont val="Tahoma"/>
            <family val="2"/>
          </rPr>
          <t>DSS-5226; at every update of FSA (required every three months; and when situation warrants a change) and within  30 days of closure</t>
        </r>
      </text>
    </comment>
    <comment ref="E63" authorId="4" shapeId="0">
      <text>
        <r>
          <rPr>
            <sz val="9"/>
            <color indexed="81"/>
            <rFont val="Tahoma"/>
            <family val="2"/>
          </rPr>
          <t>DSS-5229; at updates of FSA (required every three months and when family situation changes); and within 30 days of closure. Should also be done with non-custodial parent at concurrent times.</t>
        </r>
      </text>
    </comment>
    <comment ref="C64" authorId="2" shapeId="0">
      <text>
        <r>
          <rPr>
            <sz val="9"/>
            <color indexed="81"/>
            <rFont val="Tahoma"/>
            <family val="2"/>
          </rPr>
          <t xml:space="preserve">Minimum two staffings/conferences monthly-"to show frequency to ensure safety"
</t>
        </r>
      </text>
    </comment>
    <comment ref="F70" authorId="2" shapeId="0">
      <text>
        <r>
          <rPr>
            <sz val="9"/>
            <color indexed="81"/>
            <rFont val="Tahoma"/>
            <family val="2"/>
          </rPr>
          <t xml:space="preserve">If No court action taken; enter date IH services opened
</t>
        </r>
      </text>
    </comment>
    <comment ref="F71" authorId="1" shapeId="0">
      <text>
        <r>
          <rPr>
            <sz val="9"/>
            <color indexed="81"/>
            <rFont val="Tahoma"/>
            <family val="2"/>
          </rPr>
          <t>Record "1" if court action taken; Record "0" if No Court Action Taken</t>
        </r>
      </text>
    </comment>
    <comment ref="D72" authorId="3" shapeId="0">
      <text>
        <r>
          <rPr>
            <sz val="8"/>
            <color indexed="81"/>
            <rFont val="Tahoma"/>
            <family val="2"/>
          </rPr>
          <t xml:space="preserve">Mark all relevant boxes with a "1"
</t>
        </r>
      </text>
    </comment>
    <comment ref="H78" authorId="2" shapeId="0">
      <text>
        <r>
          <rPr>
            <sz val="9"/>
            <color indexed="81"/>
            <rFont val="Tahoma"/>
            <family val="2"/>
          </rPr>
          <t>Date of this Process Case Review should be recorded.</t>
        </r>
      </text>
    </comment>
    <comment ref="J78" authorId="2" shapeId="0">
      <text>
        <r>
          <rPr>
            <sz val="9"/>
            <color indexed="81"/>
            <rFont val="Tahoma"/>
            <family val="2"/>
          </rPr>
          <t>Record "1" to indicate Case Still Open &amp; Record Date of Review</t>
        </r>
      </text>
    </comment>
  </commentList>
</comments>
</file>

<file path=xl/comments3.xml><?xml version="1.0" encoding="utf-8"?>
<comments xmlns="http://schemas.openxmlformats.org/spreadsheetml/2006/main">
  <authors>
    <author>Jeffrey Olson</author>
    <author>jeff olson</author>
    <author>Lyn Clarkson Osteen</author>
    <author>JO</author>
    <author>Jennifer Oshnock</author>
  </authors>
  <commentList>
    <comment ref="B3" authorId="0" shapeId="0">
      <text>
        <r>
          <rPr>
            <sz val="9"/>
            <color indexed="81"/>
            <rFont val="Tahoma"/>
            <family val="2"/>
          </rPr>
          <t>See Date of Assessment Decision</t>
        </r>
      </text>
    </comment>
    <comment ref="I3" authorId="1" shapeId="0">
      <text>
        <r>
          <rPr>
            <sz val="9"/>
            <color indexed="81"/>
            <rFont val="Tahoma"/>
            <family val="2"/>
          </rPr>
          <t>Type 1 to indicate IH case reviewed</t>
        </r>
      </text>
    </comment>
    <comment ref="B4" authorId="2" shapeId="0">
      <text>
        <r>
          <rPr>
            <sz val="9"/>
            <color indexed="81"/>
            <rFont val="Tahoma"/>
            <family val="2"/>
          </rPr>
          <t xml:space="preserve">ID each SW on case during episode, separating by forward slash
</t>
        </r>
      </text>
    </comment>
    <comment ref="F4" authorId="2" shapeId="0">
      <text>
        <r>
          <rPr>
            <sz val="9"/>
            <color indexed="81"/>
            <rFont val="Tahoma"/>
            <family val="2"/>
          </rPr>
          <t xml:space="preserve">ID each SWS on case during episode, separating by forward slash
</t>
        </r>
      </text>
    </comment>
    <comment ref="C17" authorId="2" shapeId="0">
      <text>
        <r>
          <rPr>
            <sz val="9"/>
            <color indexed="81"/>
            <rFont val="Tahoma"/>
            <family val="2"/>
          </rPr>
          <t>If electronic documentation system used; everything on form must be in system to indicate 1 under Yes.</t>
        </r>
      </text>
    </comment>
    <comment ref="C21" authorId="2" shapeId="0">
      <text>
        <r>
          <rPr>
            <sz val="9"/>
            <color indexed="81"/>
            <rFont val="Tahoma"/>
            <family val="2"/>
          </rPr>
          <t xml:space="preserve">Parents not living in the home with their child.
</t>
        </r>
      </text>
    </comment>
    <comment ref="C23" authorId="2" shapeId="0">
      <text>
        <r>
          <rPr>
            <sz val="9"/>
            <color indexed="81"/>
            <rFont val="Tahoma"/>
            <family val="2"/>
          </rPr>
          <t>Was FSA completed with all Caregivers in HH where Svcs Needed or Substantiation occurred?</t>
        </r>
      </text>
    </comment>
    <comment ref="C24" authorId="0" shapeId="0">
      <text>
        <r>
          <rPr>
            <sz val="9"/>
            <color indexed="81"/>
            <rFont val="Tahoma"/>
            <family val="2"/>
          </rPr>
          <t xml:space="preserve">Answer NA if the party does not exist </t>
        </r>
      </text>
    </comment>
    <comment ref="E28" authorId="3" shapeId="0">
      <text>
        <r>
          <rPr>
            <sz val="8"/>
            <color indexed="81"/>
            <rFont val="Tahoma"/>
            <family val="2"/>
          </rPr>
          <t>Boyfriend, girlfriend, partner</t>
        </r>
      </text>
    </comment>
    <comment ref="C33" authorId="3" shapeId="0">
      <text>
        <r>
          <rPr>
            <sz val="8"/>
            <color indexed="81"/>
            <rFont val="Tahoma"/>
            <family val="2"/>
          </rPr>
          <t>NC Case Decision Summary/Initial Family Services Agreement and North Carolina Family Assessment of Strengths and Needs</t>
        </r>
      </text>
    </comment>
    <comment ref="C34" authorId="0" shapeId="0">
      <text>
        <r>
          <rPr>
            <sz val="9"/>
            <color indexed="81"/>
            <rFont val="Tahoma"/>
            <family val="2"/>
          </rPr>
          <t>Service Agreement focused on client (child); goals focused on child safety; activities impact goal</t>
        </r>
      </text>
    </comment>
    <comment ref="C42" authorId="2" shapeId="0">
      <text>
        <r>
          <rPr>
            <sz val="9"/>
            <color indexed="81"/>
            <rFont val="Tahoma"/>
            <family val="2"/>
          </rPr>
          <t xml:space="preserve">If response is No, do not have to fill in the rest of the safety resource section
</t>
        </r>
      </text>
    </comment>
    <comment ref="C45" authorId="4" shapeId="0">
      <text>
        <r>
          <rPr>
            <sz val="9"/>
            <color indexed="81"/>
            <rFont val="Tahoma"/>
            <family val="2"/>
          </rPr>
          <t>DSS-5202, 5203, 5204 &amp; home visit</t>
        </r>
      </text>
    </comment>
    <comment ref="C46" authorId="4" shapeId="0">
      <text>
        <r>
          <rPr>
            <sz val="9"/>
            <color indexed="81"/>
            <rFont val="Tahoma"/>
            <family val="2"/>
          </rPr>
          <t>DSS 5239</t>
        </r>
      </text>
    </comment>
    <comment ref="E57" authorId="0" shapeId="0">
      <text>
        <r>
          <rPr>
            <sz val="9"/>
            <color indexed="81"/>
            <rFont val="Tahoma"/>
            <family val="2"/>
          </rPr>
          <t>Record NA if no safety resource placement</t>
        </r>
      </text>
    </comment>
    <comment ref="E58" authorId="2" shapeId="0">
      <text>
        <r>
          <rPr>
            <sz val="9"/>
            <color indexed="81"/>
            <rFont val="Tahoma"/>
            <family val="2"/>
          </rPr>
          <t>Minimum 2 different collaterals monthly, FF not required</t>
        </r>
      </text>
    </comment>
    <comment ref="E62" authorId="4" shapeId="0">
      <text>
        <r>
          <rPr>
            <sz val="9"/>
            <color indexed="81"/>
            <rFont val="Tahoma"/>
            <family val="2"/>
          </rPr>
          <t>DSS-5226; at every update of FSA (required every three months; and when situation warrants a change) and within  30 days of closure</t>
        </r>
      </text>
    </comment>
    <comment ref="E63" authorId="4" shapeId="0">
      <text>
        <r>
          <rPr>
            <sz val="9"/>
            <color indexed="81"/>
            <rFont val="Tahoma"/>
            <family val="2"/>
          </rPr>
          <t>DSS-5229; at updates of FSA (required every three months and when family situation changes); and within 30 days of closure. Should also be done with non-custodial parent at concurrent times.</t>
        </r>
      </text>
    </comment>
    <comment ref="C64" authorId="2" shapeId="0">
      <text>
        <r>
          <rPr>
            <sz val="9"/>
            <color indexed="81"/>
            <rFont val="Tahoma"/>
            <family val="2"/>
          </rPr>
          <t xml:space="preserve">Minimum two staffings/conferences monthly-"to show frequency to ensure safety"
</t>
        </r>
      </text>
    </comment>
    <comment ref="F70" authorId="2" shapeId="0">
      <text>
        <r>
          <rPr>
            <sz val="9"/>
            <color indexed="81"/>
            <rFont val="Tahoma"/>
            <family val="2"/>
          </rPr>
          <t xml:space="preserve">If No court action taken; enter date IH services opened
</t>
        </r>
      </text>
    </comment>
    <comment ref="F71" authorId="1" shapeId="0">
      <text>
        <r>
          <rPr>
            <sz val="9"/>
            <color indexed="81"/>
            <rFont val="Tahoma"/>
            <family val="2"/>
          </rPr>
          <t>Record "1" if court action taken; Record "0" if No Court Action Taken</t>
        </r>
      </text>
    </comment>
    <comment ref="D72" authorId="3" shapeId="0">
      <text>
        <r>
          <rPr>
            <sz val="8"/>
            <color indexed="81"/>
            <rFont val="Tahoma"/>
            <family val="2"/>
          </rPr>
          <t xml:space="preserve">Mark all relevant boxes with a "1"
</t>
        </r>
      </text>
    </comment>
    <comment ref="B78" authorId="2" shapeId="0">
      <text>
        <r>
          <rPr>
            <sz val="9"/>
            <color indexed="81"/>
            <rFont val="Tahoma"/>
            <family val="2"/>
          </rPr>
          <t xml:space="preserve">Record Date of IH Case Closure; if transferred to FC, IH closes the date of the non-secure action </t>
        </r>
      </text>
    </comment>
    <comment ref="E78" authorId="2" shapeId="0">
      <text>
        <r>
          <rPr>
            <sz val="9"/>
            <color indexed="81"/>
            <rFont val="Tahoma"/>
            <family val="2"/>
          </rPr>
          <t>Record "1" to indicate closed case reviewed.</t>
        </r>
      </text>
    </comment>
    <comment ref="G79" authorId="2" shapeId="0">
      <text>
        <r>
          <rPr>
            <sz val="9"/>
            <color indexed="81"/>
            <rFont val="Tahoma"/>
            <family val="2"/>
          </rPr>
          <t xml:space="preserve">Identify which of these  dispositions occurred to close the case; leave the others blank
</t>
        </r>
      </text>
    </comment>
    <comment ref="E88" authorId="2" shapeId="0">
      <text>
        <r>
          <rPr>
            <sz val="9"/>
            <color indexed="81"/>
            <rFont val="Tahoma"/>
            <family val="2"/>
          </rPr>
          <t xml:space="preserve">Decision to close requires minimum of SWS/SW agreement
</t>
        </r>
      </text>
    </comment>
    <comment ref="C95" authorId="2" shapeId="0">
      <text>
        <r>
          <rPr>
            <sz val="9"/>
            <color indexed="81"/>
            <rFont val="Tahoma"/>
            <family val="2"/>
          </rPr>
          <t xml:space="preserve">indicate "1" under NA if case transferred to foster care or Other County or State for services
</t>
        </r>
      </text>
    </comment>
    <comment ref="C97" authorId="2" shapeId="0">
      <text>
        <r>
          <rPr>
            <sz val="9"/>
            <color indexed="81"/>
            <rFont val="Tahoma"/>
            <family val="2"/>
          </rPr>
          <t xml:space="preserve">indicate "1" under NA if case transferred to foster care or Other County or State for services
</t>
        </r>
      </text>
    </comment>
    <comment ref="C98" authorId="2" shapeId="0">
      <text>
        <r>
          <rPr>
            <sz val="9"/>
            <color indexed="81"/>
            <rFont val="Tahoma"/>
            <family val="2"/>
          </rPr>
          <t xml:space="preserve">indicate "1" under NA if case transferred to foster care
</t>
        </r>
      </text>
    </comment>
    <comment ref="C100" authorId="2" shapeId="0">
      <text>
        <r>
          <rPr>
            <sz val="9"/>
            <color indexed="81"/>
            <rFont val="Tahoma"/>
            <family val="2"/>
          </rPr>
          <t xml:space="preserve">indicate "1" under NA if case transferred to foster care
</t>
        </r>
      </text>
    </comment>
    <comment ref="C102" authorId="4" shapeId="0">
      <text>
        <r>
          <rPr>
            <sz val="9"/>
            <color indexed="81"/>
            <rFont val="Tahoma"/>
            <family val="2"/>
          </rPr>
          <t>DSS-5205</t>
        </r>
      </text>
    </comment>
  </commentList>
</comments>
</file>

<file path=xl/comments4.xml><?xml version="1.0" encoding="utf-8"?>
<comments xmlns="http://schemas.openxmlformats.org/spreadsheetml/2006/main">
  <authors>
    <author>Lyn Clarkson Osteen</author>
  </authors>
  <commentList>
    <comment ref="M28" authorId="0" shapeId="0">
      <text>
        <r>
          <rPr>
            <sz val="9"/>
            <color indexed="81"/>
            <rFont val="Tahoma"/>
            <family val="2"/>
          </rPr>
          <t xml:space="preserve">% IH cases reviewed where safety resource was used
</t>
        </r>
      </text>
    </comment>
    <comment ref="M44" authorId="0" shapeId="0">
      <text>
        <r>
          <rPr>
            <sz val="9"/>
            <color indexed="81"/>
            <rFont val="Tahoma"/>
            <family val="2"/>
          </rPr>
          <t xml:space="preserve">% IH Cases reviewed that were open for more than 6 months
</t>
        </r>
      </text>
    </comment>
    <comment ref="M58" authorId="0" shapeId="0">
      <text>
        <r>
          <rPr>
            <sz val="9"/>
            <color indexed="81"/>
            <rFont val="Tahoma"/>
            <family val="2"/>
          </rPr>
          <t xml:space="preserve">% cases reviewed closed with children home
</t>
        </r>
      </text>
    </comment>
    <comment ref="M59" authorId="0" shapeId="0">
      <text>
        <r>
          <rPr>
            <sz val="9"/>
            <color indexed="81"/>
            <rFont val="Tahoma"/>
            <family val="2"/>
          </rPr>
          <t>% cases reviewed closed with children in custody of safety resource/kin</t>
        </r>
      </text>
    </comment>
    <comment ref="M60" authorId="0" shapeId="0">
      <text>
        <r>
          <rPr>
            <sz val="9"/>
            <color indexed="81"/>
            <rFont val="Tahoma"/>
            <family val="2"/>
          </rPr>
          <t xml:space="preserve">Related to Permanence; % cases closed with child in safety resource-no custody
</t>
        </r>
      </text>
    </comment>
    <comment ref="M61" authorId="0" shapeId="0">
      <text>
        <r>
          <rPr>
            <sz val="9"/>
            <color indexed="81"/>
            <rFont val="Tahoma"/>
            <family val="2"/>
          </rPr>
          <t xml:space="preserve">% cases reviewed closed because family moved out of state
</t>
        </r>
      </text>
    </comment>
    <comment ref="M62" authorId="0" shapeId="0">
      <text>
        <r>
          <rPr>
            <sz val="9"/>
            <color indexed="81"/>
            <rFont val="Tahoma"/>
            <family val="2"/>
          </rPr>
          <t>Related to Follow Up required; % cases closed because moved out of state, where reports were made to new state of residence</t>
        </r>
      </text>
    </comment>
    <comment ref="M63" authorId="0" shapeId="0">
      <text>
        <r>
          <rPr>
            <sz val="9"/>
            <color indexed="81"/>
            <rFont val="Tahoma"/>
            <family val="2"/>
          </rPr>
          <t xml:space="preserve">% cases reviewed that closed when child went into foster care
</t>
        </r>
      </text>
    </comment>
    <comment ref="M64" authorId="0" shapeId="0">
      <text>
        <r>
          <rPr>
            <sz val="9"/>
            <color indexed="81"/>
            <rFont val="Tahoma"/>
            <family val="2"/>
          </rPr>
          <t xml:space="preserve">% cases reviewed that closed when child/family moved to other county
</t>
        </r>
      </text>
    </comment>
    <comment ref="M65" authorId="0" shapeId="0">
      <text>
        <r>
          <rPr>
            <sz val="9"/>
            <color indexed="81"/>
            <rFont val="Tahoma"/>
            <family val="2"/>
          </rPr>
          <t xml:space="preserve">% cases reviewed that closed, that referred family to voluntary services
</t>
        </r>
      </text>
    </comment>
    <comment ref="C66" authorId="0" shapeId="0">
      <text>
        <r>
          <rPr>
            <sz val="9"/>
            <color indexed="81"/>
            <rFont val="Tahoma"/>
            <family val="2"/>
          </rPr>
          <t xml:space="preserve">policy requires minimum of 2-level SWS &amp; SW decision for case closure
</t>
        </r>
      </text>
    </comment>
    <comment ref="M66" authorId="0" shapeId="0">
      <text>
        <r>
          <rPr>
            <sz val="9"/>
            <color indexed="81"/>
            <rFont val="Tahoma"/>
            <family val="2"/>
          </rPr>
          <t xml:space="preserve">% closed IH cases reviewed that decision to close was made in SWS/SW conference
</t>
        </r>
      </text>
    </comment>
    <comment ref="M67" authorId="0" shapeId="0">
      <text>
        <r>
          <rPr>
            <sz val="9"/>
            <color indexed="81"/>
            <rFont val="Tahoma"/>
            <family val="2"/>
          </rPr>
          <t xml:space="preserve">% closed IH cases reviewed that decision to close was made in team staffing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% closed IH cases reviewed that decision to close was made in CFT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% closed IH cases reviewed that decision to close happened in other venue, not listed 
</t>
        </r>
      </text>
    </comment>
  </commentList>
</comments>
</file>

<file path=xl/sharedStrings.xml><?xml version="1.0" encoding="utf-8"?>
<sst xmlns="http://schemas.openxmlformats.org/spreadsheetml/2006/main" count="429" uniqueCount="163">
  <si>
    <t>IN HOME SERVICES</t>
  </si>
  <si>
    <t>Date opened for In Home</t>
  </si>
  <si>
    <t>Initiation and Management</t>
  </si>
  <si>
    <t>Yes</t>
  </si>
  <si>
    <t>No</t>
  </si>
  <si>
    <t>UTD</t>
  </si>
  <si>
    <t>NA</t>
  </si>
  <si>
    <t>Was a visit made to the family within 7 days of the decision?</t>
  </si>
  <si>
    <t>Was a joint visit made to the family with receiving worker?</t>
  </si>
  <si>
    <t>2C</t>
  </si>
  <si>
    <t>Comments</t>
  </si>
  <si>
    <t>CFT</t>
  </si>
  <si>
    <t>Was a CFT held within 30 days of the decision?</t>
  </si>
  <si>
    <t>Was a facilitator used as prescribed in policy?</t>
  </si>
  <si>
    <t>3C</t>
  </si>
  <si>
    <t>Was a CFT held within 90 days for review of the case plan?</t>
  </si>
  <si>
    <t>Were CFT Documentation Instruments used to document CFT's as prescribed in policy?</t>
  </si>
  <si>
    <t>4C</t>
  </si>
  <si>
    <t>Services Agreement</t>
  </si>
  <si>
    <t>Was the services agreement developed within 30 days of the case decision?</t>
  </si>
  <si>
    <t>Was the services agreement signed by each person in attendance or documentation as to why they were not present or did not sign:</t>
  </si>
  <si>
    <t>Mother/Custodian/ Guardian</t>
  </si>
  <si>
    <t>Father/Custodian/ Guardian</t>
  </si>
  <si>
    <t>Step Mother (in home)</t>
  </si>
  <si>
    <t>Step Father (in home)</t>
  </si>
  <si>
    <t>Live in paramour</t>
  </si>
  <si>
    <t>Child</t>
  </si>
  <si>
    <t>Other support persons</t>
  </si>
  <si>
    <t>Safety Resource</t>
  </si>
  <si>
    <t>5C</t>
  </si>
  <si>
    <t>Did the services agreement address the needs identified in the DSS-5228 or 5010, and 5229?</t>
  </si>
  <si>
    <t>Are the services outlined in the case agreement reasonable to prevent repeat maltreatment or foster care?</t>
  </si>
  <si>
    <t>6C</t>
  </si>
  <si>
    <t>Was the services agreement reviewed within 90 days with the family?</t>
  </si>
  <si>
    <t>7C</t>
  </si>
  <si>
    <t>Does the services agreement include steps the agency will take to facilitate the agreement goal?</t>
  </si>
  <si>
    <t>8C</t>
  </si>
  <si>
    <t>If the child was in the safety resource for more than 90 days, was there discussion about court intervention?</t>
  </si>
  <si>
    <t>9C</t>
  </si>
  <si>
    <t>Ongoing Contacts</t>
  </si>
  <si>
    <t>Victim Children</t>
  </si>
  <si>
    <t>Mother</t>
  </si>
  <si>
    <t>Father</t>
  </si>
  <si>
    <t>Other Caretakers in the home</t>
  </si>
  <si>
    <t>Safety Resource **</t>
  </si>
  <si>
    <t>Collaterals</t>
  </si>
  <si>
    <t>10C</t>
  </si>
  <si>
    <t>Decision-making</t>
  </si>
  <si>
    <t>Risk Re-Assessment</t>
  </si>
  <si>
    <t>Strengths and Needs</t>
  </si>
  <si>
    <t>Is there documentation of supervisory oversight/staffings?</t>
  </si>
  <si>
    <t>11C</t>
  </si>
  <si>
    <t>Reasonable Efforts</t>
  </si>
  <si>
    <t>Has the case been open longer than 6 months?</t>
  </si>
  <si>
    <t>If case open &gt;6 months, is there justification for keeping the case open or seek court intervention?</t>
  </si>
  <si>
    <t>12C</t>
  </si>
  <si>
    <t>Legal Action</t>
  </si>
  <si>
    <t>Date of court action</t>
  </si>
  <si>
    <t>Days to Action</t>
  </si>
  <si>
    <t>Action Taken?</t>
  </si>
  <si>
    <t>Reason</t>
  </si>
  <si>
    <t>Abuse</t>
  </si>
  <si>
    <t>Neglect</t>
  </si>
  <si>
    <t>Dependency</t>
  </si>
  <si>
    <t>Disposition</t>
  </si>
  <si>
    <t>Date of Decision</t>
  </si>
  <si>
    <t>Date of Review</t>
  </si>
  <si>
    <t>Closed, child in own home, services no longer needed</t>
  </si>
  <si>
    <t>The decision was made by:</t>
  </si>
  <si>
    <t>Supervisor worker conference</t>
  </si>
  <si>
    <t>Team Staffing</t>
  </si>
  <si>
    <t>Other</t>
  </si>
  <si>
    <t>15C</t>
  </si>
  <si>
    <t>Case Closure</t>
  </si>
  <si>
    <t>16C</t>
  </si>
  <si>
    <t>Do closing SDM tools support the decision to close?</t>
  </si>
  <si>
    <t>Was there a closing conference with the family?</t>
  </si>
  <si>
    <t>17C</t>
  </si>
  <si>
    <t>Was a closure letter sent to the family within 7 days of the decision?</t>
  </si>
  <si>
    <t>18C</t>
  </si>
  <si>
    <t>If custody was transferred without the agency have legal custody, was a Comprehensive Assessment for Guardianship completed?</t>
  </si>
  <si>
    <t>Was the Comprehensive Assessment for Guardianship signed by the potential guardian?</t>
  </si>
  <si>
    <t>Were case closure alternatives discussed with the guardian?</t>
  </si>
  <si>
    <t>Did the guardian have opportunity to address the court?</t>
  </si>
  <si>
    <t>Was the parent in agreement with the transfer?</t>
  </si>
  <si>
    <t>Were court hearings scheduled to assure reviews of the placement?</t>
  </si>
  <si>
    <t>19C</t>
  </si>
  <si>
    <t>Transfer to:</t>
  </si>
  <si>
    <t>Community Prevention Services</t>
  </si>
  <si>
    <t>20C</t>
  </si>
  <si>
    <t>Comments Compilation</t>
  </si>
  <si>
    <t>County:</t>
  </si>
  <si>
    <t>Reviewer</t>
  </si>
  <si>
    <t>Sample #</t>
  </si>
  <si>
    <t>Case Name</t>
  </si>
  <si>
    <t>Date of Report Starting this Episode</t>
  </si>
  <si>
    <t xml:space="preserve">Children </t>
  </si>
  <si>
    <t>First Names</t>
  </si>
  <si>
    <t>age at time of report</t>
  </si>
  <si>
    <t>Number of Days Open</t>
  </si>
  <si>
    <t>Current Status</t>
  </si>
  <si>
    <t>Initiating 
In Home Services</t>
  </si>
  <si>
    <t>In Home Supervisor</t>
  </si>
  <si>
    <t>In Home Social Worker</t>
  </si>
  <si>
    <t xml:space="preserve">Indicate IH Case </t>
  </si>
  <si>
    <t>Disposition-IH Services Closed</t>
  </si>
  <si>
    <t>Have subsequent CFT's been held at least every 3 months?</t>
  </si>
  <si>
    <t>Have efforts been made to identify, locate, and engage non-custodial parents?</t>
  </si>
  <si>
    <t>Have both parents, legal custodian, legal guardian, or caretaker been involved with the development of a case plan or documentation as to why not?</t>
  </si>
  <si>
    <t>Has the child been in a safety resource placement during this In Home Episode? (If not, go to Section 10)</t>
  </si>
  <si>
    <t xml:space="preserve">Has the child's safety resource been reviewed if it continued more than 90 days? </t>
  </si>
  <si>
    <t>Has a comprehensive kinship care assessment been completed on the safety resource?</t>
  </si>
  <si>
    <t>Is there a time limited plan in place with clear goals for the child to return home?</t>
  </si>
  <si>
    <t>Does the plan include services to support the safety placement?</t>
  </si>
  <si>
    <t>If permanent placement (custody or guardianship) with the safety resource is being considered, has the safety resource been informed of their rights and benefits for permanency options?</t>
  </si>
  <si>
    <t>Has there been ongoing face to face contact with individuals according to the risk rating in policy?</t>
  </si>
  <si>
    <t>Are the SDM Tools being used according to policy?</t>
  </si>
  <si>
    <t>In Home Services</t>
  </si>
  <si>
    <t>Total</t>
  </si>
  <si>
    <t>Non error</t>
  </si>
  <si>
    <t>%</t>
  </si>
  <si>
    <t># of days open for IH Services</t>
  </si>
  <si>
    <t>Closed, family moved out of state</t>
  </si>
  <si>
    <t>Transferred for foster care services</t>
  </si>
  <si>
    <t>Transferred to Other NC County</t>
  </si>
  <si>
    <t>Transferred for Other Voluntary Services</t>
  </si>
  <si>
    <t>Agency Prevention Services</t>
  </si>
  <si>
    <t>Does the closing summary outline why child is no longer at risk of maltreatment or foster care?</t>
  </si>
  <si>
    <t>Were there regular court reviews held according to law and policy?</t>
  </si>
  <si>
    <t xml:space="preserve">Closed, custody of child transferred to safety resource/kin  </t>
  </si>
  <si>
    <t>Closed, child in home of safety resource/kin; no custody transfer</t>
  </si>
  <si>
    <t>&gt;If closed because family moved out of state; was report sent to new state of residence?</t>
  </si>
  <si>
    <t>Additional Information</t>
  </si>
  <si>
    <t>#Legal Action Taken?</t>
  </si>
  <si>
    <t>Days to Legal Action</t>
  </si>
  <si>
    <t>#Open IH Cases Reviewed</t>
  </si>
  <si>
    <t xml:space="preserve">In Home Case(s) </t>
  </si>
  <si>
    <t>Current Status-IH Still Open</t>
  </si>
  <si>
    <t>#Closed IH Reviewed</t>
  </si>
  <si>
    <t xml:space="preserve">Case Closure </t>
  </si>
  <si>
    <t>QA</t>
  </si>
  <si>
    <t>&lt;Totals for reasons legal action only</t>
  </si>
  <si>
    <t xml:space="preserve">Has the child been in a safety resource during this In Home Episode? </t>
  </si>
  <si>
    <t>Have efforts been made to identify, locate, and engage non-resident parents?</t>
  </si>
  <si>
    <t># days open</t>
  </si>
  <si>
    <r>
      <t xml:space="preserve">2C
</t>
    </r>
    <r>
      <rPr>
        <b/>
        <sz val="10"/>
        <color theme="1"/>
        <rFont val="Calibri"/>
        <family val="2"/>
        <scheme val="minor"/>
      </rPr>
      <t>initiating IH</t>
    </r>
  </si>
  <si>
    <r>
      <t xml:space="preserve">3C
</t>
    </r>
    <r>
      <rPr>
        <b/>
        <sz val="10"/>
        <color theme="1"/>
        <rFont val="Calibri"/>
        <family val="2"/>
        <scheme val="minor"/>
      </rPr>
      <t>CFT</t>
    </r>
  </si>
  <si>
    <r>
      <t xml:space="preserve">4C
</t>
    </r>
    <r>
      <rPr>
        <b/>
        <sz val="10"/>
        <color theme="1"/>
        <rFont val="Calibri"/>
        <family val="2"/>
        <scheme val="minor"/>
      </rPr>
      <t>ongoing CFT</t>
    </r>
  </si>
  <si>
    <r>
      <t xml:space="preserve">5C
</t>
    </r>
    <r>
      <rPr>
        <b/>
        <sz val="10"/>
        <color theme="1"/>
        <rFont val="Calibri"/>
        <family val="2"/>
        <scheme val="minor"/>
      </rPr>
      <t>FSA development</t>
    </r>
  </si>
  <si>
    <r>
      <t xml:space="preserve">6C
</t>
    </r>
    <r>
      <rPr>
        <b/>
        <sz val="10"/>
        <color theme="1"/>
        <rFont val="Calibri"/>
        <family val="2"/>
        <scheme val="minor"/>
      </rPr>
      <t>FSA 
needs &amp; activities</t>
    </r>
  </si>
  <si>
    <r>
      <t xml:space="preserve">7C
</t>
    </r>
    <r>
      <rPr>
        <b/>
        <sz val="10"/>
        <color theme="1"/>
        <rFont val="Calibri"/>
        <family val="2"/>
        <scheme val="minor"/>
      </rPr>
      <t>FSA review</t>
    </r>
  </si>
  <si>
    <r>
      <t xml:space="preserve">8C
</t>
    </r>
    <r>
      <rPr>
        <b/>
        <sz val="10"/>
        <color theme="1"/>
        <rFont val="Calibri"/>
        <family val="2"/>
        <scheme val="minor"/>
      </rPr>
      <t>FSA - Agency Steps</t>
    </r>
  </si>
  <si>
    <r>
      <t xml:space="preserve">9C
</t>
    </r>
    <r>
      <rPr>
        <b/>
        <sz val="10"/>
        <color theme="1"/>
        <rFont val="Calibri"/>
        <family val="2"/>
        <scheme val="minor"/>
      </rPr>
      <t>Safety Resource</t>
    </r>
  </si>
  <si>
    <r>
      <t xml:space="preserve">10C
</t>
    </r>
    <r>
      <rPr>
        <b/>
        <sz val="10"/>
        <color theme="1"/>
        <rFont val="Calibri"/>
        <family val="2"/>
        <scheme val="minor"/>
      </rPr>
      <t>ongoing contacts</t>
    </r>
  </si>
  <si>
    <r>
      <t xml:space="preserve">11C
</t>
    </r>
    <r>
      <rPr>
        <b/>
        <sz val="10"/>
        <color theme="1"/>
        <rFont val="Calibri"/>
        <family val="2"/>
        <scheme val="minor"/>
      </rPr>
      <t>SDM &amp; SWS Oversight</t>
    </r>
  </si>
  <si>
    <r>
      <t xml:space="preserve">12C
</t>
    </r>
    <r>
      <rPr>
        <b/>
        <sz val="10"/>
        <color theme="1"/>
        <rFont val="Calibri"/>
        <family val="2"/>
        <scheme val="minor"/>
      </rPr>
      <t>reasonable efforts</t>
    </r>
  </si>
  <si>
    <r>
      <t xml:space="preserve">15C
</t>
    </r>
    <r>
      <rPr>
        <b/>
        <sz val="10"/>
        <color theme="1"/>
        <rFont val="Calibri"/>
        <family val="2"/>
        <scheme val="minor"/>
      </rPr>
      <t>disposition</t>
    </r>
  </si>
  <si>
    <r>
      <t xml:space="preserve">16C
</t>
    </r>
    <r>
      <rPr>
        <b/>
        <sz val="10"/>
        <color theme="1"/>
        <rFont val="Calibri"/>
        <family val="2"/>
        <scheme val="minor"/>
      </rPr>
      <t>closing summary</t>
    </r>
  </si>
  <si>
    <r>
      <t xml:space="preserve">17C
</t>
    </r>
    <r>
      <rPr>
        <b/>
        <sz val="10"/>
        <color theme="1"/>
        <rFont val="Calibri"/>
        <family val="2"/>
        <scheme val="minor"/>
      </rPr>
      <t>closure SDM &amp; CFT</t>
    </r>
  </si>
  <si>
    <r>
      <t xml:space="preserve">18C
</t>
    </r>
    <r>
      <rPr>
        <b/>
        <sz val="10"/>
        <color theme="1"/>
        <rFont val="Calibri"/>
        <family val="2"/>
        <scheme val="minor"/>
      </rPr>
      <t>closure letters</t>
    </r>
  </si>
  <si>
    <r>
      <t xml:space="preserve">19C
</t>
    </r>
    <r>
      <rPr>
        <b/>
        <sz val="10"/>
        <color theme="1"/>
        <rFont val="Calibri"/>
        <family val="2"/>
        <scheme val="minor"/>
      </rPr>
      <t>guardianship</t>
    </r>
  </si>
  <si>
    <r>
      <t xml:space="preserve">20C
</t>
    </r>
    <r>
      <rPr>
        <b/>
        <sz val="10"/>
        <color theme="1"/>
        <rFont val="Calibri"/>
        <family val="2"/>
        <scheme val="minor"/>
      </rPr>
      <t>prevention referrrals</t>
    </r>
  </si>
  <si>
    <t>County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</si>
</sst>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Tahoma"/>
      <family val="2"/>
    </font>
    <font>
      <sz val="11"/>
      <color rgb="FF1F497D"/>
      <name val="Calibri"/>
      <family val="2"/>
    </font>
    <font>
      <sz val="10"/>
      <color rgb="FF002060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i/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5E5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4" fillId="0" borderId="0"/>
    <xf numFmtId="0" fontId="15" fillId="0" borderId="0" applyNumberForma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</cellStyleXfs>
  <cellXfs count="295">
    <xf numFmtId="0" fontId="0" fillId="0" borderId="0" xfId="0"/>
    <xf numFmtId="0" fontId="0" fillId="0" borderId="1" xfId="0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3" borderId="1" xfId="0" applyFill="1" applyBorder="1" applyProtection="1"/>
    <xf numFmtId="0" fontId="0" fillId="11" borderId="1" xfId="0" applyFill="1" applyBorder="1" applyAlignment="1" applyProtection="1">
      <alignment vertical="center" wrapText="1"/>
      <protection locked="0"/>
    </xf>
    <xf numFmtId="0" fontId="0" fillId="4" borderId="1" xfId="0" applyFill="1" applyBorder="1" applyProtection="1"/>
    <xf numFmtId="0" fontId="0" fillId="0" borderId="3" xfId="0" applyFill="1" applyBorder="1" applyProtection="1">
      <protection locked="0"/>
    </xf>
    <xf numFmtId="0" fontId="0" fillId="0" borderId="1" xfId="0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 applyProtection="1">
      <alignment horizontal="center"/>
      <protection locked="0"/>
    </xf>
    <xf numFmtId="0" fontId="0" fillId="13" borderId="1" xfId="0" applyFill="1" applyBorder="1" applyAlignment="1" applyProtection="1">
      <alignment horizontal="left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13" borderId="1" xfId="0" applyFill="1" applyBorder="1" applyAlignment="1" applyProtection="1">
      <alignment horizontal="left" wrapText="1"/>
    </xf>
    <xf numFmtId="1" fontId="0" fillId="7" borderId="1" xfId="0" applyNumberForma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14" fontId="2" fillId="11" borderId="1" xfId="0" applyNumberFormat="1" applyFont="1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0" fillId="11" borderId="1" xfId="0" applyFill="1" applyBorder="1" applyAlignment="1" applyProtection="1">
      <alignment vertical="center"/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Alignment="1" applyProtection="1">
      <alignment horizontal="center" wrapText="1"/>
    </xf>
    <xf numFmtId="0" fontId="0" fillId="11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Fill="1" applyBorder="1" applyAlignment="1" applyProtection="1">
      <alignment horizontal="center" vertical="center" textRotation="90"/>
    </xf>
    <xf numFmtId="0" fontId="12" fillId="0" borderId="0" xfId="0" applyFont="1" applyAlignment="1">
      <alignment horizontal="center" vertical="center"/>
    </xf>
    <xf numFmtId="0" fontId="0" fillId="0" borderId="0" xfId="0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Font="1" applyFill="1" applyAlignment="1">
      <alignment horizontal="center" textRotation="90"/>
    </xf>
    <xf numFmtId="0" fontId="0" fillId="0" borderId="0" xfId="0" applyAlignment="1">
      <alignment horizontal="left"/>
    </xf>
    <xf numFmtId="0" fontId="14" fillId="0" borderId="1" xfId="1" applyFill="1" applyBorder="1" applyAlignment="1" applyProtection="1">
      <alignment horizontal="center"/>
    </xf>
    <xf numFmtId="0" fontId="0" fillId="5" borderId="1" xfId="0" applyFill="1" applyBorder="1" applyProtection="1"/>
    <xf numFmtId="0" fontId="14" fillId="14" borderId="1" xfId="1" applyFill="1" applyBorder="1" applyAlignment="1" applyProtection="1">
      <alignment horizontal="center"/>
    </xf>
    <xf numFmtId="0" fontId="0" fillId="0" borderId="8" xfId="0" applyFill="1" applyBorder="1" applyProtection="1">
      <protection locked="0"/>
    </xf>
    <xf numFmtId="0" fontId="0" fillId="10" borderId="1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5" borderId="1" xfId="0" applyFill="1" applyBorder="1" applyAlignment="1" applyProtection="1">
      <alignment horizontal="center"/>
    </xf>
    <xf numFmtId="0" fontId="0" fillId="0" borderId="7" xfId="0" applyFill="1" applyBorder="1" applyAlignment="1" applyProtection="1"/>
    <xf numFmtId="0" fontId="0" fillId="10" borderId="1" xfId="0" applyFont="1" applyFill="1" applyBorder="1" applyAlignment="1" applyProtection="1">
      <alignment vertical="center"/>
    </xf>
    <xf numFmtId="0" fontId="0" fillId="10" borderId="1" xfId="0" applyFill="1" applyBorder="1" applyProtection="1"/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11" borderId="1" xfId="0" applyFill="1" applyBorder="1" applyAlignment="1" applyProtection="1">
      <alignment vertical="center"/>
    </xf>
    <xf numFmtId="0" fontId="0" fillId="11" borderId="1" xfId="0" applyNumberFormat="1" applyFill="1" applyBorder="1" applyAlignment="1" applyProtection="1">
      <alignment horizontal="center" vertical="center" wrapText="1"/>
    </xf>
    <xf numFmtId="0" fontId="0" fillId="11" borderId="1" xfId="0" applyFill="1" applyBorder="1" applyAlignment="1" applyProtection="1">
      <alignment horizontal="center" vertical="center" wrapText="1"/>
    </xf>
    <xf numFmtId="0" fontId="0" fillId="11" borderId="1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16" borderId="1" xfId="0" applyFill="1" applyBorder="1" applyAlignment="1" applyProtection="1">
      <alignment horizontal="center"/>
    </xf>
    <xf numFmtId="0" fontId="0" fillId="15" borderId="1" xfId="0" applyFill="1" applyBorder="1" applyAlignment="1" applyProtection="1">
      <alignment horizontal="center"/>
    </xf>
    <xf numFmtId="1" fontId="0" fillId="15" borderId="1" xfId="0" applyNumberFormat="1" applyFill="1" applyBorder="1" applyAlignment="1" applyProtection="1">
      <alignment horizontal="center"/>
    </xf>
    <xf numFmtId="9" fontId="0" fillId="15" borderId="1" xfId="0" applyNumberFormat="1" applyFill="1" applyBorder="1" applyAlignment="1" applyProtection="1">
      <alignment horizontal="center"/>
    </xf>
    <xf numFmtId="9" fontId="0" fillId="16" borderId="1" xfId="0" applyNumberFormat="1" applyFill="1" applyBorder="1" applyAlignment="1" applyProtection="1">
      <alignment horizontal="center"/>
    </xf>
    <xf numFmtId="1" fontId="0" fillId="11" borderId="1" xfId="0" applyNumberFormat="1" applyFill="1" applyBorder="1" applyAlignment="1" applyProtection="1">
      <alignment horizontal="center"/>
    </xf>
    <xf numFmtId="1" fontId="0" fillId="11" borderId="1" xfId="0" applyNumberForma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/>
    </xf>
    <xf numFmtId="0" fontId="14" fillId="15" borderId="1" xfId="1" applyFill="1" applyBorder="1" applyAlignment="1" applyProtection="1">
      <alignment horizontal="center"/>
    </xf>
    <xf numFmtId="9" fontId="14" fillId="15" borderId="1" xfId="3" applyNumberFormat="1" applyFont="1" applyFill="1" applyBorder="1" applyAlignment="1" applyProtection="1">
      <alignment horizontal="center"/>
    </xf>
    <xf numFmtId="9" fontId="3" fillId="15" borderId="1" xfId="0" applyNumberFormat="1" applyFont="1" applyFill="1" applyBorder="1" applyAlignment="1" applyProtection="1">
      <alignment horizontal="center" vertical="center" wrapText="1"/>
    </xf>
    <xf numFmtId="9" fontId="4" fillId="15" borderId="1" xfId="0" applyNumberFormat="1" applyFont="1" applyFill="1" applyBorder="1" applyAlignment="1" applyProtection="1">
      <alignment horizontal="center" vertical="center" wrapText="1"/>
    </xf>
    <xf numFmtId="0" fontId="0" fillId="15" borderId="7" xfId="0" applyFill="1" applyBorder="1" applyAlignment="1" applyProtection="1">
      <alignment horizontal="center"/>
    </xf>
    <xf numFmtId="9" fontId="0" fillId="15" borderId="7" xfId="0" applyNumberFormat="1" applyFill="1" applyBorder="1" applyAlignment="1" applyProtection="1">
      <alignment horizont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17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wrapText="1"/>
    </xf>
    <xf numFmtId="1" fontId="0" fillId="7" borderId="1" xfId="0" applyNumberFormat="1" applyFill="1" applyBorder="1" applyAlignment="1" applyProtection="1">
      <alignment horizontal="center"/>
    </xf>
    <xf numFmtId="0" fontId="14" fillId="18" borderId="1" xfId="1" applyFill="1" applyBorder="1" applyAlignment="1" applyProtection="1">
      <alignment horizontal="center"/>
    </xf>
    <xf numFmtId="1" fontId="2" fillId="11" borderId="1" xfId="0" applyNumberFormat="1" applyFont="1" applyFill="1" applyBorder="1" applyAlignment="1" applyProtection="1">
      <alignment horizontal="left"/>
    </xf>
    <xf numFmtId="0" fontId="0" fillId="0" borderId="0" xfId="0" applyBorder="1" applyAlignment="1">
      <alignment horizontal="center"/>
    </xf>
    <xf numFmtId="0" fontId="0" fillId="4" borderId="5" xfId="0" applyFill="1" applyBorder="1" applyProtection="1"/>
    <xf numFmtId="0" fontId="0" fillId="0" borderId="18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0" xfId="0" applyFill="1" applyBorder="1" applyAlignment="1" applyProtection="1"/>
    <xf numFmtId="14" fontId="2" fillId="11" borderId="2" xfId="0" applyNumberFormat="1" applyFont="1" applyFill="1" applyBorder="1" applyProtection="1">
      <protection locked="0"/>
    </xf>
    <xf numFmtId="0" fontId="0" fillId="10" borderId="2" xfId="0" applyFill="1" applyBorder="1" applyProtection="1"/>
    <xf numFmtId="0" fontId="0" fillId="3" borderId="0" xfId="0" applyFill="1" applyBorder="1" applyProtection="1"/>
    <xf numFmtId="0" fontId="0" fillId="10" borderId="0" xfId="0" applyFill="1" applyBorder="1" applyProtection="1"/>
    <xf numFmtId="0" fontId="0" fillId="11" borderId="0" xfId="0" applyFill="1" applyBorder="1" applyAlignment="1" applyProtection="1">
      <alignment vertical="center"/>
      <protection locked="0"/>
    </xf>
    <xf numFmtId="0" fontId="0" fillId="0" borderId="0" xfId="0" applyBorder="1" applyProtection="1"/>
    <xf numFmtId="0" fontId="17" fillId="10" borderId="1" xfId="0" applyFont="1" applyFill="1" applyBorder="1" applyAlignment="1" applyProtection="1">
      <alignment horizontal="center" vertical="center"/>
    </xf>
    <xf numFmtId="0" fontId="0" fillId="10" borderId="1" xfId="0" applyFill="1" applyBorder="1" applyAlignment="1" applyProtection="1">
      <alignment horizontal="center" vertical="center"/>
    </xf>
    <xf numFmtId="0" fontId="0" fillId="10" borderId="1" xfId="0" applyFill="1" applyBorder="1" applyAlignment="1" applyProtection="1">
      <alignment horizontal="left" vertical="center" wrapText="1"/>
    </xf>
    <xf numFmtId="0" fontId="0" fillId="10" borderId="1" xfId="0" applyFill="1" applyBorder="1" applyAlignment="1" applyProtection="1">
      <alignment horizontal="center" vertical="center" wrapText="1"/>
    </xf>
    <xf numFmtId="0" fontId="0" fillId="10" borderId="1" xfId="0" applyFill="1" applyBorder="1" applyAlignment="1" applyProtection="1">
      <alignment vertical="center"/>
    </xf>
    <xf numFmtId="0" fontId="2" fillId="10" borderId="1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horizontal="center"/>
    </xf>
    <xf numFmtId="0" fontId="0" fillId="7" borderId="1" xfId="0" applyFill="1" applyBorder="1" applyAlignment="1" applyProtection="1">
      <alignment horizontal="left" vertical="center" wrapText="1"/>
    </xf>
    <xf numFmtId="0" fontId="0" fillId="13" borderId="2" xfId="0" applyFill="1" applyBorder="1" applyAlignment="1" applyProtection="1">
      <alignment horizontal="left"/>
    </xf>
    <xf numFmtId="0" fontId="0" fillId="13" borderId="5" xfId="0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13" borderId="2" xfId="0" applyFill="1" applyBorder="1" applyAlignment="1" applyProtection="1">
      <alignment horizontal="left" vertical="top"/>
    </xf>
    <xf numFmtId="0" fontId="0" fillId="13" borderId="4" xfId="0" applyFill="1" applyBorder="1" applyAlignment="1" applyProtection="1">
      <alignment horizontal="left" vertical="top"/>
    </xf>
    <xf numFmtId="0" fontId="0" fillId="13" borderId="5" xfId="0" applyFill="1" applyBorder="1" applyAlignment="1" applyProtection="1">
      <alignment horizontal="left" vertical="top"/>
    </xf>
    <xf numFmtId="15" fontId="0" fillId="0" borderId="2" xfId="0" applyNumberFormat="1" applyFill="1" applyBorder="1" applyAlignment="1" applyProtection="1">
      <alignment horizontal="center"/>
      <protection locked="0"/>
    </xf>
    <xf numFmtId="15" fontId="0" fillId="0" borderId="5" xfId="0" applyNumberFormat="1" applyFill="1" applyBorder="1" applyAlignment="1" applyProtection="1">
      <alignment horizontal="center"/>
      <protection locked="0"/>
    </xf>
    <xf numFmtId="0" fontId="0" fillId="13" borderId="1" xfId="0" applyFill="1" applyBorder="1" applyAlignment="1" applyProtection="1">
      <alignment horizontal="left"/>
    </xf>
    <xf numFmtId="0" fontId="1" fillId="10" borderId="2" xfId="0" applyFont="1" applyFill="1" applyBorder="1" applyAlignment="1" applyProtection="1">
      <alignment horizontal="center" vertical="center"/>
    </xf>
    <xf numFmtId="0" fontId="2" fillId="10" borderId="1" xfId="0" applyFont="1" applyFill="1" applyBorder="1" applyAlignment="1" applyProtection="1">
      <alignment horizontal="left"/>
    </xf>
    <xf numFmtId="0" fontId="0" fillId="10" borderId="1" xfId="0" applyFill="1" applyBorder="1" applyAlignment="1" applyProtection="1">
      <alignment horizontal="left" vertical="center"/>
    </xf>
    <xf numFmtId="0" fontId="9" fillId="10" borderId="1" xfId="0" applyFont="1" applyFill="1" applyBorder="1" applyAlignment="1" applyProtection="1">
      <alignment horizontal="left" vertical="center"/>
    </xf>
    <xf numFmtId="0" fontId="14" fillId="0" borderId="1" xfId="0" applyFont="1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center"/>
    </xf>
    <xf numFmtId="0" fontId="9" fillId="10" borderId="1" xfId="0" applyFont="1" applyFill="1" applyBorder="1" applyAlignment="1" applyProtection="1"/>
    <xf numFmtId="0" fontId="0" fillId="0" borderId="1" xfId="0" applyFill="1" applyBorder="1" applyAlignment="1" applyProtection="1">
      <protection locked="0"/>
    </xf>
    <xf numFmtId="0" fontId="0" fillId="10" borderId="3" xfId="0" applyFill="1" applyBorder="1" applyAlignment="1" applyProtection="1">
      <alignment horizontal="center" vertical="center"/>
    </xf>
    <xf numFmtId="0" fontId="0" fillId="10" borderId="1" xfId="0" applyFill="1" applyBorder="1" applyAlignment="1" applyProtection="1">
      <alignment horizontal="center" vertical="center"/>
    </xf>
    <xf numFmtId="0" fontId="0" fillId="10" borderId="3" xfId="0" applyFill="1" applyBorder="1" applyAlignment="1" applyProtection="1">
      <alignment horizontal="center" vertical="center" wrapText="1"/>
    </xf>
    <xf numFmtId="0" fontId="0" fillId="10" borderId="1" xfId="0" applyFill="1" applyBorder="1" applyAlignment="1" applyProtection="1">
      <alignment horizontal="center" vertical="center" wrapText="1"/>
    </xf>
    <xf numFmtId="0" fontId="0" fillId="10" borderId="3" xfId="0" applyFill="1" applyBorder="1" applyAlignment="1" applyProtection="1">
      <alignment horizontal="left" vertical="center" wrapText="1"/>
    </xf>
    <xf numFmtId="0" fontId="0" fillId="10" borderId="1" xfId="0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0" fillId="10" borderId="1" xfId="0" applyFont="1" applyFill="1" applyBorder="1" applyAlignment="1" applyProtection="1">
      <alignment horizontal="left" vertical="center" wrapText="1"/>
    </xf>
    <xf numFmtId="0" fontId="0" fillId="10" borderId="1" xfId="0" applyFill="1" applyBorder="1" applyAlignment="1" applyProtection="1">
      <alignment wrapText="1"/>
    </xf>
    <xf numFmtId="0" fontId="0" fillId="10" borderId="1" xfId="0" applyFill="1" applyBorder="1" applyAlignment="1" applyProtection="1">
      <alignment vertical="center"/>
    </xf>
    <xf numFmtId="0" fontId="0" fillId="10" borderId="1" xfId="0" applyFill="1" applyBorder="1" applyAlignment="1" applyProtection="1"/>
    <xf numFmtId="0" fontId="4" fillId="0" borderId="0" xfId="0" applyFont="1" applyAlignment="1">
      <alignment horizontal="center" vertical="center" wrapText="1"/>
    </xf>
    <xf numFmtId="0" fontId="0" fillId="10" borderId="1" xfId="0" applyFill="1" applyBorder="1" applyAlignment="1" applyProtection="1">
      <alignment horizontal="left"/>
    </xf>
    <xf numFmtId="0" fontId="0" fillId="10" borderId="1" xfId="0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horizontal="center"/>
    </xf>
    <xf numFmtId="14" fontId="0" fillId="11" borderId="1" xfId="0" applyNumberFormat="1" applyFill="1" applyBorder="1" applyAlignment="1" applyProtection="1">
      <alignment vertical="center"/>
      <protection locked="0"/>
    </xf>
    <xf numFmtId="0" fontId="0" fillId="11" borderId="1" xfId="0" applyFill="1" applyBorder="1" applyAlignment="1"/>
    <xf numFmtId="0" fontId="0" fillId="10" borderId="9" xfId="0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/>
    </xf>
    <xf numFmtId="0" fontId="2" fillId="7" borderId="2" xfId="0" applyFont="1" applyFill="1" applyBorder="1" applyAlignment="1" applyProtection="1">
      <alignment horizontal="left" vertical="center"/>
    </xf>
    <xf numFmtId="0" fontId="2" fillId="7" borderId="4" xfId="0" applyFont="1" applyFill="1" applyBorder="1" applyAlignment="1" applyProtection="1">
      <alignment horizontal="left" vertical="center"/>
    </xf>
    <xf numFmtId="0" fontId="0" fillId="7" borderId="2" xfId="0" applyFill="1" applyBorder="1" applyAlignment="1" applyProtection="1">
      <alignment horizontal="left" vertical="center"/>
    </xf>
    <xf numFmtId="0" fontId="2" fillId="10" borderId="1" xfId="0" applyFont="1" applyFill="1" applyBorder="1" applyAlignment="1" applyProtection="1">
      <alignment horizontal="left" vertical="center" wrapText="1"/>
    </xf>
    <xf numFmtId="14" fontId="0" fillId="11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protection locked="0"/>
    </xf>
    <xf numFmtId="0" fontId="0" fillId="3" borderId="1" xfId="0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/>
    </xf>
    <xf numFmtId="0" fontId="0" fillId="5" borderId="2" xfId="0" applyFill="1" applyBorder="1" applyAlignment="1" applyProtection="1"/>
    <xf numFmtId="0" fontId="0" fillId="7" borderId="2" xfId="0" applyFill="1" applyBorder="1" applyAlignment="1" applyProtection="1">
      <alignment horizontal="left" vertical="center" wrapText="1"/>
    </xf>
    <xf numFmtId="0" fontId="0" fillId="7" borderId="2" xfId="0" applyFill="1" applyBorder="1" applyAlignment="1" applyProtection="1"/>
    <xf numFmtId="0" fontId="0" fillId="8" borderId="2" xfId="0" applyFill="1" applyBorder="1" applyAlignment="1" applyProtection="1"/>
    <xf numFmtId="0" fontId="0" fillId="8" borderId="9" xfId="0" applyFill="1" applyBorder="1" applyAlignment="1" applyProtection="1"/>
    <xf numFmtId="0" fontId="0" fillId="0" borderId="13" xfId="0" applyBorder="1" applyAlignment="1"/>
    <xf numFmtId="0" fontId="0" fillId="0" borderId="10" xfId="0" applyBorder="1" applyAlignment="1"/>
    <xf numFmtId="0" fontId="0" fillId="0" borderId="14" xfId="0" applyBorder="1" applyAlignment="1"/>
    <xf numFmtId="0" fontId="0" fillId="0" borderId="0" xfId="0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9" fillId="10" borderId="2" xfId="0" applyFont="1" applyFill="1" applyBorder="1" applyAlignment="1" applyProtection="1"/>
    <xf numFmtId="0" fontId="0" fillId="0" borderId="2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0" fillId="3" borderId="2" xfId="0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 wrapText="1"/>
    </xf>
    <xf numFmtId="0" fontId="2" fillId="10" borderId="1" xfId="0" applyFont="1" applyFill="1" applyBorder="1" applyAlignment="1" applyProtection="1">
      <alignment horizontal="left" vertical="center"/>
    </xf>
    <xf numFmtId="0" fontId="2" fillId="7" borderId="1" xfId="0" applyFont="1" applyFill="1" applyBorder="1" applyAlignment="1" applyProtection="1">
      <alignment horizontal="left" vertical="center" wrapText="1"/>
    </xf>
    <xf numFmtId="0" fontId="2" fillId="10" borderId="2" xfId="0" applyFont="1" applyFill="1" applyBorder="1" applyAlignment="1" applyProtection="1">
      <alignment horizontal="center" vertical="center"/>
    </xf>
    <xf numFmtId="0" fontId="16" fillId="10" borderId="1" xfId="0" applyFont="1" applyFill="1" applyBorder="1" applyAlignment="1" applyProtection="1">
      <alignment horizontal="left" vertical="center" wrapText="1"/>
    </xf>
    <xf numFmtId="0" fontId="0" fillId="10" borderId="6" xfId="0" applyFill="1" applyBorder="1" applyAlignment="1" applyProtection="1">
      <alignment horizontal="left" vertical="center" wrapText="1"/>
    </xf>
    <xf numFmtId="0" fontId="0" fillId="10" borderId="2" xfId="0" applyFill="1" applyBorder="1" applyAlignment="1" applyProtection="1">
      <alignment horizontal="left" vertical="center" wrapText="1"/>
    </xf>
    <xf numFmtId="0" fontId="0" fillId="12" borderId="1" xfId="0" applyFill="1" applyBorder="1" applyAlignment="1" applyProtection="1">
      <alignment horizontal="left"/>
    </xf>
    <xf numFmtId="0" fontId="0" fillId="10" borderId="5" xfId="0" applyFill="1" applyBorder="1" applyAlignment="1" applyProtection="1">
      <alignment horizontal="left" vertical="center" wrapText="1"/>
    </xf>
    <xf numFmtId="0" fontId="5" fillId="6" borderId="2" xfId="0" applyFont="1" applyFill="1" applyBorder="1" applyAlignment="1" applyProtection="1">
      <alignment horizontal="center" vertical="center"/>
    </xf>
    <xf numFmtId="0" fontId="0" fillId="10" borderId="4" xfId="0" applyFill="1" applyBorder="1" applyAlignment="1" applyProtection="1">
      <alignment horizontal="left" vertical="center" wrapText="1"/>
    </xf>
    <xf numFmtId="0" fontId="0" fillId="10" borderId="1" xfId="0" applyFill="1" applyBorder="1" applyAlignment="1" applyProtection="1">
      <alignment horizontal="right" vertical="center" wrapText="1"/>
    </xf>
    <xf numFmtId="0" fontId="0" fillId="7" borderId="1" xfId="0" applyFill="1" applyBorder="1" applyAlignment="1" applyProtection="1">
      <alignment horizontal="left" vertical="center" wrapText="1"/>
    </xf>
    <xf numFmtId="0" fontId="0" fillId="10" borderId="2" xfId="0" applyFill="1" applyBorder="1" applyAlignment="1" applyProtection="1">
      <alignment horizontal="right" vertical="center"/>
    </xf>
    <xf numFmtId="0" fontId="0" fillId="0" borderId="4" xfId="0" applyBorder="1" applyAlignment="1" applyProtection="1">
      <alignment horizontal="right"/>
    </xf>
    <xf numFmtId="0" fontId="0" fillId="0" borderId="5" xfId="0" applyBorder="1" applyAlignment="1" applyProtection="1">
      <alignment horizontal="right"/>
    </xf>
    <xf numFmtId="0" fontId="0" fillId="10" borderId="1" xfId="0" applyFill="1" applyBorder="1" applyAlignment="1" applyProtection="1">
      <alignment horizontal="right" vertical="center"/>
    </xf>
    <xf numFmtId="0" fontId="0" fillId="8" borderId="2" xfId="0" applyFill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13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10" borderId="10" xfId="0" applyFill="1" applyBorder="1" applyAlignment="1" applyProtection="1">
      <alignment horizontal="center" vertical="center" wrapText="1"/>
    </xf>
    <xf numFmtId="0" fontId="0" fillId="10" borderId="16" xfId="0" applyFill="1" applyBorder="1" applyAlignment="1" applyProtection="1">
      <alignment horizontal="center" vertical="center" wrapText="1"/>
    </xf>
    <xf numFmtId="0" fontId="0" fillId="10" borderId="18" xfId="0" applyFill="1" applyBorder="1" applyAlignment="1" applyProtection="1">
      <alignment horizontal="center" vertical="center" wrapText="1"/>
    </xf>
    <xf numFmtId="0" fontId="0" fillId="0" borderId="4" xfId="0" applyBorder="1" applyAlignment="1" applyProtection="1"/>
    <xf numFmtId="0" fontId="0" fillId="0" borderId="5" xfId="0" applyBorder="1" applyAlignment="1" applyProtection="1"/>
    <xf numFmtId="0" fontId="0" fillId="7" borderId="2" xfId="0" applyFill="1" applyBorder="1" applyAlignment="1" applyProtection="1">
      <alignment horizontal="center"/>
    </xf>
    <xf numFmtId="0" fontId="1" fillId="10" borderId="4" xfId="0" applyFont="1" applyFill="1" applyBorder="1" applyAlignment="1" applyProtection="1">
      <alignment horizontal="center" vertical="center"/>
    </xf>
    <xf numFmtId="0" fontId="0" fillId="3" borderId="2" xfId="0" applyFill="1" applyBorder="1" applyAlignment="1" applyProtection="1"/>
    <xf numFmtId="0" fontId="0" fillId="4" borderId="2" xfId="0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</xf>
    <xf numFmtId="0" fontId="2" fillId="7" borderId="2" xfId="0" applyFont="1" applyFill="1" applyBorder="1" applyAlignment="1" applyProtection="1">
      <alignment horizontal="left" vertical="center" wrapText="1"/>
    </xf>
    <xf numFmtId="0" fontId="2" fillId="7" borderId="4" xfId="0" applyFont="1" applyFill="1" applyBorder="1" applyAlignment="1" applyProtection="1">
      <alignment horizontal="left" vertical="center" wrapText="1"/>
    </xf>
    <xf numFmtId="0" fontId="0" fillId="7" borderId="2" xfId="0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/>
    </xf>
    <xf numFmtId="0" fontId="0" fillId="7" borderId="4" xfId="0" applyFill="1" applyBorder="1" applyAlignment="1" applyProtection="1">
      <alignment horizontal="center"/>
    </xf>
    <xf numFmtId="0" fontId="2" fillId="10" borderId="1" xfId="0" applyFont="1" applyFill="1" applyBorder="1" applyAlignment="1" applyProtection="1">
      <alignment horizontal="center" vertical="center"/>
    </xf>
    <xf numFmtId="0" fontId="8" fillId="10" borderId="1" xfId="0" applyFont="1" applyFill="1" applyBorder="1" applyAlignment="1" applyProtection="1">
      <alignment horizontal="center" vertical="center"/>
    </xf>
    <xf numFmtId="0" fontId="0" fillId="7" borderId="9" xfId="0" applyFill="1" applyBorder="1" applyAlignment="1" applyProtection="1">
      <alignment horizontal="center"/>
    </xf>
    <xf numFmtId="0" fontId="0" fillId="10" borderId="13" xfId="0" applyFill="1" applyBorder="1" applyAlignment="1" applyProtection="1"/>
    <xf numFmtId="0" fontId="0" fillId="10" borderId="10" xfId="0" applyFill="1" applyBorder="1" applyAlignment="1" applyProtection="1"/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14" fontId="8" fillId="10" borderId="2" xfId="0" applyNumberFormat="1" applyFont="1" applyFill="1" applyBorder="1" applyAlignment="1" applyProtection="1">
      <alignment horizontal="right" vertical="center" wrapText="1"/>
    </xf>
    <xf numFmtId="0" fontId="8" fillId="10" borderId="4" xfId="0" applyFont="1" applyFill="1" applyBorder="1" applyAlignment="1" applyProtection="1">
      <alignment horizontal="right"/>
    </xf>
    <xf numFmtId="0" fontId="8" fillId="10" borderId="5" xfId="0" applyFont="1" applyFill="1" applyBorder="1" applyAlignment="1" applyProtection="1">
      <alignment horizontal="right"/>
    </xf>
    <xf numFmtId="0" fontId="0" fillId="7" borderId="4" xfId="0" applyFill="1" applyBorder="1" applyAlignment="1" applyProtection="1">
      <alignment horizontal="left" vertical="center"/>
    </xf>
    <xf numFmtId="0" fontId="0" fillId="7" borderId="4" xfId="0" applyFill="1" applyBorder="1" applyAlignment="1" applyProtection="1">
      <alignment vertical="center"/>
    </xf>
    <xf numFmtId="0" fontId="0" fillId="10" borderId="1" xfId="0" applyFill="1" applyBorder="1" applyAlignment="1" applyProtection="1">
      <alignment horizontal="right"/>
    </xf>
    <xf numFmtId="0" fontId="2" fillId="10" borderId="2" xfId="0" applyFont="1" applyFill="1" applyBorder="1" applyAlignment="1" applyProtection="1">
      <alignment horizontal="right" vertical="center"/>
    </xf>
    <xf numFmtId="0" fontId="2" fillId="10" borderId="4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vertical="center"/>
    </xf>
    <xf numFmtId="0" fontId="0" fillId="10" borderId="7" xfId="0" applyFill="1" applyBorder="1" applyAlignment="1" applyProtection="1">
      <alignment horizontal="center" vertical="center"/>
    </xf>
    <xf numFmtId="0" fontId="0" fillId="10" borderId="7" xfId="0" applyFill="1" applyBorder="1" applyAlignment="1" applyProtection="1">
      <alignment horizontal="center" vertical="center" wrapText="1"/>
    </xf>
    <xf numFmtId="0" fontId="0" fillId="8" borderId="9" xfId="0" applyFill="1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15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left" vertical="center" wrapText="1"/>
    </xf>
    <xf numFmtId="0" fontId="8" fillId="10" borderId="1" xfId="0" applyFont="1" applyFill="1" applyBorder="1" applyAlignment="1" applyProtection="1">
      <alignment horizontal="center" vertical="center" textRotation="90"/>
    </xf>
    <xf numFmtId="0" fontId="8" fillId="10" borderId="1" xfId="0" applyFont="1" applyFill="1" applyBorder="1" applyAlignment="1">
      <alignment horizontal="center" vertical="center" textRotation="90"/>
    </xf>
    <xf numFmtId="0" fontId="0" fillId="10" borderId="1" xfId="0" applyFill="1" applyBorder="1" applyAlignment="1">
      <alignment horizontal="center" vertical="center" textRotation="90"/>
    </xf>
    <xf numFmtId="0" fontId="0" fillId="10" borderId="1" xfId="0" applyFill="1" applyBorder="1" applyAlignment="1">
      <alignment horizontal="center" textRotation="90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11" borderId="17" xfId="0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/>
    </xf>
    <xf numFmtId="0" fontId="0" fillId="0" borderId="1" xfId="0" applyBorder="1" applyAlignment="1" applyProtection="1"/>
    <xf numFmtId="0" fontId="0" fillId="7" borderId="5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7" borderId="13" xfId="0" applyFill="1" applyBorder="1" applyAlignment="1" applyProtection="1">
      <alignment horizontal="center"/>
    </xf>
    <xf numFmtId="0" fontId="0" fillId="7" borderId="10" xfId="0" applyFill="1" applyBorder="1" applyAlignment="1" applyProtection="1">
      <alignment horizontal="center"/>
    </xf>
    <xf numFmtId="0" fontId="0" fillId="7" borderId="16" xfId="0" applyFill="1" applyBorder="1" applyAlignment="1" applyProtection="1">
      <alignment horizontal="center"/>
    </xf>
    <xf numFmtId="0" fontId="0" fillId="7" borderId="17" xfId="0" applyFill="1" applyBorder="1" applyAlignment="1" applyProtection="1">
      <alignment horizontal="center"/>
    </xf>
    <xf numFmtId="0" fontId="0" fillId="7" borderId="18" xfId="0" applyFill="1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7" borderId="2" xfId="0" applyFill="1" applyBorder="1" applyAlignment="1" applyProtection="1">
      <alignment horizontal="left" vertical="center" wrapText="1"/>
      <protection locked="0"/>
    </xf>
    <xf numFmtId="0" fontId="0" fillId="7" borderId="4" xfId="0" applyFill="1" applyBorder="1" applyAlignment="1" applyProtection="1">
      <protection locked="0"/>
    </xf>
    <xf numFmtId="0" fontId="0" fillId="7" borderId="5" xfId="0" applyFill="1" applyBorder="1" applyAlignment="1" applyProtection="1">
      <protection locked="0"/>
    </xf>
    <xf numFmtId="0" fontId="0" fillId="11" borderId="1" xfId="0" applyFill="1" applyBorder="1" applyAlignme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protection locked="0"/>
    </xf>
    <xf numFmtId="1" fontId="0" fillId="7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0" fillId="9" borderId="0" xfId="0" applyFont="1" applyFill="1" applyBorder="1" applyAlignment="1" applyProtection="1">
      <alignment horizontal="left" vertical="center"/>
      <protection locked="0"/>
    </xf>
    <xf numFmtId="0" fontId="0" fillId="9" borderId="0" xfId="0" applyFont="1" applyFill="1" applyBorder="1" applyAlignment="1" applyProtection="1">
      <protection locked="0"/>
    </xf>
    <xf numFmtId="0" fontId="0" fillId="9" borderId="0" xfId="0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 vertical="center"/>
    </xf>
    <xf numFmtId="0" fontId="0" fillId="10" borderId="5" xfId="0" applyFont="1" applyFill="1" applyBorder="1" applyAlignment="1" applyProtection="1"/>
    <xf numFmtId="0" fontId="0" fillId="6" borderId="4" xfId="0" applyFill="1" applyBorder="1" applyAlignment="1" applyProtection="1"/>
    <xf numFmtId="0" fontId="0" fillId="6" borderId="5" xfId="0" applyFill="1" applyBorder="1" applyAlignment="1" applyProtection="1"/>
    <xf numFmtId="0" fontId="0" fillId="6" borderId="4" xfId="0" applyFill="1" applyBorder="1" applyAlignment="1" applyProtection="1">
      <alignment horizontal="center"/>
    </xf>
    <xf numFmtId="0" fontId="0" fillId="6" borderId="5" xfId="0" applyFill="1" applyBorder="1" applyAlignment="1" applyProtection="1">
      <alignment horizontal="center"/>
    </xf>
    <xf numFmtId="0" fontId="0" fillId="0" borderId="13" xfId="0" applyBorder="1" applyAlignment="1" applyProtection="1"/>
    <xf numFmtId="0" fontId="0" fillId="0" borderId="10" xfId="0" applyBorder="1" applyAlignment="1" applyProtection="1"/>
    <xf numFmtId="0" fontId="0" fillId="0" borderId="14" xfId="0" applyBorder="1" applyAlignment="1" applyProtection="1"/>
    <xf numFmtId="0" fontId="0" fillId="0" borderId="0" xfId="0" applyAlignment="1" applyProtection="1"/>
    <xf numFmtId="0" fontId="0" fillId="0" borderId="15" xfId="0" applyBorder="1" applyAlignment="1" applyProtection="1"/>
    <xf numFmtId="0" fontId="0" fillId="0" borderId="16" xfId="0" applyBorder="1" applyAlignment="1" applyProtection="1"/>
    <xf numFmtId="0" fontId="0" fillId="0" borderId="17" xfId="0" applyBorder="1" applyAlignment="1" applyProtection="1"/>
    <xf numFmtId="0" fontId="0" fillId="0" borderId="18" xfId="0" applyBorder="1" applyAlignment="1" applyProtection="1"/>
    <xf numFmtId="14" fontId="0" fillId="11" borderId="1" xfId="0" applyNumberFormat="1" applyFill="1" applyBorder="1" applyAlignment="1" applyProtection="1">
      <alignment vertical="center" wrapText="1"/>
    </xf>
    <xf numFmtId="14" fontId="0" fillId="7" borderId="1" xfId="0" applyNumberFormat="1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/>
    <xf numFmtId="14" fontId="0" fillId="7" borderId="1" xfId="0" applyNumberFormat="1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vertical="center" wrapText="1"/>
    </xf>
    <xf numFmtId="0" fontId="0" fillId="7" borderId="1" xfId="0" applyFill="1" applyBorder="1" applyAlignment="1" applyProtection="1"/>
    <xf numFmtId="0" fontId="0" fillId="12" borderId="1" xfId="0" applyFill="1" applyBorder="1" applyAlignment="1" applyProtection="1"/>
    <xf numFmtId="0" fontId="0" fillId="10" borderId="1" xfId="0" applyFont="1" applyFill="1" applyBorder="1" applyAlignment="1" applyProtection="1"/>
    <xf numFmtId="0" fontId="0" fillId="7" borderId="4" xfId="0" applyFill="1" applyBorder="1" applyAlignment="1" applyProtection="1"/>
    <xf numFmtId="0" fontId="0" fillId="7" borderId="5" xfId="0" applyFill="1" applyBorder="1" applyAlignment="1" applyProtection="1"/>
    <xf numFmtId="0" fontId="0" fillId="4" borderId="4" xfId="0" applyFont="1" applyFill="1" applyBorder="1" applyAlignment="1" applyProtection="1">
      <alignment horizontal="center" vertical="center"/>
    </xf>
    <xf numFmtId="0" fontId="0" fillId="4" borderId="5" xfId="0" applyFont="1" applyFill="1" applyBorder="1" applyAlignment="1" applyProtection="1">
      <alignment horizontal="center" vertical="center"/>
    </xf>
  </cellXfs>
  <cellStyles count="5">
    <cellStyle name="Hyperlink 2" xfId="2"/>
    <cellStyle name="Normal" xfId="0" builtinId="0"/>
    <cellStyle name="Normal 2" xfId="4"/>
    <cellStyle name="Normal 3" xfId="1"/>
    <cellStyle name="Percent 2" xf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5E5FF"/>
      <color rgb="FFD6C1FF"/>
      <color rgb="FFCCCCFF"/>
      <color rgb="FFCC99FF"/>
      <color rgb="FFCAAFFF"/>
      <color rgb="FF9999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66"/>
  </sheetPr>
  <dimension ref="A1:E16"/>
  <sheetViews>
    <sheetView workbookViewId="0">
      <selection activeCell="E11" sqref="E11"/>
    </sheetView>
  </sheetViews>
  <sheetFormatPr defaultColWidth="9.109375" defaultRowHeight="14.4" x14ac:dyDescent="0.3"/>
  <cols>
    <col min="1" max="1" width="9.109375" style="14"/>
    <col min="2" max="2" width="20.6640625" style="14" customWidth="1"/>
    <col min="3" max="3" width="11.88671875" style="14" customWidth="1"/>
    <col min="4" max="4" width="18" style="14" customWidth="1"/>
    <col min="5" max="5" width="17.5546875" style="14" customWidth="1"/>
    <col min="6" max="16384" width="9.109375" style="14"/>
  </cols>
  <sheetData>
    <row r="1" spans="1:5" x14ac:dyDescent="0.3">
      <c r="A1" s="13" t="s">
        <v>91</v>
      </c>
      <c r="B1" s="12"/>
      <c r="C1" s="101" t="s">
        <v>66</v>
      </c>
      <c r="D1" s="102"/>
      <c r="E1" s="12"/>
    </row>
    <row r="2" spans="1:5" x14ac:dyDescent="0.3">
      <c r="C2" s="15"/>
    </row>
    <row r="3" spans="1:5" x14ac:dyDescent="0.3">
      <c r="A3" s="13" t="s">
        <v>92</v>
      </c>
      <c r="B3" s="103"/>
      <c r="C3" s="103"/>
      <c r="D3" s="103"/>
      <c r="E3" s="103"/>
    </row>
    <row r="5" spans="1:5" x14ac:dyDescent="0.3">
      <c r="A5" s="13" t="s">
        <v>93</v>
      </c>
      <c r="B5" s="12"/>
      <c r="C5" s="13" t="s">
        <v>94</v>
      </c>
      <c r="D5" s="103"/>
      <c r="E5" s="103"/>
    </row>
    <row r="6" spans="1:5" x14ac:dyDescent="0.3">
      <c r="A6" s="16"/>
      <c r="B6" s="16"/>
      <c r="C6" s="16"/>
      <c r="D6" s="16"/>
      <c r="E6" s="16"/>
    </row>
    <row r="7" spans="1:5" x14ac:dyDescent="0.3">
      <c r="A7" s="105" t="s">
        <v>95</v>
      </c>
      <c r="B7" s="106"/>
      <c r="C7" s="107"/>
      <c r="D7" s="108"/>
      <c r="E7" s="109"/>
    </row>
    <row r="8" spans="1:5" x14ac:dyDescent="0.3">
      <c r="A8" s="11"/>
      <c r="B8" s="11"/>
      <c r="C8" s="11"/>
      <c r="D8" s="16"/>
      <c r="E8" s="16"/>
    </row>
    <row r="9" spans="1:5" x14ac:dyDescent="0.3">
      <c r="A9" s="110" t="s">
        <v>96</v>
      </c>
      <c r="B9" s="110"/>
      <c r="C9" s="110"/>
    </row>
    <row r="10" spans="1:5" ht="28.8" x14ac:dyDescent="0.3">
      <c r="A10" s="13" t="s">
        <v>97</v>
      </c>
      <c r="B10" s="13"/>
      <c r="C10" s="17" t="s">
        <v>98</v>
      </c>
    </row>
    <row r="11" spans="1:5" x14ac:dyDescent="0.3">
      <c r="A11" s="104"/>
      <c r="B11" s="104"/>
      <c r="C11" s="12"/>
    </row>
    <row r="12" spans="1:5" x14ac:dyDescent="0.3">
      <c r="A12" s="104"/>
      <c r="B12" s="104"/>
      <c r="C12" s="12"/>
    </row>
    <row r="13" spans="1:5" x14ac:dyDescent="0.3">
      <c r="A13" s="104"/>
      <c r="B13" s="104"/>
      <c r="C13" s="12"/>
    </row>
    <row r="14" spans="1:5" x14ac:dyDescent="0.3">
      <c r="A14" s="104"/>
      <c r="B14" s="104"/>
      <c r="C14" s="12"/>
    </row>
    <row r="15" spans="1:5" x14ac:dyDescent="0.3">
      <c r="A15" s="104"/>
      <c r="B15" s="104"/>
      <c r="C15" s="12"/>
    </row>
    <row r="16" spans="1:5" x14ac:dyDescent="0.3">
      <c r="A16" s="104"/>
      <c r="B16" s="104"/>
      <c r="C16" s="12"/>
    </row>
  </sheetData>
  <sheetProtection algorithmName="SHA-512" hashValue="omp+tVUoI4c9xs+EfgyhVqQJrhsllXdrQG9pbIGdYhGi/3vFkumjpJqjpSK6vGe+moW4GfKwY/RndK/Wm5xIEg==" saltValue="n0JewbYqDHRf4zpRDenTOA==" spinCount="100000" sheet="1" objects="1" scenarios="1"/>
  <mergeCells count="12">
    <mergeCell ref="A16:B16"/>
    <mergeCell ref="A7:C7"/>
    <mergeCell ref="D7:E7"/>
    <mergeCell ref="A9:C9"/>
    <mergeCell ref="A11:B11"/>
    <mergeCell ref="A12:B12"/>
    <mergeCell ref="A13:B13"/>
    <mergeCell ref="C1:D1"/>
    <mergeCell ref="B3:E3"/>
    <mergeCell ref="D5:E5"/>
    <mergeCell ref="A14:B14"/>
    <mergeCell ref="A15:B15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S79"/>
  <sheetViews>
    <sheetView tabSelected="1" zoomScaleNormal="100" workbookViewId="0">
      <pane ySplit="2" topLeftCell="A40" activePane="bottomLeft" state="frozen"/>
      <selection pane="bottomLeft" activeCell="M44" sqref="M44"/>
    </sheetView>
  </sheetViews>
  <sheetFormatPr defaultRowHeight="14.4" x14ac:dyDescent="0.3"/>
  <cols>
    <col min="1" max="1" width="4.6640625" style="9" customWidth="1"/>
    <col min="2" max="2" width="11.6640625" style="19" customWidth="1"/>
    <col min="3" max="3" width="10.6640625" style="10" customWidth="1"/>
    <col min="4" max="5" width="11.6640625" style="10" customWidth="1"/>
    <col min="6" max="6" width="9.109375" style="92"/>
    <col min="7" max="7" width="7.109375" style="10" customWidth="1"/>
    <col min="8" max="8" width="8.33203125" style="10" customWidth="1"/>
    <col min="9" max="9" width="8" style="10" customWidth="1"/>
    <col min="10" max="10" width="9.109375" style="10"/>
  </cols>
  <sheetData>
    <row r="1" spans="1:10" x14ac:dyDescent="0.3">
      <c r="A1" s="246" t="s">
        <v>162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ht="20.399999999999999" x14ac:dyDescent="0.3">
      <c r="A2" s="94"/>
      <c r="B2" s="111" t="s">
        <v>0</v>
      </c>
      <c r="C2" s="205"/>
      <c r="D2" s="205"/>
      <c r="E2" s="205"/>
      <c r="F2" s="269"/>
      <c r="G2" s="93" t="s">
        <v>3</v>
      </c>
      <c r="H2" s="93" t="s">
        <v>4</v>
      </c>
      <c r="I2" s="93" t="s">
        <v>5</v>
      </c>
      <c r="J2" s="93" t="s">
        <v>6</v>
      </c>
    </row>
    <row r="3" spans="1:10" x14ac:dyDescent="0.3">
      <c r="A3" s="94">
        <v>1</v>
      </c>
      <c r="B3" s="112" t="s">
        <v>1</v>
      </c>
      <c r="C3" s="112"/>
      <c r="D3" s="112"/>
      <c r="E3" s="87"/>
      <c r="F3" s="89"/>
      <c r="G3" s="113" t="s">
        <v>104</v>
      </c>
      <c r="H3" s="113"/>
      <c r="I3" s="21"/>
      <c r="J3" s="4"/>
    </row>
    <row r="4" spans="1:10" x14ac:dyDescent="0.3">
      <c r="A4" s="94"/>
      <c r="B4" s="114" t="s">
        <v>103</v>
      </c>
      <c r="C4" s="114"/>
      <c r="D4" s="115"/>
      <c r="E4" s="115"/>
      <c r="F4" s="117" t="s">
        <v>102</v>
      </c>
      <c r="G4" s="290"/>
      <c r="H4" s="118"/>
      <c r="I4" s="118"/>
      <c r="J4" s="118"/>
    </row>
    <row r="5" spans="1:10" x14ac:dyDescent="0.3">
      <c r="A5" s="116" t="s">
        <v>2</v>
      </c>
      <c r="B5" s="116"/>
      <c r="C5" s="116"/>
      <c r="D5" s="116"/>
      <c r="E5" s="116"/>
      <c r="F5" s="116"/>
      <c r="G5" s="116"/>
      <c r="H5" s="116"/>
      <c r="I5" s="116"/>
      <c r="J5" s="116"/>
    </row>
    <row r="6" spans="1:10" x14ac:dyDescent="0.3">
      <c r="A6" s="144"/>
      <c r="B6" s="248"/>
      <c r="C6" s="248"/>
      <c r="D6" s="248"/>
      <c r="E6" s="248"/>
      <c r="F6" s="248"/>
      <c r="G6" s="83" t="s">
        <v>3</v>
      </c>
      <c r="H6" s="6" t="s">
        <v>4</v>
      </c>
      <c r="I6" s="6" t="s">
        <v>5</v>
      </c>
      <c r="J6" s="6" t="s">
        <v>6</v>
      </c>
    </row>
    <row r="7" spans="1:10" ht="28.95" customHeight="1" x14ac:dyDescent="0.3">
      <c r="A7" s="119">
        <v>2</v>
      </c>
      <c r="B7" s="121" t="s">
        <v>101</v>
      </c>
      <c r="C7" s="123" t="s">
        <v>7</v>
      </c>
      <c r="D7" s="123"/>
      <c r="E7" s="123"/>
      <c r="F7" s="123"/>
      <c r="G7" s="84"/>
      <c r="H7" s="7"/>
      <c r="I7" s="7"/>
      <c r="J7" s="7"/>
    </row>
    <row r="8" spans="1:10" ht="27.6" customHeight="1" x14ac:dyDescent="0.3">
      <c r="A8" s="120"/>
      <c r="B8" s="122"/>
      <c r="C8" s="124" t="s">
        <v>8</v>
      </c>
      <c r="D8" s="124"/>
      <c r="E8" s="124"/>
      <c r="F8" s="124"/>
      <c r="G8" s="85"/>
      <c r="H8" s="1"/>
      <c r="I8" s="1"/>
      <c r="J8" s="1"/>
    </row>
    <row r="9" spans="1:10" ht="40.200000000000003" customHeight="1" x14ac:dyDescent="0.3">
      <c r="A9" s="94" t="s">
        <v>9</v>
      </c>
      <c r="B9" s="122"/>
      <c r="C9" s="94" t="s">
        <v>10</v>
      </c>
      <c r="D9" s="125"/>
      <c r="E9" s="125"/>
      <c r="F9" s="125"/>
      <c r="G9" s="125"/>
      <c r="H9" s="125"/>
      <c r="I9" s="125"/>
      <c r="J9" s="125"/>
    </row>
    <row r="10" spans="1:10" x14ac:dyDescent="0.3">
      <c r="A10" s="147"/>
      <c r="B10" s="195"/>
      <c r="C10" s="195"/>
      <c r="D10" s="195"/>
      <c r="E10" s="195"/>
      <c r="F10" s="195"/>
      <c r="G10" s="195"/>
      <c r="H10" s="195"/>
      <c r="I10" s="195"/>
      <c r="J10" s="196"/>
    </row>
    <row r="11" spans="1:10" x14ac:dyDescent="0.3">
      <c r="A11" s="145"/>
      <c r="B11" s="195"/>
      <c r="C11" s="195"/>
      <c r="D11" s="195"/>
      <c r="E11" s="195"/>
      <c r="F11" s="196"/>
      <c r="G11" s="83" t="s">
        <v>3</v>
      </c>
      <c r="H11" s="6" t="s">
        <v>4</v>
      </c>
      <c r="I11" s="6" t="s">
        <v>5</v>
      </c>
      <c r="J11" s="6" t="s">
        <v>6</v>
      </c>
    </row>
    <row r="12" spans="1:10" x14ac:dyDescent="0.3">
      <c r="A12" s="120">
        <v>3</v>
      </c>
      <c r="B12" s="122" t="s">
        <v>11</v>
      </c>
      <c r="C12" s="113" t="s">
        <v>12</v>
      </c>
      <c r="D12" s="113"/>
      <c r="E12" s="113"/>
      <c r="F12" s="113"/>
      <c r="G12" s="85"/>
      <c r="H12" s="1"/>
      <c r="I12" s="1"/>
      <c r="J12" s="1"/>
    </row>
    <row r="13" spans="1:10" x14ac:dyDescent="0.3">
      <c r="A13" s="120"/>
      <c r="B13" s="122"/>
      <c r="C13" s="113" t="s">
        <v>13</v>
      </c>
      <c r="D13" s="113"/>
      <c r="E13" s="113"/>
      <c r="F13" s="113"/>
      <c r="G13" s="85"/>
      <c r="H13" s="1"/>
      <c r="I13" s="1"/>
      <c r="J13" s="1"/>
    </row>
    <row r="14" spans="1:10" ht="41.1" customHeight="1" x14ac:dyDescent="0.3">
      <c r="A14" s="94" t="s">
        <v>14</v>
      </c>
      <c r="B14" s="122"/>
      <c r="C14" s="97" t="s">
        <v>10</v>
      </c>
      <c r="D14" s="125"/>
      <c r="E14" s="125"/>
      <c r="F14" s="125"/>
      <c r="G14" s="125"/>
      <c r="H14" s="125"/>
      <c r="I14" s="125"/>
      <c r="J14" s="125"/>
    </row>
    <row r="15" spans="1:10" ht="31.95" customHeight="1" x14ac:dyDescent="0.3">
      <c r="A15" s="120">
        <v>4</v>
      </c>
      <c r="B15" s="122"/>
      <c r="C15" s="124" t="s">
        <v>15</v>
      </c>
      <c r="D15" s="124"/>
      <c r="E15" s="124"/>
      <c r="F15" s="124"/>
      <c r="G15" s="85"/>
      <c r="H15" s="1"/>
      <c r="I15" s="1"/>
      <c r="J15" s="1"/>
    </row>
    <row r="16" spans="1:10" ht="27" customHeight="1" x14ac:dyDescent="0.3">
      <c r="A16" s="120"/>
      <c r="B16" s="122"/>
      <c r="C16" s="124" t="s">
        <v>106</v>
      </c>
      <c r="D16" s="124"/>
      <c r="E16" s="124"/>
      <c r="F16" s="124"/>
      <c r="G16" s="85"/>
      <c r="H16" s="1"/>
      <c r="I16" s="1"/>
      <c r="J16" s="1"/>
    </row>
    <row r="17" spans="1:19" ht="35.1" customHeight="1" x14ac:dyDescent="0.3">
      <c r="A17" s="120"/>
      <c r="B17" s="122"/>
      <c r="C17" s="124" t="s">
        <v>16</v>
      </c>
      <c r="D17" s="124"/>
      <c r="E17" s="124"/>
      <c r="F17" s="124"/>
      <c r="G17" s="85"/>
      <c r="H17" s="1"/>
      <c r="I17" s="1"/>
      <c r="J17" s="1"/>
    </row>
    <row r="18" spans="1:19" ht="40.200000000000003" customHeight="1" x14ac:dyDescent="0.3">
      <c r="A18" s="94" t="s">
        <v>17</v>
      </c>
      <c r="B18" s="122"/>
      <c r="C18" s="94" t="s">
        <v>10</v>
      </c>
      <c r="D18" s="125"/>
      <c r="E18" s="125"/>
      <c r="F18" s="125"/>
      <c r="G18" s="125"/>
      <c r="H18" s="125"/>
      <c r="I18" s="125"/>
      <c r="J18" s="125"/>
    </row>
    <row r="19" spans="1:19" x14ac:dyDescent="0.3">
      <c r="A19" s="146"/>
      <c r="B19" s="271"/>
      <c r="C19" s="271"/>
      <c r="D19" s="271"/>
      <c r="E19" s="271"/>
      <c r="F19" s="271"/>
      <c r="G19" s="271"/>
      <c r="H19" s="271"/>
      <c r="I19" s="271"/>
      <c r="J19" s="272"/>
    </row>
    <row r="20" spans="1:19" x14ac:dyDescent="0.3">
      <c r="A20" s="145"/>
      <c r="B20" s="195"/>
      <c r="C20" s="195"/>
      <c r="D20" s="195"/>
      <c r="E20" s="195"/>
      <c r="F20" s="196"/>
      <c r="G20" s="83" t="s">
        <v>3</v>
      </c>
      <c r="H20" s="6" t="s">
        <v>4</v>
      </c>
      <c r="I20" s="6" t="s">
        <v>5</v>
      </c>
      <c r="J20" s="6" t="s">
        <v>6</v>
      </c>
    </row>
    <row r="21" spans="1:19" ht="35.1" customHeight="1" x14ac:dyDescent="0.3">
      <c r="A21" s="120">
        <v>5</v>
      </c>
      <c r="B21" s="122" t="s">
        <v>18</v>
      </c>
      <c r="C21" s="126" t="s">
        <v>107</v>
      </c>
      <c r="D21" s="126"/>
      <c r="E21" s="126"/>
      <c r="F21" s="126"/>
      <c r="G21" s="85"/>
      <c r="H21" s="1"/>
      <c r="I21" s="1"/>
      <c r="J21" s="1"/>
    </row>
    <row r="22" spans="1:19" ht="60" customHeight="1" x14ac:dyDescent="0.3">
      <c r="A22" s="120"/>
      <c r="B22" s="122"/>
      <c r="C22" s="124" t="s">
        <v>108</v>
      </c>
      <c r="D22" s="124"/>
      <c r="E22" s="124"/>
      <c r="F22" s="124"/>
      <c r="G22" s="85"/>
      <c r="H22" s="1"/>
      <c r="I22" s="1"/>
      <c r="J22" s="1"/>
    </row>
    <row r="23" spans="1:19" ht="30" customHeight="1" x14ac:dyDescent="0.3">
      <c r="A23" s="120"/>
      <c r="B23" s="122"/>
      <c r="C23" s="124" t="s">
        <v>19</v>
      </c>
      <c r="D23" s="124"/>
      <c r="E23" s="124"/>
      <c r="F23" s="124"/>
      <c r="G23" s="85"/>
      <c r="H23" s="1"/>
      <c r="I23" s="1"/>
      <c r="J23" s="1"/>
    </row>
    <row r="24" spans="1:19" ht="26.4" customHeight="1" x14ac:dyDescent="0.3">
      <c r="A24" s="120"/>
      <c r="B24" s="122"/>
      <c r="C24" s="124" t="s">
        <v>20</v>
      </c>
      <c r="D24" s="124"/>
      <c r="E24" s="127" t="s">
        <v>21</v>
      </c>
      <c r="F24" s="127"/>
      <c r="G24" s="85"/>
      <c r="H24" s="1"/>
      <c r="I24" s="1"/>
      <c r="J24" s="1"/>
    </row>
    <row r="25" spans="1:19" ht="27" customHeight="1" x14ac:dyDescent="0.3">
      <c r="A25" s="120"/>
      <c r="B25" s="122"/>
      <c r="C25" s="124"/>
      <c r="D25" s="124"/>
      <c r="E25" s="127" t="s">
        <v>22</v>
      </c>
      <c r="F25" s="127"/>
      <c r="G25" s="85"/>
      <c r="H25" s="1"/>
      <c r="I25" s="1"/>
      <c r="J25" s="1"/>
    </row>
    <row r="26" spans="1:19" ht="12.75" customHeight="1" x14ac:dyDescent="0.3">
      <c r="A26" s="120"/>
      <c r="B26" s="122"/>
      <c r="C26" s="124"/>
      <c r="D26" s="124"/>
      <c r="E26" s="127" t="s">
        <v>23</v>
      </c>
      <c r="F26" s="127"/>
      <c r="G26" s="85"/>
      <c r="H26" s="1"/>
      <c r="I26" s="1"/>
      <c r="J26" s="1"/>
      <c r="M26" s="2"/>
      <c r="N26" s="2"/>
      <c r="O26" s="2"/>
      <c r="P26" s="2"/>
      <c r="Q26" s="2"/>
      <c r="R26" s="2"/>
      <c r="S26" s="2"/>
    </row>
    <row r="27" spans="1:19" x14ac:dyDescent="0.3">
      <c r="A27" s="120"/>
      <c r="B27" s="122"/>
      <c r="C27" s="124"/>
      <c r="D27" s="124"/>
      <c r="E27" s="128" t="s">
        <v>24</v>
      </c>
      <c r="F27" s="128"/>
      <c r="G27" s="85"/>
      <c r="H27" s="1"/>
      <c r="I27" s="1"/>
      <c r="J27" s="1"/>
      <c r="M27" s="2"/>
      <c r="N27" s="2"/>
      <c r="O27" s="2"/>
      <c r="P27" s="2"/>
      <c r="Q27" s="2"/>
      <c r="R27" s="2"/>
      <c r="S27" s="2"/>
    </row>
    <row r="28" spans="1:19" ht="13.2" customHeight="1" x14ac:dyDescent="0.3">
      <c r="A28" s="120"/>
      <c r="B28" s="122"/>
      <c r="C28" s="124"/>
      <c r="D28" s="124"/>
      <c r="E28" s="127" t="s">
        <v>25</v>
      </c>
      <c r="F28" s="127"/>
      <c r="G28" s="85"/>
      <c r="H28" s="1"/>
      <c r="I28" s="1"/>
      <c r="J28" s="1"/>
      <c r="M28" s="2"/>
      <c r="N28" s="2"/>
      <c r="O28" s="2"/>
      <c r="P28" s="2"/>
      <c r="Q28" s="2"/>
      <c r="R28" s="2"/>
      <c r="S28" s="2"/>
    </row>
    <row r="29" spans="1:19" x14ac:dyDescent="0.3">
      <c r="A29" s="120"/>
      <c r="B29" s="122"/>
      <c r="C29" s="124"/>
      <c r="D29" s="124"/>
      <c r="E29" s="129" t="s">
        <v>26</v>
      </c>
      <c r="F29" s="129"/>
      <c r="G29" s="85"/>
      <c r="H29" s="1"/>
      <c r="I29" s="1"/>
      <c r="J29" s="1"/>
      <c r="M29" s="2"/>
      <c r="N29" s="2"/>
      <c r="O29" s="2"/>
      <c r="P29" s="2"/>
      <c r="Q29" s="2"/>
      <c r="R29" s="2"/>
      <c r="S29" s="2"/>
    </row>
    <row r="30" spans="1:19" x14ac:dyDescent="0.3">
      <c r="A30" s="120"/>
      <c r="B30" s="122"/>
      <c r="C30" s="124"/>
      <c r="D30" s="124"/>
      <c r="E30" s="128" t="s">
        <v>27</v>
      </c>
      <c r="F30" s="128"/>
      <c r="G30" s="85"/>
      <c r="H30" s="1"/>
      <c r="I30" s="1"/>
      <c r="J30" s="1"/>
      <c r="M30" s="2"/>
      <c r="N30" s="2"/>
      <c r="O30" s="2"/>
      <c r="P30" s="2"/>
      <c r="Q30" s="2"/>
      <c r="R30" s="2"/>
      <c r="S30" s="2"/>
    </row>
    <row r="31" spans="1:19" x14ac:dyDescent="0.3">
      <c r="A31" s="120"/>
      <c r="B31" s="122"/>
      <c r="C31" s="124"/>
      <c r="D31" s="124"/>
      <c r="E31" s="128" t="s">
        <v>28</v>
      </c>
      <c r="F31" s="128"/>
      <c r="G31" s="85"/>
      <c r="H31" s="1"/>
      <c r="I31" s="1"/>
      <c r="J31" s="1"/>
      <c r="M31" s="2"/>
      <c r="N31" s="2"/>
      <c r="O31" s="2"/>
      <c r="P31" s="2"/>
      <c r="Q31" s="2"/>
      <c r="R31" s="2"/>
      <c r="S31" s="2"/>
    </row>
    <row r="32" spans="1:19" ht="40.5" customHeight="1" x14ac:dyDescent="0.3">
      <c r="A32" s="94" t="s">
        <v>29</v>
      </c>
      <c r="B32" s="122"/>
      <c r="C32" s="95" t="s">
        <v>10</v>
      </c>
      <c r="D32" s="125"/>
      <c r="E32" s="125"/>
      <c r="F32" s="125"/>
      <c r="G32" s="125"/>
      <c r="H32" s="125"/>
      <c r="I32" s="125"/>
      <c r="J32" s="125"/>
      <c r="M32" s="2"/>
      <c r="N32" s="2"/>
      <c r="O32" s="2"/>
      <c r="P32" s="2"/>
      <c r="Q32" s="2"/>
      <c r="R32" s="2"/>
      <c r="S32" s="2"/>
    </row>
    <row r="33" spans="1:19" ht="26.25" customHeight="1" x14ac:dyDescent="0.3">
      <c r="A33" s="120">
        <v>6</v>
      </c>
      <c r="B33" s="122"/>
      <c r="C33" s="124" t="s">
        <v>30</v>
      </c>
      <c r="D33" s="124"/>
      <c r="E33" s="124"/>
      <c r="F33" s="124"/>
      <c r="G33" s="85"/>
      <c r="H33" s="1"/>
      <c r="I33" s="1"/>
      <c r="J33" s="1"/>
      <c r="M33" s="2"/>
      <c r="N33" s="2"/>
      <c r="O33" s="2"/>
      <c r="P33" s="2"/>
      <c r="Q33" s="2"/>
      <c r="R33" s="2"/>
      <c r="S33" s="2"/>
    </row>
    <row r="34" spans="1:19" ht="39.9" customHeight="1" x14ac:dyDescent="0.3">
      <c r="A34" s="120"/>
      <c r="B34" s="122"/>
      <c r="C34" s="124" t="s">
        <v>31</v>
      </c>
      <c r="D34" s="124"/>
      <c r="E34" s="124"/>
      <c r="F34" s="124"/>
      <c r="G34" s="85"/>
      <c r="H34" s="1"/>
      <c r="I34" s="1"/>
      <c r="J34" s="1"/>
      <c r="M34" s="2"/>
      <c r="N34" s="2"/>
      <c r="O34" s="2"/>
      <c r="P34" s="2"/>
      <c r="Q34" s="2"/>
      <c r="R34" s="2"/>
      <c r="S34" s="2"/>
    </row>
    <row r="35" spans="1:19" ht="41.1" customHeight="1" x14ac:dyDescent="0.3">
      <c r="A35" s="94" t="s">
        <v>32</v>
      </c>
      <c r="B35" s="122"/>
      <c r="C35" s="94" t="s">
        <v>10</v>
      </c>
      <c r="D35" s="125"/>
      <c r="E35" s="125"/>
      <c r="F35" s="125"/>
      <c r="G35" s="125"/>
      <c r="H35" s="125"/>
      <c r="I35" s="125"/>
      <c r="J35" s="125"/>
    </row>
    <row r="36" spans="1:19" ht="30" customHeight="1" x14ac:dyDescent="0.3">
      <c r="A36" s="94">
        <v>7</v>
      </c>
      <c r="B36" s="122"/>
      <c r="C36" s="124" t="s">
        <v>33</v>
      </c>
      <c r="D36" s="124"/>
      <c r="E36" s="124"/>
      <c r="F36" s="124"/>
      <c r="G36" s="85"/>
      <c r="H36" s="1"/>
      <c r="I36" s="1"/>
      <c r="J36" s="1"/>
      <c r="M36" s="130"/>
      <c r="N36" s="130"/>
      <c r="O36" s="130"/>
      <c r="P36" s="130"/>
      <c r="Q36" s="130"/>
      <c r="R36" s="130"/>
      <c r="S36" s="130"/>
    </row>
    <row r="37" spans="1:19" ht="41.1" customHeight="1" x14ac:dyDescent="0.3">
      <c r="A37" s="94" t="s">
        <v>34</v>
      </c>
      <c r="B37" s="122"/>
      <c r="C37" s="94" t="s">
        <v>10</v>
      </c>
      <c r="D37" s="125"/>
      <c r="E37" s="125"/>
      <c r="F37" s="125"/>
      <c r="G37" s="125"/>
      <c r="H37" s="125"/>
      <c r="I37" s="125"/>
      <c r="J37" s="125"/>
      <c r="M37" s="3"/>
    </row>
    <row r="38" spans="1:19" ht="45" customHeight="1" x14ac:dyDescent="0.3">
      <c r="A38" s="94">
        <v>8</v>
      </c>
      <c r="B38" s="122"/>
      <c r="C38" s="124" t="s">
        <v>35</v>
      </c>
      <c r="D38" s="124"/>
      <c r="E38" s="124"/>
      <c r="F38" s="124"/>
      <c r="G38" s="85"/>
      <c r="H38" s="1"/>
      <c r="I38" s="1"/>
      <c r="J38" s="1"/>
    </row>
    <row r="39" spans="1:19" ht="41.1" customHeight="1" x14ac:dyDescent="0.3">
      <c r="A39" s="94" t="s">
        <v>36</v>
      </c>
      <c r="B39" s="122"/>
      <c r="C39" s="94" t="s">
        <v>10</v>
      </c>
      <c r="D39" s="125"/>
      <c r="E39" s="125"/>
      <c r="F39" s="125"/>
      <c r="G39" s="125"/>
      <c r="H39" s="125"/>
      <c r="I39" s="125"/>
      <c r="J39" s="125"/>
    </row>
    <row r="40" spans="1:19" x14ac:dyDescent="0.3">
      <c r="A40" s="146"/>
      <c r="B40" s="273"/>
      <c r="C40" s="273"/>
      <c r="D40" s="273"/>
      <c r="E40" s="273"/>
      <c r="F40" s="273"/>
      <c r="G40" s="273"/>
      <c r="H40" s="273"/>
      <c r="I40" s="273"/>
      <c r="J40" s="274"/>
    </row>
    <row r="41" spans="1:19" x14ac:dyDescent="0.3">
      <c r="A41" s="145"/>
      <c r="B41" s="247"/>
      <c r="C41" s="247"/>
      <c r="D41" s="247"/>
      <c r="E41" s="247"/>
      <c r="F41" s="183"/>
      <c r="G41" s="83" t="s">
        <v>3</v>
      </c>
      <c r="H41" s="6" t="s">
        <v>4</v>
      </c>
      <c r="I41" s="6" t="s">
        <v>5</v>
      </c>
      <c r="J41" s="6" t="s">
        <v>6</v>
      </c>
    </row>
    <row r="42" spans="1:19" ht="50.1" customHeight="1" x14ac:dyDescent="0.3">
      <c r="A42" s="120">
        <v>9</v>
      </c>
      <c r="B42" s="122" t="s">
        <v>28</v>
      </c>
      <c r="C42" s="124" t="s">
        <v>109</v>
      </c>
      <c r="D42" s="124"/>
      <c r="E42" s="124"/>
      <c r="F42" s="124"/>
      <c r="G42" s="85"/>
      <c r="H42" s="1"/>
      <c r="I42" s="149"/>
      <c r="J42" s="196"/>
    </row>
    <row r="43" spans="1:19" ht="39.9" customHeight="1" x14ac:dyDescent="0.3">
      <c r="A43" s="120"/>
      <c r="B43" s="122"/>
      <c r="C43" s="124" t="s">
        <v>110</v>
      </c>
      <c r="D43" s="124"/>
      <c r="E43" s="124"/>
      <c r="F43" s="124"/>
      <c r="G43" s="85"/>
      <c r="H43" s="1"/>
      <c r="I43" s="1"/>
      <c r="J43" s="1">
        <f>$H$42</f>
        <v>0</v>
      </c>
    </row>
    <row r="44" spans="1:19" ht="50.1" customHeight="1" x14ac:dyDescent="0.3">
      <c r="A44" s="120"/>
      <c r="B44" s="122"/>
      <c r="C44" s="124" t="s">
        <v>37</v>
      </c>
      <c r="D44" s="124"/>
      <c r="E44" s="124"/>
      <c r="F44" s="124"/>
      <c r="G44" s="85"/>
      <c r="H44" s="1"/>
      <c r="I44" s="1"/>
      <c r="J44" s="1">
        <f t="shared" ref="J44:J47" si="0">$H$42</f>
        <v>0</v>
      </c>
    </row>
    <row r="45" spans="1:19" ht="39.9" customHeight="1" x14ac:dyDescent="0.3">
      <c r="A45" s="120"/>
      <c r="B45" s="122"/>
      <c r="C45" s="124" t="s">
        <v>111</v>
      </c>
      <c r="D45" s="124"/>
      <c r="E45" s="124"/>
      <c r="F45" s="124"/>
      <c r="G45" s="85"/>
      <c r="H45" s="1"/>
      <c r="I45" s="1"/>
      <c r="J45" s="1">
        <f t="shared" si="0"/>
        <v>0</v>
      </c>
    </row>
    <row r="46" spans="1:19" ht="39.9" customHeight="1" x14ac:dyDescent="0.3">
      <c r="A46" s="120"/>
      <c r="B46" s="122"/>
      <c r="C46" s="124" t="s">
        <v>112</v>
      </c>
      <c r="D46" s="124"/>
      <c r="E46" s="124"/>
      <c r="F46" s="124"/>
      <c r="G46" s="85"/>
      <c r="H46" s="1"/>
      <c r="I46" s="1"/>
      <c r="J46" s="1">
        <f t="shared" si="0"/>
        <v>0</v>
      </c>
    </row>
    <row r="47" spans="1:19" ht="39.9" customHeight="1" x14ac:dyDescent="0.3">
      <c r="A47" s="120"/>
      <c r="B47" s="122"/>
      <c r="C47" s="124" t="s">
        <v>113</v>
      </c>
      <c r="D47" s="124"/>
      <c r="E47" s="124"/>
      <c r="F47" s="124"/>
      <c r="G47" s="85"/>
      <c r="H47" s="1"/>
      <c r="I47" s="1"/>
      <c r="J47" s="1">
        <f t="shared" si="0"/>
        <v>0</v>
      </c>
    </row>
    <row r="48" spans="1:19" ht="27.6" hidden="1" customHeight="1" x14ac:dyDescent="0.3">
      <c r="A48" s="120"/>
      <c r="B48" s="122"/>
      <c r="C48" s="148"/>
      <c r="D48" s="291"/>
      <c r="E48" s="291"/>
      <c r="F48" s="291"/>
      <c r="G48" s="291"/>
      <c r="H48" s="291"/>
      <c r="I48" s="291"/>
      <c r="J48" s="292"/>
    </row>
    <row r="49" spans="1:10" ht="75" customHeight="1" x14ac:dyDescent="0.3">
      <c r="A49" s="120"/>
      <c r="B49" s="122"/>
      <c r="C49" s="124" t="s">
        <v>114</v>
      </c>
      <c r="D49" s="124"/>
      <c r="E49" s="124"/>
      <c r="F49" s="124"/>
      <c r="G49" s="85"/>
      <c r="H49" s="1"/>
      <c r="I49" s="1"/>
      <c r="J49" s="1"/>
    </row>
    <row r="50" spans="1:10" ht="41.1" customHeight="1" x14ac:dyDescent="0.3">
      <c r="A50" s="94" t="s">
        <v>38</v>
      </c>
      <c r="B50" s="122"/>
      <c r="C50" s="94" t="s">
        <v>10</v>
      </c>
      <c r="D50" s="125"/>
      <c r="E50" s="125"/>
      <c r="F50" s="125"/>
      <c r="G50" s="125"/>
      <c r="H50" s="125"/>
      <c r="I50" s="125"/>
      <c r="J50" s="125"/>
    </row>
    <row r="51" spans="1:10" x14ac:dyDescent="0.3">
      <c r="A51" s="146"/>
      <c r="B51" s="271"/>
      <c r="C51" s="271"/>
      <c r="D51" s="271"/>
      <c r="E51" s="271"/>
      <c r="F51" s="271"/>
      <c r="G51" s="271"/>
      <c r="H51" s="271"/>
      <c r="I51" s="271"/>
      <c r="J51" s="272"/>
    </row>
    <row r="52" spans="1:10" x14ac:dyDescent="0.3">
      <c r="A52" s="145"/>
      <c r="B52" s="195"/>
      <c r="C52" s="195"/>
      <c r="D52" s="195"/>
      <c r="E52" s="195"/>
      <c r="F52" s="196"/>
      <c r="G52" s="83" t="s">
        <v>3</v>
      </c>
      <c r="H52" s="6" t="s">
        <v>4</v>
      </c>
      <c r="I52" s="6" t="s">
        <v>5</v>
      </c>
      <c r="J52" s="6" t="s">
        <v>6</v>
      </c>
    </row>
    <row r="53" spans="1:10" ht="12.75" customHeight="1" x14ac:dyDescent="0.3">
      <c r="A53" s="120">
        <v>10</v>
      </c>
      <c r="B53" s="122" t="s">
        <v>39</v>
      </c>
      <c r="C53" s="124" t="s">
        <v>115</v>
      </c>
      <c r="D53" s="124"/>
      <c r="E53" s="113" t="s">
        <v>40</v>
      </c>
      <c r="F53" s="113"/>
      <c r="G53" s="85"/>
      <c r="H53" s="1"/>
      <c r="I53" s="1"/>
      <c r="J53" s="1"/>
    </row>
    <row r="54" spans="1:10" ht="12.75" customHeight="1" x14ac:dyDescent="0.3">
      <c r="A54" s="120"/>
      <c r="B54" s="122"/>
      <c r="C54" s="124"/>
      <c r="D54" s="124"/>
      <c r="E54" s="124" t="s">
        <v>41</v>
      </c>
      <c r="F54" s="124"/>
      <c r="G54" s="85"/>
      <c r="H54" s="1"/>
      <c r="I54" s="1"/>
      <c r="J54" s="1"/>
    </row>
    <row r="55" spans="1:10" x14ac:dyDescent="0.3">
      <c r="A55" s="120"/>
      <c r="B55" s="122"/>
      <c r="C55" s="124"/>
      <c r="D55" s="124"/>
      <c r="E55" s="131" t="s">
        <v>42</v>
      </c>
      <c r="F55" s="131"/>
      <c r="G55" s="85"/>
      <c r="H55" s="1"/>
      <c r="I55" s="1"/>
      <c r="J55" s="1"/>
    </row>
    <row r="56" spans="1:10" ht="27.6" customHeight="1" x14ac:dyDescent="0.3">
      <c r="A56" s="120"/>
      <c r="B56" s="122"/>
      <c r="C56" s="124"/>
      <c r="D56" s="124"/>
      <c r="E56" s="124" t="s">
        <v>43</v>
      </c>
      <c r="F56" s="124"/>
      <c r="G56" s="85"/>
      <c r="H56" s="1"/>
      <c r="I56" s="1"/>
      <c r="J56" s="1"/>
    </row>
    <row r="57" spans="1:10" ht="13.2" customHeight="1" x14ac:dyDescent="0.3">
      <c r="A57" s="120"/>
      <c r="B57" s="122"/>
      <c r="C57" s="124"/>
      <c r="D57" s="124"/>
      <c r="E57" s="124" t="s">
        <v>44</v>
      </c>
      <c r="F57" s="124"/>
      <c r="G57" s="85"/>
      <c r="H57" s="1"/>
      <c r="I57" s="1"/>
      <c r="J57" s="1"/>
    </row>
    <row r="58" spans="1:10" x14ac:dyDescent="0.3">
      <c r="A58" s="120"/>
      <c r="B58" s="122"/>
      <c r="C58" s="124"/>
      <c r="D58" s="124"/>
      <c r="E58" s="124" t="s">
        <v>45</v>
      </c>
      <c r="F58" s="124"/>
      <c r="G58" s="85"/>
      <c r="H58" s="1"/>
      <c r="I58" s="1"/>
      <c r="J58" s="1"/>
    </row>
    <row r="59" spans="1:10" ht="41.1" customHeight="1" x14ac:dyDescent="0.3">
      <c r="A59" s="94" t="s">
        <v>46</v>
      </c>
      <c r="B59" s="122"/>
      <c r="C59" s="94" t="s">
        <v>10</v>
      </c>
      <c r="D59" s="125"/>
      <c r="E59" s="125"/>
      <c r="F59" s="125"/>
      <c r="G59" s="125"/>
      <c r="H59" s="125"/>
      <c r="I59" s="125"/>
      <c r="J59" s="125"/>
    </row>
    <row r="60" spans="1:10" x14ac:dyDescent="0.3">
      <c r="A60" s="146"/>
      <c r="B60" s="271"/>
      <c r="C60" s="271"/>
      <c r="D60" s="271"/>
      <c r="E60" s="271"/>
      <c r="F60" s="271"/>
      <c r="G60" s="271"/>
      <c r="H60" s="271"/>
      <c r="I60" s="271"/>
      <c r="J60" s="272"/>
    </row>
    <row r="61" spans="1:10" x14ac:dyDescent="0.3">
      <c r="A61" s="145"/>
      <c r="B61" s="195"/>
      <c r="C61" s="195"/>
      <c r="D61" s="195"/>
      <c r="E61" s="195"/>
      <c r="F61" s="196"/>
      <c r="G61" s="83" t="s">
        <v>3</v>
      </c>
      <c r="H61" s="6" t="s">
        <v>4</v>
      </c>
      <c r="I61" s="6" t="s">
        <v>5</v>
      </c>
      <c r="J61" s="6" t="s">
        <v>6</v>
      </c>
    </row>
    <row r="62" spans="1:10" ht="19.2" customHeight="1" x14ac:dyDescent="0.3">
      <c r="A62" s="120">
        <v>11</v>
      </c>
      <c r="B62" s="122" t="s">
        <v>47</v>
      </c>
      <c r="C62" s="124" t="s">
        <v>116</v>
      </c>
      <c r="D62" s="124"/>
      <c r="E62" s="113" t="s">
        <v>48</v>
      </c>
      <c r="F62" s="113"/>
      <c r="G62" s="85"/>
      <c r="H62" s="1"/>
      <c r="I62" s="1"/>
      <c r="J62" s="1"/>
    </row>
    <row r="63" spans="1:10" ht="24" customHeight="1" x14ac:dyDescent="0.3">
      <c r="A63" s="120"/>
      <c r="B63" s="122"/>
      <c r="C63" s="124"/>
      <c r="D63" s="124"/>
      <c r="E63" s="113" t="s">
        <v>49</v>
      </c>
      <c r="F63" s="113"/>
      <c r="G63" s="85"/>
      <c r="H63" s="1"/>
      <c r="I63" s="1"/>
      <c r="J63" s="1"/>
    </row>
    <row r="64" spans="1:10" ht="30.6" customHeight="1" x14ac:dyDescent="0.3">
      <c r="A64" s="120"/>
      <c r="B64" s="122"/>
      <c r="C64" s="126" t="s">
        <v>50</v>
      </c>
      <c r="D64" s="126"/>
      <c r="E64" s="126"/>
      <c r="F64" s="126"/>
      <c r="G64" s="85"/>
      <c r="H64" s="1"/>
      <c r="I64" s="1"/>
      <c r="J64" s="39"/>
    </row>
    <row r="65" spans="1:10" ht="41.1" customHeight="1" x14ac:dyDescent="0.3">
      <c r="A65" s="94" t="s">
        <v>51</v>
      </c>
      <c r="B65" s="122"/>
      <c r="C65" s="97" t="s">
        <v>10</v>
      </c>
      <c r="D65" s="125"/>
      <c r="E65" s="125"/>
      <c r="F65" s="125"/>
      <c r="G65" s="125"/>
      <c r="H65" s="125"/>
      <c r="I65" s="125"/>
      <c r="J65" s="125"/>
    </row>
    <row r="66" spans="1:10" x14ac:dyDescent="0.3">
      <c r="A66" s="145"/>
      <c r="B66" s="247"/>
      <c r="C66" s="247"/>
      <c r="D66" s="247"/>
      <c r="E66" s="247"/>
      <c r="F66" s="183"/>
      <c r="G66" s="83" t="s">
        <v>3</v>
      </c>
      <c r="H66" s="6" t="s">
        <v>4</v>
      </c>
      <c r="I66" s="6" t="s">
        <v>5</v>
      </c>
      <c r="J66" s="6" t="s">
        <v>6</v>
      </c>
    </row>
    <row r="67" spans="1:10" x14ac:dyDescent="0.3">
      <c r="A67" s="120">
        <v>12</v>
      </c>
      <c r="B67" s="122" t="s">
        <v>52</v>
      </c>
      <c r="C67" s="46" t="s">
        <v>53</v>
      </c>
      <c r="D67" s="47"/>
      <c r="E67" s="88"/>
      <c r="F67" s="90"/>
      <c r="G67" s="85"/>
      <c r="H67" s="1"/>
      <c r="I67" s="150"/>
      <c r="J67" s="196"/>
    </row>
    <row r="68" spans="1:10" ht="42" customHeight="1" x14ac:dyDescent="0.3">
      <c r="A68" s="120"/>
      <c r="B68" s="122"/>
      <c r="C68" s="126" t="s">
        <v>54</v>
      </c>
      <c r="D68" s="126"/>
      <c r="E68" s="126"/>
      <c r="F68" s="126"/>
      <c r="G68" s="85"/>
      <c r="H68" s="1"/>
      <c r="I68" s="1"/>
      <c r="J68" s="1"/>
    </row>
    <row r="69" spans="1:10" ht="41.1" customHeight="1" x14ac:dyDescent="0.3">
      <c r="A69" s="94" t="s">
        <v>55</v>
      </c>
      <c r="B69" s="122"/>
      <c r="C69" s="46" t="s">
        <v>10</v>
      </c>
      <c r="D69" s="125"/>
      <c r="E69" s="125"/>
      <c r="F69" s="125"/>
      <c r="G69" s="125"/>
      <c r="H69" s="125"/>
      <c r="I69" s="125"/>
      <c r="J69" s="125"/>
    </row>
    <row r="70" spans="1:10" ht="15" customHeight="1" x14ac:dyDescent="0.3">
      <c r="A70" s="120">
        <v>13</v>
      </c>
      <c r="B70" s="122" t="s">
        <v>56</v>
      </c>
      <c r="C70" s="122"/>
      <c r="D70" s="124" t="s">
        <v>57</v>
      </c>
      <c r="E70" s="124"/>
      <c r="F70" s="134"/>
      <c r="G70" s="135"/>
      <c r="H70" s="113" t="s">
        <v>58</v>
      </c>
      <c r="I70" s="113"/>
      <c r="J70" s="79">
        <f>_xlfn.DAYS(F70,E3)</f>
        <v>0</v>
      </c>
    </row>
    <row r="71" spans="1:10" ht="15" customHeight="1" x14ac:dyDescent="0.3">
      <c r="A71" s="120"/>
      <c r="B71" s="122"/>
      <c r="C71" s="122"/>
      <c r="D71" s="132" t="s">
        <v>59</v>
      </c>
      <c r="E71" s="132"/>
      <c r="F71" s="91"/>
      <c r="G71" s="133"/>
      <c r="H71" s="133"/>
      <c r="I71" s="133"/>
      <c r="J71" s="133"/>
    </row>
    <row r="72" spans="1:10" ht="15" customHeight="1" x14ac:dyDescent="0.3">
      <c r="A72" s="120"/>
      <c r="B72" s="122"/>
      <c r="C72" s="122"/>
      <c r="D72" s="120" t="s">
        <v>60</v>
      </c>
      <c r="E72" s="113" t="s">
        <v>61</v>
      </c>
      <c r="F72" s="113"/>
      <c r="G72" s="85"/>
      <c r="H72" s="151"/>
      <c r="I72" s="152"/>
      <c r="J72" s="153"/>
    </row>
    <row r="73" spans="1:10" ht="15" customHeight="1" x14ac:dyDescent="0.3">
      <c r="A73" s="120"/>
      <c r="B73" s="122"/>
      <c r="C73" s="122"/>
      <c r="D73" s="120"/>
      <c r="E73" s="113" t="s">
        <v>62</v>
      </c>
      <c r="F73" s="113"/>
      <c r="G73" s="85"/>
      <c r="H73" s="154"/>
      <c r="I73" s="155"/>
      <c r="J73" s="156"/>
    </row>
    <row r="74" spans="1:10" ht="15" customHeight="1" x14ac:dyDescent="0.3">
      <c r="A74" s="120"/>
      <c r="B74" s="122"/>
      <c r="C74" s="122"/>
      <c r="D74" s="120"/>
      <c r="E74" s="113" t="s">
        <v>63</v>
      </c>
      <c r="F74" s="113"/>
      <c r="G74" s="85"/>
      <c r="H74" s="157"/>
      <c r="I74" s="158"/>
      <c r="J74" s="159"/>
    </row>
    <row r="75" spans="1:10" ht="39.9" customHeight="1" x14ac:dyDescent="0.3">
      <c r="A75" s="120"/>
      <c r="B75" s="122"/>
      <c r="C75" s="122"/>
      <c r="D75" s="136" t="s">
        <v>128</v>
      </c>
      <c r="E75" s="210"/>
      <c r="F75" s="211"/>
      <c r="G75" s="86"/>
      <c r="H75" s="45"/>
      <c r="I75" s="45"/>
      <c r="J75" s="45"/>
    </row>
    <row r="76" spans="1:10" ht="15.6" customHeight="1" x14ac:dyDescent="0.3">
      <c r="A76" s="146"/>
      <c r="B76" s="271"/>
      <c r="C76" s="271"/>
      <c r="D76" s="271"/>
      <c r="E76" s="271"/>
      <c r="F76" s="271"/>
      <c r="G76" s="271"/>
      <c r="H76" s="271"/>
      <c r="I76" s="271"/>
      <c r="J76" s="272"/>
    </row>
    <row r="77" spans="1:10" ht="13.95" customHeight="1" x14ac:dyDescent="0.3">
      <c r="A77" s="137" t="s">
        <v>100</v>
      </c>
      <c r="B77" s="293"/>
      <c r="C77" s="293"/>
      <c r="D77" s="293"/>
      <c r="E77" s="293"/>
      <c r="F77" s="293"/>
      <c r="G77" s="293"/>
      <c r="H77" s="293"/>
      <c r="I77" s="293"/>
      <c r="J77" s="294"/>
    </row>
    <row r="78" spans="1:10" ht="13.95" customHeight="1" x14ac:dyDescent="0.3">
      <c r="A78" s="120">
        <v>14</v>
      </c>
      <c r="B78" s="138"/>
      <c r="C78" s="139"/>
      <c r="D78" s="212"/>
      <c r="E78" s="213"/>
      <c r="F78" s="141" t="s">
        <v>66</v>
      </c>
      <c r="G78" s="141"/>
      <c r="H78" s="142"/>
      <c r="I78" s="143"/>
      <c r="J78" s="25"/>
    </row>
    <row r="79" spans="1:10" ht="13.95" customHeight="1" x14ac:dyDescent="0.3">
      <c r="A79" s="120"/>
      <c r="B79" s="140"/>
      <c r="C79" s="217"/>
      <c r="D79" s="218"/>
      <c r="E79" s="213"/>
      <c r="F79" s="124" t="s">
        <v>99</v>
      </c>
      <c r="G79" s="132"/>
      <c r="H79" s="132"/>
      <c r="I79" s="129"/>
      <c r="J79" s="18">
        <f>_xlfn.DAYS(H78,E3)</f>
        <v>0</v>
      </c>
    </row>
  </sheetData>
  <sheetProtection sheet="1" objects="1" scenarios="1"/>
  <mergeCells count="115">
    <mergeCell ref="A1:J1"/>
    <mergeCell ref="A77:J77"/>
    <mergeCell ref="B78:E78"/>
    <mergeCell ref="B79:E79"/>
    <mergeCell ref="A78:A79"/>
    <mergeCell ref="F78:G78"/>
    <mergeCell ref="H78:I78"/>
    <mergeCell ref="F79:I79"/>
    <mergeCell ref="A6:F6"/>
    <mergeCell ref="A11:F11"/>
    <mergeCell ref="A20:F20"/>
    <mergeCell ref="A19:J19"/>
    <mergeCell ref="A10:J10"/>
    <mergeCell ref="A40:J40"/>
    <mergeCell ref="A41:F41"/>
    <mergeCell ref="C48:J48"/>
    <mergeCell ref="I42:J42"/>
    <mergeCell ref="A51:J51"/>
    <mergeCell ref="A52:F52"/>
    <mergeCell ref="A60:J60"/>
    <mergeCell ref="A61:F61"/>
    <mergeCell ref="A66:F66"/>
    <mergeCell ref="I67:J67"/>
    <mergeCell ref="H72:J74"/>
    <mergeCell ref="A76:J76"/>
    <mergeCell ref="D72:D74"/>
    <mergeCell ref="E72:F72"/>
    <mergeCell ref="E73:F73"/>
    <mergeCell ref="E74:F74"/>
    <mergeCell ref="A67:A68"/>
    <mergeCell ref="B67:B69"/>
    <mergeCell ref="C68:F68"/>
    <mergeCell ref="D69:J69"/>
    <mergeCell ref="A70:A75"/>
    <mergeCell ref="B70:C75"/>
    <mergeCell ref="D70:E70"/>
    <mergeCell ref="F70:G70"/>
    <mergeCell ref="H70:I70"/>
    <mergeCell ref="D75:F75"/>
    <mergeCell ref="A62:A64"/>
    <mergeCell ref="B62:B65"/>
    <mergeCell ref="C62:D63"/>
    <mergeCell ref="E62:F62"/>
    <mergeCell ref="E63:F63"/>
    <mergeCell ref="C64:F64"/>
    <mergeCell ref="D65:J65"/>
    <mergeCell ref="D71:E71"/>
    <mergeCell ref="G71:J71"/>
    <mergeCell ref="A53:A58"/>
    <mergeCell ref="B53:B59"/>
    <mergeCell ref="C53:D58"/>
    <mergeCell ref="E53:F53"/>
    <mergeCell ref="E54:F54"/>
    <mergeCell ref="E55:F55"/>
    <mergeCell ref="E56:F56"/>
    <mergeCell ref="E57:F57"/>
    <mergeCell ref="E58:F58"/>
    <mergeCell ref="D59:J59"/>
    <mergeCell ref="A42:A49"/>
    <mergeCell ref="B42:B50"/>
    <mergeCell ref="C42:F42"/>
    <mergeCell ref="C43:F43"/>
    <mergeCell ref="C44:F44"/>
    <mergeCell ref="C45:F45"/>
    <mergeCell ref="C46:F46"/>
    <mergeCell ref="C47:F47"/>
    <mergeCell ref="C49:F49"/>
    <mergeCell ref="D50:J50"/>
    <mergeCell ref="M36:S36"/>
    <mergeCell ref="D37:J37"/>
    <mergeCell ref="C38:F38"/>
    <mergeCell ref="D39:J39"/>
    <mergeCell ref="D32:J32"/>
    <mergeCell ref="A33:A34"/>
    <mergeCell ref="C33:F33"/>
    <mergeCell ref="C34:F34"/>
    <mergeCell ref="D35:J35"/>
    <mergeCell ref="C36:F36"/>
    <mergeCell ref="A21:A31"/>
    <mergeCell ref="B21:B39"/>
    <mergeCell ref="C21:F21"/>
    <mergeCell ref="C22:F22"/>
    <mergeCell ref="C23:F23"/>
    <mergeCell ref="C24:D31"/>
    <mergeCell ref="E24:F24"/>
    <mergeCell ref="E25:F25"/>
    <mergeCell ref="E26:F26"/>
    <mergeCell ref="E27:F27"/>
    <mergeCell ref="E28:F28"/>
    <mergeCell ref="E29:F29"/>
    <mergeCell ref="E30:F30"/>
    <mergeCell ref="E31:F31"/>
    <mergeCell ref="A12:A13"/>
    <mergeCell ref="B12:B18"/>
    <mergeCell ref="C12:F12"/>
    <mergeCell ref="C13:F13"/>
    <mergeCell ref="D14:J14"/>
    <mergeCell ref="A15:A17"/>
    <mergeCell ref="C15:F15"/>
    <mergeCell ref="C16:F16"/>
    <mergeCell ref="C17:F17"/>
    <mergeCell ref="D18:J18"/>
    <mergeCell ref="B2:F2"/>
    <mergeCell ref="B3:D3"/>
    <mergeCell ref="G3:H3"/>
    <mergeCell ref="B4:C4"/>
    <mergeCell ref="D4:E4"/>
    <mergeCell ref="A5:J5"/>
    <mergeCell ref="F4:G4"/>
    <mergeCell ref="H4:J4"/>
    <mergeCell ref="A7:A8"/>
    <mergeCell ref="B7:B9"/>
    <mergeCell ref="C7:F7"/>
    <mergeCell ref="C8:F8"/>
    <mergeCell ref="D9:J9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V112"/>
  <sheetViews>
    <sheetView zoomScale="80" zoomScaleNormal="80" workbookViewId="0">
      <pane ySplit="2" topLeftCell="A97" activePane="bottomLeft" state="frozen"/>
      <selection pane="bottomLeft" activeCell="C112" activeCellId="81" sqref="A1:J1 A2:J2 A3:D3 F3:H3 J3 A4:C4 F4:G4 A5:J6 A7:B9 C7:F8 C9 A10:J11 A12:B18 C12:F13 C14 C15:F17 C18 A19:J20 A21:B39 C21:F31 C32 C33:F34 C35 C35 C36:F36 C37 C38:F38 C39 A40:J41 B42:B50 A42:A49 C42:F47 C49:F49 I42:J42 A50 C50 A53:B59 C53:D58 C59 E53:F58 A51:J52 A60:J61 A62:B65 C62:F64 C65 J64 A66:J66 I67:J67 A67:B69 C67:F68 A70:C75 C69 D70:E71 H70:I70 J70 D72:F74 D75:F75 H72:J74 A76:J77 A78:D79 B78:C78 D78 F78:J79 A80:B92 C80:F91 H80:J87 C92 A93:J93 A94:B108 C94:J94 C95:F95 C96 C97:F98 C99 C100:F100 C101 C102:F107 C108 A109:J109 A110:B112 C110:F111 C112"/>
    </sheetView>
  </sheetViews>
  <sheetFormatPr defaultRowHeight="14.4" x14ac:dyDescent="0.3"/>
  <cols>
    <col min="1" max="1" width="4.6640625" style="243" customWidth="1"/>
    <col min="2" max="2" width="11.6640625" style="244" customWidth="1"/>
    <col min="3" max="3" width="10.6640625" style="240" customWidth="1"/>
    <col min="4" max="5" width="11.6640625" style="240" customWidth="1"/>
    <col min="6" max="6" width="9.6640625" style="240" bestFit="1" customWidth="1"/>
    <col min="7" max="7" width="7.109375" style="240" customWidth="1"/>
    <col min="8" max="8" width="8.33203125" style="240" customWidth="1"/>
    <col min="9" max="9" width="8" style="240" customWidth="1"/>
    <col min="10" max="10" width="9.109375" style="240"/>
    <col min="11" max="16384" width="8.88671875" style="240"/>
  </cols>
  <sheetData>
    <row r="1" spans="1:10" x14ac:dyDescent="0.3">
      <c r="A1" s="246" t="s">
        <v>162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ht="20.399999999999999" x14ac:dyDescent="0.3">
      <c r="A2" s="94"/>
      <c r="B2" s="111" t="s">
        <v>0</v>
      </c>
      <c r="C2" s="205"/>
      <c r="D2" s="205"/>
      <c r="E2" s="205"/>
      <c r="F2" s="269"/>
      <c r="G2" s="93" t="s">
        <v>3</v>
      </c>
      <c r="H2" s="93" t="s">
        <v>4</v>
      </c>
      <c r="I2" s="93" t="s">
        <v>5</v>
      </c>
      <c r="J2" s="93" t="s">
        <v>6</v>
      </c>
    </row>
    <row r="3" spans="1:10" x14ac:dyDescent="0.3">
      <c r="A3" s="94">
        <v>1</v>
      </c>
      <c r="B3" s="112" t="s">
        <v>1</v>
      </c>
      <c r="C3" s="112"/>
      <c r="D3" s="112"/>
      <c r="E3" s="20"/>
      <c r="F3" s="4"/>
      <c r="G3" s="113" t="s">
        <v>104</v>
      </c>
      <c r="H3" s="113"/>
      <c r="I3" s="21"/>
      <c r="J3" s="4"/>
    </row>
    <row r="4" spans="1:10" x14ac:dyDescent="0.3">
      <c r="A4" s="94"/>
      <c r="B4" s="114" t="s">
        <v>103</v>
      </c>
      <c r="C4" s="114"/>
      <c r="D4" s="115"/>
      <c r="E4" s="115"/>
      <c r="F4" s="160" t="s">
        <v>102</v>
      </c>
      <c r="G4" s="270"/>
      <c r="H4" s="161"/>
      <c r="I4" s="162"/>
      <c r="J4" s="163"/>
    </row>
    <row r="5" spans="1:10" x14ac:dyDescent="0.3">
      <c r="A5" s="116" t="s">
        <v>2</v>
      </c>
      <c r="B5" s="116"/>
      <c r="C5" s="116"/>
      <c r="D5" s="116"/>
      <c r="E5" s="116"/>
      <c r="F5" s="116"/>
      <c r="G5" s="116"/>
      <c r="H5" s="116"/>
      <c r="I5" s="116"/>
      <c r="J5" s="116"/>
    </row>
    <row r="6" spans="1:10" x14ac:dyDescent="0.3">
      <c r="A6" s="164"/>
      <c r="B6" s="195"/>
      <c r="C6" s="195"/>
      <c r="D6" s="195"/>
      <c r="E6" s="195"/>
      <c r="F6" s="196"/>
      <c r="G6" s="6" t="s">
        <v>3</v>
      </c>
      <c r="H6" s="6" t="s">
        <v>4</v>
      </c>
      <c r="I6" s="6" t="s">
        <v>5</v>
      </c>
      <c r="J6" s="6" t="s">
        <v>6</v>
      </c>
    </row>
    <row r="7" spans="1:10" ht="28.95" customHeight="1" x14ac:dyDescent="0.3">
      <c r="A7" s="120">
        <v>2</v>
      </c>
      <c r="B7" s="122" t="s">
        <v>101</v>
      </c>
      <c r="C7" s="124" t="s">
        <v>7</v>
      </c>
      <c r="D7" s="124"/>
      <c r="E7" s="124"/>
      <c r="F7" s="124"/>
      <c r="G7" s="1"/>
      <c r="H7" s="1"/>
      <c r="I7" s="1"/>
      <c r="J7" s="1"/>
    </row>
    <row r="8" spans="1:10" ht="27.6" customHeight="1" x14ac:dyDescent="0.3">
      <c r="A8" s="120"/>
      <c r="B8" s="122"/>
      <c r="C8" s="124" t="s">
        <v>8</v>
      </c>
      <c r="D8" s="124"/>
      <c r="E8" s="124"/>
      <c r="F8" s="124"/>
      <c r="G8" s="1"/>
      <c r="H8" s="1"/>
      <c r="I8" s="1"/>
      <c r="J8" s="1"/>
    </row>
    <row r="9" spans="1:10" ht="40.200000000000003" customHeight="1" x14ac:dyDescent="0.3">
      <c r="A9" s="94" t="s">
        <v>9</v>
      </c>
      <c r="B9" s="122"/>
      <c r="C9" s="94" t="s">
        <v>10</v>
      </c>
      <c r="D9" s="125"/>
      <c r="E9" s="125"/>
      <c r="F9" s="125"/>
      <c r="G9" s="125"/>
      <c r="H9" s="125"/>
      <c r="I9" s="125"/>
      <c r="J9" s="125"/>
    </row>
    <row r="10" spans="1:10" x14ac:dyDescent="0.3">
      <c r="A10" s="147"/>
      <c r="B10" s="195"/>
      <c r="C10" s="195"/>
      <c r="D10" s="195"/>
      <c r="E10" s="195"/>
      <c r="F10" s="195"/>
      <c r="G10" s="195"/>
      <c r="H10" s="195"/>
      <c r="I10" s="195"/>
      <c r="J10" s="196"/>
    </row>
    <row r="11" spans="1:10" x14ac:dyDescent="0.3">
      <c r="A11" s="145"/>
      <c r="B11" s="195"/>
      <c r="C11" s="195"/>
      <c r="D11" s="195"/>
      <c r="E11" s="195"/>
      <c r="F11" s="196"/>
      <c r="G11" s="6" t="s">
        <v>3</v>
      </c>
      <c r="H11" s="6" t="s">
        <v>4</v>
      </c>
      <c r="I11" s="6" t="s">
        <v>5</v>
      </c>
      <c r="J11" s="6" t="s">
        <v>6</v>
      </c>
    </row>
    <row r="12" spans="1:10" x14ac:dyDescent="0.3">
      <c r="A12" s="120">
        <v>3</v>
      </c>
      <c r="B12" s="122" t="s">
        <v>11</v>
      </c>
      <c r="C12" s="113" t="s">
        <v>12</v>
      </c>
      <c r="D12" s="113"/>
      <c r="E12" s="113"/>
      <c r="F12" s="113"/>
      <c r="G12" s="1"/>
      <c r="H12" s="1"/>
      <c r="I12" s="1"/>
      <c r="J12" s="1"/>
    </row>
    <row r="13" spans="1:10" x14ac:dyDescent="0.3">
      <c r="A13" s="120"/>
      <c r="B13" s="122"/>
      <c r="C13" s="113" t="s">
        <v>13</v>
      </c>
      <c r="D13" s="113"/>
      <c r="E13" s="113"/>
      <c r="F13" s="113"/>
      <c r="G13" s="1"/>
      <c r="H13" s="1"/>
      <c r="I13" s="1"/>
      <c r="J13" s="1"/>
    </row>
    <row r="14" spans="1:10" ht="41.1" customHeight="1" x14ac:dyDescent="0.3">
      <c r="A14" s="94" t="s">
        <v>14</v>
      </c>
      <c r="B14" s="122"/>
      <c r="C14" s="97" t="s">
        <v>10</v>
      </c>
      <c r="D14" s="125"/>
      <c r="E14" s="125"/>
      <c r="F14" s="125"/>
      <c r="G14" s="125"/>
      <c r="H14" s="125"/>
      <c r="I14" s="125"/>
      <c r="J14" s="125"/>
    </row>
    <row r="15" spans="1:10" ht="31.95" customHeight="1" x14ac:dyDescent="0.3">
      <c r="A15" s="120">
        <v>4</v>
      </c>
      <c r="B15" s="122"/>
      <c r="C15" s="124" t="s">
        <v>15</v>
      </c>
      <c r="D15" s="124"/>
      <c r="E15" s="124"/>
      <c r="F15" s="124"/>
      <c r="G15" s="1"/>
      <c r="H15" s="1"/>
      <c r="I15" s="1"/>
      <c r="J15" s="1"/>
    </row>
    <row r="16" spans="1:10" ht="27" customHeight="1" x14ac:dyDescent="0.3">
      <c r="A16" s="120"/>
      <c r="B16" s="122"/>
      <c r="C16" s="124" t="s">
        <v>106</v>
      </c>
      <c r="D16" s="124"/>
      <c r="E16" s="124"/>
      <c r="F16" s="124"/>
      <c r="G16" s="1"/>
      <c r="H16" s="1"/>
      <c r="I16" s="1"/>
      <c r="J16" s="1"/>
    </row>
    <row r="17" spans="1:19" ht="35.1" customHeight="1" x14ac:dyDescent="0.3">
      <c r="A17" s="120"/>
      <c r="B17" s="122"/>
      <c r="C17" s="124" t="s">
        <v>16</v>
      </c>
      <c r="D17" s="124"/>
      <c r="E17" s="124"/>
      <c r="F17" s="124"/>
      <c r="G17" s="1"/>
      <c r="H17" s="1"/>
      <c r="I17" s="1"/>
      <c r="J17" s="1"/>
    </row>
    <row r="18" spans="1:19" ht="40.200000000000003" customHeight="1" x14ac:dyDescent="0.3">
      <c r="A18" s="94" t="s">
        <v>17</v>
      </c>
      <c r="B18" s="122"/>
      <c r="C18" s="94" t="s">
        <v>10</v>
      </c>
      <c r="D18" s="125"/>
      <c r="E18" s="125"/>
      <c r="F18" s="125"/>
      <c r="G18" s="125"/>
      <c r="H18" s="125"/>
      <c r="I18" s="125"/>
      <c r="J18" s="125"/>
    </row>
    <row r="19" spans="1:19" x14ac:dyDescent="0.3">
      <c r="A19" s="146"/>
      <c r="B19" s="271"/>
      <c r="C19" s="271"/>
      <c r="D19" s="271"/>
      <c r="E19" s="271"/>
      <c r="F19" s="271"/>
      <c r="G19" s="271"/>
      <c r="H19" s="271"/>
      <c r="I19" s="271"/>
      <c r="J19" s="272"/>
    </row>
    <row r="20" spans="1:19" x14ac:dyDescent="0.3">
      <c r="A20" s="145"/>
      <c r="B20" s="195"/>
      <c r="C20" s="195"/>
      <c r="D20" s="195"/>
      <c r="E20" s="195"/>
      <c r="F20" s="196"/>
      <c r="G20" s="6" t="s">
        <v>3</v>
      </c>
      <c r="H20" s="6" t="s">
        <v>4</v>
      </c>
      <c r="I20" s="6" t="s">
        <v>5</v>
      </c>
      <c r="J20" s="6" t="s">
        <v>6</v>
      </c>
    </row>
    <row r="21" spans="1:19" ht="35.1" customHeight="1" x14ac:dyDescent="0.3">
      <c r="A21" s="120">
        <v>5</v>
      </c>
      <c r="B21" s="122" t="s">
        <v>18</v>
      </c>
      <c r="C21" s="126" t="s">
        <v>107</v>
      </c>
      <c r="D21" s="126"/>
      <c r="E21" s="126"/>
      <c r="F21" s="126"/>
      <c r="G21" s="1"/>
      <c r="H21" s="1"/>
      <c r="I21" s="1"/>
      <c r="J21" s="1"/>
    </row>
    <row r="22" spans="1:19" ht="60" customHeight="1" x14ac:dyDescent="0.3">
      <c r="A22" s="120"/>
      <c r="B22" s="122"/>
      <c r="C22" s="124" t="s">
        <v>108</v>
      </c>
      <c r="D22" s="124"/>
      <c r="E22" s="124"/>
      <c r="F22" s="124"/>
      <c r="G22" s="1"/>
      <c r="H22" s="1"/>
      <c r="I22" s="1"/>
      <c r="J22" s="1"/>
    </row>
    <row r="23" spans="1:19" ht="30" customHeight="1" x14ac:dyDescent="0.3">
      <c r="A23" s="120"/>
      <c r="B23" s="122"/>
      <c r="C23" s="124" t="s">
        <v>19</v>
      </c>
      <c r="D23" s="124"/>
      <c r="E23" s="124"/>
      <c r="F23" s="124"/>
      <c r="G23" s="1"/>
      <c r="H23" s="1"/>
      <c r="I23" s="1"/>
      <c r="J23" s="1"/>
    </row>
    <row r="24" spans="1:19" ht="26.4" customHeight="1" x14ac:dyDescent="0.3">
      <c r="A24" s="120"/>
      <c r="B24" s="122"/>
      <c r="C24" s="124" t="s">
        <v>20</v>
      </c>
      <c r="D24" s="124"/>
      <c r="E24" s="127" t="s">
        <v>21</v>
      </c>
      <c r="F24" s="127"/>
      <c r="G24" s="1"/>
      <c r="H24" s="1"/>
      <c r="I24" s="1"/>
      <c r="J24" s="1"/>
    </row>
    <row r="25" spans="1:19" ht="27" customHeight="1" x14ac:dyDescent="0.3">
      <c r="A25" s="120"/>
      <c r="B25" s="122"/>
      <c r="C25" s="124"/>
      <c r="D25" s="124"/>
      <c r="E25" s="127" t="s">
        <v>22</v>
      </c>
      <c r="F25" s="127"/>
      <c r="G25" s="1"/>
      <c r="H25" s="1"/>
      <c r="I25" s="1"/>
      <c r="J25" s="1"/>
    </row>
    <row r="26" spans="1:19" ht="12.75" customHeight="1" x14ac:dyDescent="0.3">
      <c r="A26" s="120"/>
      <c r="B26" s="122"/>
      <c r="C26" s="124"/>
      <c r="D26" s="124"/>
      <c r="E26" s="127" t="s">
        <v>23</v>
      </c>
      <c r="F26" s="127"/>
      <c r="G26" s="1"/>
      <c r="H26" s="1"/>
      <c r="I26" s="1"/>
      <c r="J26" s="1"/>
      <c r="M26" s="241"/>
      <c r="N26" s="241"/>
      <c r="O26" s="241"/>
      <c r="P26" s="241"/>
      <c r="Q26" s="241"/>
      <c r="R26" s="241"/>
      <c r="S26" s="241"/>
    </row>
    <row r="27" spans="1:19" x14ac:dyDescent="0.3">
      <c r="A27" s="120"/>
      <c r="B27" s="122"/>
      <c r="C27" s="124"/>
      <c r="D27" s="124"/>
      <c r="E27" s="128" t="s">
        <v>24</v>
      </c>
      <c r="F27" s="128"/>
      <c r="G27" s="1"/>
      <c r="H27" s="1"/>
      <c r="I27" s="1"/>
      <c r="J27" s="1"/>
      <c r="M27" s="241"/>
      <c r="N27" s="241"/>
      <c r="O27" s="241"/>
      <c r="P27" s="241"/>
      <c r="Q27" s="241"/>
      <c r="R27" s="241"/>
      <c r="S27" s="241"/>
    </row>
    <row r="28" spans="1:19" ht="13.2" customHeight="1" x14ac:dyDescent="0.3">
      <c r="A28" s="120"/>
      <c r="B28" s="122"/>
      <c r="C28" s="124"/>
      <c r="D28" s="124"/>
      <c r="E28" s="127" t="s">
        <v>25</v>
      </c>
      <c r="F28" s="127"/>
      <c r="G28" s="1"/>
      <c r="H28" s="1"/>
      <c r="I28" s="1"/>
      <c r="J28" s="1"/>
      <c r="M28" s="241"/>
      <c r="N28" s="241"/>
      <c r="O28" s="241"/>
      <c r="P28" s="241"/>
      <c r="Q28" s="241"/>
      <c r="R28" s="241"/>
      <c r="S28" s="241"/>
    </row>
    <row r="29" spans="1:19" x14ac:dyDescent="0.3">
      <c r="A29" s="120"/>
      <c r="B29" s="122"/>
      <c r="C29" s="124"/>
      <c r="D29" s="124"/>
      <c r="E29" s="129" t="s">
        <v>26</v>
      </c>
      <c r="F29" s="129"/>
      <c r="G29" s="1"/>
      <c r="H29" s="1"/>
      <c r="I29" s="1"/>
      <c r="J29" s="1"/>
      <c r="M29" s="241"/>
      <c r="N29" s="241"/>
      <c r="O29" s="241"/>
      <c r="P29" s="241"/>
      <c r="Q29" s="241"/>
      <c r="R29" s="241"/>
      <c r="S29" s="241"/>
    </row>
    <row r="30" spans="1:19" x14ac:dyDescent="0.3">
      <c r="A30" s="120"/>
      <c r="B30" s="122"/>
      <c r="C30" s="124"/>
      <c r="D30" s="124"/>
      <c r="E30" s="128" t="s">
        <v>27</v>
      </c>
      <c r="F30" s="128"/>
      <c r="G30" s="1"/>
      <c r="H30" s="1"/>
      <c r="I30" s="1"/>
      <c r="J30" s="1"/>
      <c r="M30" s="241"/>
      <c r="N30" s="241"/>
      <c r="O30" s="241"/>
      <c r="P30" s="241"/>
      <c r="Q30" s="241"/>
      <c r="R30" s="241"/>
      <c r="S30" s="241"/>
    </row>
    <row r="31" spans="1:19" x14ac:dyDescent="0.3">
      <c r="A31" s="120"/>
      <c r="B31" s="122"/>
      <c r="C31" s="124"/>
      <c r="D31" s="124"/>
      <c r="E31" s="128" t="s">
        <v>28</v>
      </c>
      <c r="F31" s="128"/>
      <c r="G31" s="1"/>
      <c r="H31" s="1"/>
      <c r="I31" s="1"/>
      <c r="J31" s="1"/>
      <c r="M31" s="241"/>
      <c r="N31" s="241"/>
      <c r="O31" s="241"/>
      <c r="P31" s="241"/>
      <c r="Q31" s="241"/>
      <c r="R31" s="241"/>
      <c r="S31" s="241"/>
    </row>
    <row r="32" spans="1:19" ht="40.5" customHeight="1" x14ac:dyDescent="0.3">
      <c r="A32" s="94" t="s">
        <v>29</v>
      </c>
      <c r="B32" s="122"/>
      <c r="C32" s="95" t="s">
        <v>10</v>
      </c>
      <c r="D32" s="125"/>
      <c r="E32" s="125"/>
      <c r="F32" s="125"/>
      <c r="G32" s="125"/>
      <c r="H32" s="125"/>
      <c r="I32" s="125"/>
      <c r="J32" s="125"/>
      <c r="M32" s="241"/>
      <c r="N32" s="241"/>
      <c r="O32" s="241"/>
      <c r="P32" s="241"/>
      <c r="Q32" s="241"/>
      <c r="R32" s="241"/>
      <c r="S32" s="241"/>
    </row>
    <row r="33" spans="1:19" ht="26.25" customHeight="1" x14ac:dyDescent="0.3">
      <c r="A33" s="120">
        <v>6</v>
      </c>
      <c r="B33" s="122"/>
      <c r="C33" s="124" t="s">
        <v>30</v>
      </c>
      <c r="D33" s="124"/>
      <c r="E33" s="124"/>
      <c r="F33" s="124"/>
      <c r="G33" s="1"/>
      <c r="H33" s="1"/>
      <c r="I33" s="1"/>
      <c r="J33" s="1"/>
      <c r="M33" s="241"/>
      <c r="N33" s="241"/>
      <c r="O33" s="241"/>
      <c r="P33" s="241"/>
      <c r="Q33" s="241"/>
      <c r="R33" s="241"/>
      <c r="S33" s="241"/>
    </row>
    <row r="34" spans="1:19" ht="39.9" customHeight="1" x14ac:dyDescent="0.3">
      <c r="A34" s="120"/>
      <c r="B34" s="122"/>
      <c r="C34" s="124" t="s">
        <v>31</v>
      </c>
      <c r="D34" s="124"/>
      <c r="E34" s="124"/>
      <c r="F34" s="124"/>
      <c r="G34" s="1"/>
      <c r="H34" s="1"/>
      <c r="I34" s="1"/>
      <c r="J34" s="1"/>
      <c r="M34" s="241"/>
      <c r="N34" s="241"/>
      <c r="O34" s="241"/>
      <c r="P34" s="241"/>
      <c r="Q34" s="241"/>
      <c r="R34" s="241"/>
      <c r="S34" s="241"/>
    </row>
    <row r="35" spans="1:19" ht="41.1" customHeight="1" x14ac:dyDescent="0.3">
      <c r="A35" s="94" t="s">
        <v>32</v>
      </c>
      <c r="B35" s="122"/>
      <c r="C35" s="94" t="s">
        <v>10</v>
      </c>
      <c r="D35" s="125"/>
      <c r="E35" s="125"/>
      <c r="F35" s="125"/>
      <c r="G35" s="125"/>
      <c r="H35" s="125"/>
      <c r="I35" s="125"/>
      <c r="J35" s="125"/>
    </row>
    <row r="36" spans="1:19" ht="30" customHeight="1" x14ac:dyDescent="0.3">
      <c r="A36" s="94">
        <v>7</v>
      </c>
      <c r="B36" s="122"/>
      <c r="C36" s="124" t="s">
        <v>33</v>
      </c>
      <c r="D36" s="124"/>
      <c r="E36" s="124"/>
      <c r="F36" s="124"/>
      <c r="G36" s="1"/>
      <c r="H36" s="1"/>
      <c r="I36" s="1"/>
      <c r="J36" s="1"/>
      <c r="M36" s="256"/>
      <c r="N36" s="256"/>
      <c r="O36" s="256"/>
      <c r="P36" s="256"/>
      <c r="Q36" s="256"/>
      <c r="R36" s="256"/>
      <c r="S36" s="256"/>
    </row>
    <row r="37" spans="1:19" ht="41.1" customHeight="1" x14ac:dyDescent="0.3">
      <c r="A37" s="94" t="s">
        <v>34</v>
      </c>
      <c r="B37" s="122"/>
      <c r="C37" s="94" t="s">
        <v>10</v>
      </c>
      <c r="D37" s="125"/>
      <c r="E37" s="125"/>
      <c r="F37" s="125"/>
      <c r="G37" s="125"/>
      <c r="H37" s="125"/>
      <c r="I37" s="125"/>
      <c r="J37" s="125"/>
      <c r="M37" s="257"/>
    </row>
    <row r="38" spans="1:19" ht="45" customHeight="1" x14ac:dyDescent="0.3">
      <c r="A38" s="94">
        <v>8</v>
      </c>
      <c r="B38" s="122"/>
      <c r="C38" s="124" t="s">
        <v>35</v>
      </c>
      <c r="D38" s="124"/>
      <c r="E38" s="124"/>
      <c r="F38" s="124"/>
      <c r="G38" s="1"/>
      <c r="H38" s="1"/>
      <c r="I38" s="1"/>
      <c r="J38" s="1"/>
    </row>
    <row r="39" spans="1:19" ht="41.1" customHeight="1" x14ac:dyDescent="0.3">
      <c r="A39" s="94" t="s">
        <v>36</v>
      </c>
      <c r="B39" s="122"/>
      <c r="C39" s="94" t="s">
        <v>10</v>
      </c>
      <c r="D39" s="125"/>
      <c r="E39" s="125"/>
      <c r="F39" s="125"/>
      <c r="G39" s="125"/>
      <c r="H39" s="125"/>
      <c r="I39" s="125"/>
      <c r="J39" s="125"/>
    </row>
    <row r="40" spans="1:19" x14ac:dyDescent="0.3">
      <c r="A40" s="146"/>
      <c r="B40" s="273"/>
      <c r="C40" s="273"/>
      <c r="D40" s="273"/>
      <c r="E40" s="273"/>
      <c r="F40" s="273"/>
      <c r="G40" s="273"/>
      <c r="H40" s="273"/>
      <c r="I40" s="273"/>
      <c r="J40" s="274"/>
    </row>
    <row r="41" spans="1:19" x14ac:dyDescent="0.3">
      <c r="A41" s="145"/>
      <c r="B41" s="247"/>
      <c r="C41" s="247"/>
      <c r="D41" s="247"/>
      <c r="E41" s="247"/>
      <c r="F41" s="183"/>
      <c r="G41" s="6" t="s">
        <v>3</v>
      </c>
      <c r="H41" s="6" t="s">
        <v>4</v>
      </c>
      <c r="I41" s="6" t="s">
        <v>5</v>
      </c>
      <c r="J41" s="6" t="s">
        <v>6</v>
      </c>
    </row>
    <row r="42" spans="1:19" ht="50.1" customHeight="1" x14ac:dyDescent="0.3">
      <c r="A42" s="120">
        <v>9</v>
      </c>
      <c r="B42" s="122" t="s">
        <v>28</v>
      </c>
      <c r="C42" s="124" t="s">
        <v>109</v>
      </c>
      <c r="D42" s="124"/>
      <c r="E42" s="124"/>
      <c r="F42" s="124"/>
      <c r="G42" s="1"/>
      <c r="H42" s="1"/>
      <c r="I42" s="149"/>
      <c r="J42" s="196"/>
    </row>
    <row r="43" spans="1:19" ht="39.9" customHeight="1" x14ac:dyDescent="0.3">
      <c r="A43" s="120"/>
      <c r="B43" s="122"/>
      <c r="C43" s="124" t="s">
        <v>110</v>
      </c>
      <c r="D43" s="124"/>
      <c r="E43" s="124"/>
      <c r="F43" s="124"/>
      <c r="G43" s="1"/>
      <c r="H43" s="1"/>
      <c r="I43" s="1"/>
      <c r="J43" s="1">
        <f>$H$42</f>
        <v>0</v>
      </c>
    </row>
    <row r="44" spans="1:19" ht="50.1" customHeight="1" x14ac:dyDescent="0.3">
      <c r="A44" s="120"/>
      <c r="B44" s="122"/>
      <c r="C44" s="124" t="s">
        <v>37</v>
      </c>
      <c r="D44" s="124"/>
      <c r="E44" s="124"/>
      <c r="F44" s="124"/>
      <c r="G44" s="1"/>
      <c r="H44" s="1"/>
      <c r="I44" s="1"/>
      <c r="J44" s="1">
        <f>$H$42</f>
        <v>0</v>
      </c>
    </row>
    <row r="45" spans="1:19" ht="39.9" customHeight="1" x14ac:dyDescent="0.3">
      <c r="A45" s="120"/>
      <c r="B45" s="122"/>
      <c r="C45" s="124" t="s">
        <v>111</v>
      </c>
      <c r="D45" s="124"/>
      <c r="E45" s="124"/>
      <c r="F45" s="124"/>
      <c r="G45" s="1"/>
      <c r="H45" s="1"/>
      <c r="I45" s="1"/>
      <c r="J45" s="1">
        <f>$H$42</f>
        <v>0</v>
      </c>
    </row>
    <row r="46" spans="1:19" ht="39.9" customHeight="1" x14ac:dyDescent="0.3">
      <c r="A46" s="120"/>
      <c r="B46" s="122"/>
      <c r="C46" s="124" t="s">
        <v>112</v>
      </c>
      <c r="D46" s="124"/>
      <c r="E46" s="124"/>
      <c r="F46" s="124"/>
      <c r="G46" s="1"/>
      <c r="H46" s="1"/>
      <c r="I46" s="1"/>
      <c r="J46" s="1">
        <f>$H$42</f>
        <v>0</v>
      </c>
    </row>
    <row r="47" spans="1:19" ht="39.9" customHeight="1" x14ac:dyDescent="0.3">
      <c r="A47" s="120"/>
      <c r="B47" s="122"/>
      <c r="C47" s="124" t="s">
        <v>113</v>
      </c>
      <c r="D47" s="124"/>
      <c r="E47" s="124"/>
      <c r="F47" s="124"/>
      <c r="G47" s="1"/>
      <c r="H47" s="1"/>
      <c r="I47" s="1"/>
      <c r="J47" s="1">
        <f>$H$42</f>
        <v>0</v>
      </c>
    </row>
    <row r="48" spans="1:19" ht="27.6" hidden="1" customHeight="1" x14ac:dyDescent="0.3">
      <c r="A48" s="120"/>
      <c r="B48" s="122"/>
      <c r="C48" s="258"/>
      <c r="D48" s="259"/>
      <c r="E48" s="259"/>
      <c r="F48" s="259"/>
      <c r="G48" s="259"/>
      <c r="H48" s="259"/>
      <c r="I48" s="259"/>
      <c r="J48" s="260"/>
    </row>
    <row r="49" spans="1:10" ht="75" customHeight="1" x14ac:dyDescent="0.3">
      <c r="A49" s="120"/>
      <c r="B49" s="122"/>
      <c r="C49" s="124" t="s">
        <v>114</v>
      </c>
      <c r="D49" s="124"/>
      <c r="E49" s="124"/>
      <c r="F49" s="124"/>
      <c r="G49" s="1"/>
      <c r="H49" s="1"/>
      <c r="I49" s="1"/>
      <c r="J49" s="1"/>
    </row>
    <row r="50" spans="1:10" ht="41.1" customHeight="1" x14ac:dyDescent="0.3">
      <c r="A50" s="94" t="s">
        <v>38</v>
      </c>
      <c r="B50" s="122"/>
      <c r="C50" s="94" t="s">
        <v>10</v>
      </c>
      <c r="D50" s="125"/>
      <c r="E50" s="125"/>
      <c r="F50" s="125"/>
      <c r="G50" s="125"/>
      <c r="H50" s="125"/>
      <c r="I50" s="125"/>
      <c r="J50" s="125"/>
    </row>
    <row r="51" spans="1:10" x14ac:dyDescent="0.3">
      <c r="A51" s="146"/>
      <c r="B51" s="271"/>
      <c r="C51" s="271"/>
      <c r="D51" s="271"/>
      <c r="E51" s="271"/>
      <c r="F51" s="271"/>
      <c r="G51" s="271"/>
      <c r="H51" s="271"/>
      <c r="I51" s="271"/>
      <c r="J51" s="272"/>
    </row>
    <row r="52" spans="1:10" x14ac:dyDescent="0.3">
      <c r="A52" s="145"/>
      <c r="B52" s="195"/>
      <c r="C52" s="195"/>
      <c r="D52" s="195"/>
      <c r="E52" s="195"/>
      <c r="F52" s="196"/>
      <c r="G52" s="6" t="s">
        <v>3</v>
      </c>
      <c r="H52" s="6" t="s">
        <v>4</v>
      </c>
      <c r="I52" s="6" t="s">
        <v>5</v>
      </c>
      <c r="J52" s="6" t="s">
        <v>6</v>
      </c>
    </row>
    <row r="53" spans="1:10" ht="12.75" customHeight="1" x14ac:dyDescent="0.3">
      <c r="A53" s="120">
        <v>10</v>
      </c>
      <c r="B53" s="122" t="s">
        <v>39</v>
      </c>
      <c r="C53" s="124" t="s">
        <v>115</v>
      </c>
      <c r="D53" s="124"/>
      <c r="E53" s="113" t="s">
        <v>40</v>
      </c>
      <c r="F53" s="113"/>
      <c r="G53" s="1"/>
      <c r="H53" s="1"/>
      <c r="I53" s="1"/>
      <c r="J53" s="1"/>
    </row>
    <row r="54" spans="1:10" ht="12.75" customHeight="1" x14ac:dyDescent="0.3">
      <c r="A54" s="120"/>
      <c r="B54" s="122"/>
      <c r="C54" s="124"/>
      <c r="D54" s="124"/>
      <c r="E54" s="124" t="s">
        <v>41</v>
      </c>
      <c r="F54" s="124"/>
      <c r="G54" s="1"/>
      <c r="H54" s="1"/>
      <c r="I54" s="1"/>
      <c r="J54" s="1"/>
    </row>
    <row r="55" spans="1:10" x14ac:dyDescent="0.3">
      <c r="A55" s="120"/>
      <c r="B55" s="122"/>
      <c r="C55" s="124"/>
      <c r="D55" s="124"/>
      <c r="E55" s="131" t="s">
        <v>42</v>
      </c>
      <c r="F55" s="131"/>
      <c r="G55" s="1"/>
      <c r="H55" s="1"/>
      <c r="I55" s="1"/>
      <c r="J55" s="1"/>
    </row>
    <row r="56" spans="1:10" ht="27.6" customHeight="1" x14ac:dyDescent="0.3">
      <c r="A56" s="120"/>
      <c r="B56" s="122"/>
      <c r="C56" s="124"/>
      <c r="D56" s="124"/>
      <c r="E56" s="124" t="s">
        <v>43</v>
      </c>
      <c r="F56" s="124"/>
      <c r="G56" s="1"/>
      <c r="H56" s="1"/>
      <c r="I56" s="1"/>
      <c r="J56" s="1"/>
    </row>
    <row r="57" spans="1:10" ht="13.2" customHeight="1" x14ac:dyDescent="0.3">
      <c r="A57" s="120"/>
      <c r="B57" s="122"/>
      <c r="C57" s="124"/>
      <c r="D57" s="124"/>
      <c r="E57" s="124" t="s">
        <v>44</v>
      </c>
      <c r="F57" s="124"/>
      <c r="G57" s="1"/>
      <c r="H57" s="1"/>
      <c r="I57" s="1"/>
      <c r="J57" s="1"/>
    </row>
    <row r="58" spans="1:10" x14ac:dyDescent="0.3">
      <c r="A58" s="120"/>
      <c r="B58" s="122"/>
      <c r="C58" s="124"/>
      <c r="D58" s="124"/>
      <c r="E58" s="124" t="s">
        <v>45</v>
      </c>
      <c r="F58" s="124"/>
      <c r="G58" s="1"/>
      <c r="H58" s="1"/>
      <c r="I58" s="1"/>
      <c r="J58" s="1"/>
    </row>
    <row r="59" spans="1:10" ht="41.1" customHeight="1" x14ac:dyDescent="0.3">
      <c r="A59" s="94" t="s">
        <v>46</v>
      </c>
      <c r="B59" s="122"/>
      <c r="C59" s="94" t="s">
        <v>10</v>
      </c>
      <c r="D59" s="125"/>
      <c r="E59" s="125"/>
      <c r="F59" s="125"/>
      <c r="G59" s="125"/>
      <c r="H59" s="125"/>
      <c r="I59" s="125"/>
      <c r="J59" s="125"/>
    </row>
    <row r="60" spans="1:10" x14ac:dyDescent="0.3">
      <c r="A60" s="146"/>
      <c r="B60" s="271"/>
      <c r="C60" s="271"/>
      <c r="D60" s="271"/>
      <c r="E60" s="271"/>
      <c r="F60" s="271"/>
      <c r="G60" s="271"/>
      <c r="H60" s="271"/>
      <c r="I60" s="271"/>
      <c r="J60" s="272"/>
    </row>
    <row r="61" spans="1:10" x14ac:dyDescent="0.3">
      <c r="A61" s="145"/>
      <c r="B61" s="195"/>
      <c r="C61" s="195"/>
      <c r="D61" s="195"/>
      <c r="E61" s="195"/>
      <c r="F61" s="196"/>
      <c r="G61" s="6" t="s">
        <v>3</v>
      </c>
      <c r="H61" s="6" t="s">
        <v>4</v>
      </c>
      <c r="I61" s="6" t="s">
        <v>5</v>
      </c>
      <c r="J61" s="6" t="s">
        <v>6</v>
      </c>
    </row>
    <row r="62" spans="1:10" ht="19.2" customHeight="1" x14ac:dyDescent="0.3">
      <c r="A62" s="120">
        <v>11</v>
      </c>
      <c r="B62" s="122" t="s">
        <v>47</v>
      </c>
      <c r="C62" s="124" t="s">
        <v>116</v>
      </c>
      <c r="D62" s="124"/>
      <c r="E62" s="113" t="s">
        <v>48</v>
      </c>
      <c r="F62" s="113"/>
      <c r="G62" s="1"/>
      <c r="H62" s="1"/>
      <c r="I62" s="1"/>
      <c r="J62" s="1"/>
    </row>
    <row r="63" spans="1:10" ht="24" customHeight="1" x14ac:dyDescent="0.3">
      <c r="A63" s="120"/>
      <c r="B63" s="122"/>
      <c r="C63" s="124"/>
      <c r="D63" s="124"/>
      <c r="E63" s="113" t="s">
        <v>49</v>
      </c>
      <c r="F63" s="113"/>
      <c r="G63" s="1"/>
      <c r="H63" s="1"/>
      <c r="I63" s="1"/>
      <c r="J63" s="1"/>
    </row>
    <row r="64" spans="1:10" ht="30.6" customHeight="1" x14ac:dyDescent="0.3">
      <c r="A64" s="120"/>
      <c r="B64" s="122"/>
      <c r="C64" s="126" t="s">
        <v>50</v>
      </c>
      <c r="D64" s="126"/>
      <c r="E64" s="126"/>
      <c r="F64" s="126"/>
      <c r="G64" s="1"/>
      <c r="H64" s="1"/>
      <c r="I64" s="1"/>
      <c r="J64" s="39"/>
    </row>
    <row r="65" spans="1:10" ht="41.1" customHeight="1" x14ac:dyDescent="0.3">
      <c r="A65" s="94" t="s">
        <v>51</v>
      </c>
      <c r="B65" s="122"/>
      <c r="C65" s="97" t="s">
        <v>10</v>
      </c>
      <c r="D65" s="125"/>
      <c r="E65" s="125"/>
      <c r="F65" s="125"/>
      <c r="G65" s="125"/>
      <c r="H65" s="125"/>
      <c r="I65" s="125"/>
      <c r="J65" s="125"/>
    </row>
    <row r="66" spans="1:10" x14ac:dyDescent="0.3">
      <c r="A66" s="145"/>
      <c r="B66" s="247"/>
      <c r="C66" s="247"/>
      <c r="D66" s="247"/>
      <c r="E66" s="247"/>
      <c r="F66" s="183"/>
      <c r="G66" s="6" t="s">
        <v>3</v>
      </c>
      <c r="H66" s="6" t="s">
        <v>4</v>
      </c>
      <c r="I66" s="6" t="s">
        <v>5</v>
      </c>
      <c r="J66" s="6" t="s">
        <v>6</v>
      </c>
    </row>
    <row r="67" spans="1:10" x14ac:dyDescent="0.3">
      <c r="A67" s="120">
        <v>12</v>
      </c>
      <c r="B67" s="122" t="s">
        <v>52</v>
      </c>
      <c r="C67" s="46" t="s">
        <v>53</v>
      </c>
      <c r="D67" s="47"/>
      <c r="E67" s="47"/>
      <c r="F67" s="47"/>
      <c r="G67" s="1"/>
      <c r="H67" s="1"/>
      <c r="I67" s="150"/>
      <c r="J67" s="196"/>
    </row>
    <row r="68" spans="1:10" ht="42" customHeight="1" x14ac:dyDescent="0.3">
      <c r="A68" s="120"/>
      <c r="B68" s="122"/>
      <c r="C68" s="126" t="s">
        <v>54</v>
      </c>
      <c r="D68" s="126"/>
      <c r="E68" s="126"/>
      <c r="F68" s="126"/>
      <c r="G68" s="1"/>
      <c r="H68" s="1"/>
      <c r="I68" s="1"/>
      <c r="J68" s="1"/>
    </row>
    <row r="69" spans="1:10" ht="41.1" customHeight="1" x14ac:dyDescent="0.3">
      <c r="A69" s="94" t="s">
        <v>55</v>
      </c>
      <c r="B69" s="122"/>
      <c r="C69" s="46" t="s">
        <v>10</v>
      </c>
      <c r="D69" s="125"/>
      <c r="E69" s="125"/>
      <c r="F69" s="125"/>
      <c r="G69" s="125"/>
      <c r="H69" s="125"/>
      <c r="I69" s="125"/>
      <c r="J69" s="125"/>
    </row>
    <row r="70" spans="1:10" ht="15" customHeight="1" x14ac:dyDescent="0.3">
      <c r="A70" s="120">
        <v>13</v>
      </c>
      <c r="B70" s="122" t="s">
        <v>56</v>
      </c>
      <c r="C70" s="122"/>
      <c r="D70" s="124" t="s">
        <v>57</v>
      </c>
      <c r="E70" s="124"/>
      <c r="F70" s="134"/>
      <c r="G70" s="261"/>
      <c r="H70" s="113" t="s">
        <v>58</v>
      </c>
      <c r="I70" s="113"/>
      <c r="J70" s="79">
        <f>_xlfn.DAYS(F70,E3)</f>
        <v>0</v>
      </c>
    </row>
    <row r="71" spans="1:10" ht="15" customHeight="1" x14ac:dyDescent="0.3">
      <c r="A71" s="120"/>
      <c r="B71" s="122"/>
      <c r="C71" s="122"/>
      <c r="D71" s="132" t="s">
        <v>59</v>
      </c>
      <c r="E71" s="132"/>
      <c r="F71" s="22"/>
      <c r="G71" s="262"/>
      <c r="H71" s="262"/>
      <c r="I71" s="262"/>
      <c r="J71" s="262"/>
    </row>
    <row r="72" spans="1:10" ht="15" customHeight="1" x14ac:dyDescent="0.3">
      <c r="A72" s="120"/>
      <c r="B72" s="122"/>
      <c r="C72" s="122"/>
      <c r="D72" s="120" t="s">
        <v>60</v>
      </c>
      <c r="E72" s="113" t="s">
        <v>61</v>
      </c>
      <c r="F72" s="113"/>
      <c r="G72" s="1"/>
      <c r="H72" s="151"/>
      <c r="I72" s="275"/>
      <c r="J72" s="276"/>
    </row>
    <row r="73" spans="1:10" ht="15" customHeight="1" x14ac:dyDescent="0.3">
      <c r="A73" s="120"/>
      <c r="B73" s="122"/>
      <c r="C73" s="122"/>
      <c r="D73" s="120"/>
      <c r="E73" s="113" t="s">
        <v>62</v>
      </c>
      <c r="F73" s="113"/>
      <c r="G73" s="1"/>
      <c r="H73" s="277"/>
      <c r="I73" s="278"/>
      <c r="J73" s="279"/>
    </row>
    <row r="74" spans="1:10" ht="15" customHeight="1" x14ac:dyDescent="0.3">
      <c r="A74" s="120"/>
      <c r="B74" s="122"/>
      <c r="C74" s="122"/>
      <c r="D74" s="120"/>
      <c r="E74" s="113" t="s">
        <v>63</v>
      </c>
      <c r="F74" s="113"/>
      <c r="G74" s="1"/>
      <c r="H74" s="280"/>
      <c r="I74" s="281"/>
      <c r="J74" s="282"/>
    </row>
    <row r="75" spans="1:10" ht="39.9" customHeight="1" x14ac:dyDescent="0.3">
      <c r="A75" s="120"/>
      <c r="B75" s="122"/>
      <c r="C75" s="122"/>
      <c r="D75" s="136" t="s">
        <v>128</v>
      </c>
      <c r="E75" s="210"/>
      <c r="F75" s="211"/>
      <c r="G75" s="263"/>
      <c r="H75" s="263"/>
      <c r="I75" s="263"/>
      <c r="J75" s="263"/>
    </row>
    <row r="76" spans="1:10" ht="15.6" customHeight="1" x14ac:dyDescent="0.3">
      <c r="A76" s="146"/>
      <c r="B76" s="271"/>
      <c r="C76" s="271"/>
      <c r="D76" s="271"/>
      <c r="E76" s="271"/>
      <c r="F76" s="271"/>
      <c r="G76" s="271"/>
      <c r="H76" s="271"/>
      <c r="I76" s="271"/>
      <c r="J76" s="272"/>
    </row>
    <row r="77" spans="1:10" ht="13.95" customHeight="1" x14ac:dyDescent="0.3">
      <c r="A77" s="168" t="s">
        <v>64</v>
      </c>
      <c r="B77" s="205"/>
      <c r="C77" s="205"/>
      <c r="D77" s="205"/>
      <c r="E77" s="205"/>
      <c r="F77" s="205"/>
      <c r="G77" s="205"/>
      <c r="H77" s="205"/>
      <c r="I77" s="205"/>
      <c r="J77" s="269"/>
    </row>
    <row r="78" spans="1:10" ht="13.95" customHeight="1" x14ac:dyDescent="0.3">
      <c r="A78" s="120">
        <v>14</v>
      </c>
      <c r="B78" s="166" t="s">
        <v>65</v>
      </c>
      <c r="C78" s="166"/>
      <c r="D78" s="283"/>
      <c r="E78" s="5"/>
      <c r="F78" s="167"/>
      <c r="G78" s="167"/>
      <c r="H78" s="284"/>
      <c r="I78" s="285"/>
      <c r="J78" s="286"/>
    </row>
    <row r="79" spans="1:10" ht="14.25" customHeight="1" x14ac:dyDescent="0.3">
      <c r="A79" s="120"/>
      <c r="B79" s="113" t="s">
        <v>121</v>
      </c>
      <c r="C79" s="113"/>
      <c r="D79" s="128"/>
      <c r="E79" s="264">
        <f>_xlfn.DAYS(D78,E3)</f>
        <v>0</v>
      </c>
      <c r="F79" s="100"/>
      <c r="G79" s="6" t="s">
        <v>3</v>
      </c>
      <c r="H79" s="287"/>
      <c r="I79" s="288"/>
      <c r="J79" s="18"/>
    </row>
    <row r="80" spans="1:10" ht="35.1" customHeight="1" x14ac:dyDescent="0.3">
      <c r="A80" s="120">
        <v>15</v>
      </c>
      <c r="B80" s="120" t="s">
        <v>64</v>
      </c>
      <c r="C80" s="124" t="s">
        <v>67</v>
      </c>
      <c r="D80" s="124"/>
      <c r="E80" s="124"/>
      <c r="F80" s="124"/>
      <c r="G80" s="1"/>
      <c r="H80" s="165"/>
      <c r="I80" s="184"/>
      <c r="J80" s="185"/>
    </row>
    <row r="81" spans="1:22" ht="35.1" customHeight="1" x14ac:dyDescent="0.3">
      <c r="A81" s="120"/>
      <c r="B81" s="120"/>
      <c r="C81" s="124" t="s">
        <v>129</v>
      </c>
      <c r="D81" s="124"/>
      <c r="E81" s="124"/>
      <c r="F81" s="124"/>
      <c r="G81" s="1"/>
      <c r="H81" s="186"/>
      <c r="I81" s="187"/>
      <c r="J81" s="188"/>
    </row>
    <row r="82" spans="1:22" ht="35.1" customHeight="1" x14ac:dyDescent="0.3">
      <c r="A82" s="120"/>
      <c r="B82" s="120"/>
      <c r="C82" s="124" t="s">
        <v>130</v>
      </c>
      <c r="D82" s="124"/>
      <c r="E82" s="124"/>
      <c r="F82" s="124"/>
      <c r="G82" s="1"/>
      <c r="H82" s="186"/>
      <c r="I82" s="187"/>
      <c r="J82" s="188"/>
    </row>
    <row r="83" spans="1:22" ht="24.9" customHeight="1" x14ac:dyDescent="0.3">
      <c r="A83" s="120"/>
      <c r="B83" s="120"/>
      <c r="C83" s="124" t="s">
        <v>122</v>
      </c>
      <c r="D83" s="124"/>
      <c r="E83" s="124"/>
      <c r="F83" s="124"/>
      <c r="G83" s="1"/>
      <c r="H83" s="186"/>
      <c r="I83" s="187"/>
      <c r="J83" s="188"/>
    </row>
    <row r="84" spans="1:22" ht="35.1" customHeight="1" x14ac:dyDescent="0.3">
      <c r="A84" s="120"/>
      <c r="B84" s="120"/>
      <c r="C84" s="169" t="s">
        <v>131</v>
      </c>
      <c r="D84" s="124"/>
      <c r="E84" s="124"/>
      <c r="F84" s="124"/>
      <c r="G84" s="1"/>
      <c r="H84" s="186"/>
      <c r="I84" s="187"/>
      <c r="J84" s="188"/>
    </row>
    <row r="85" spans="1:22" ht="24.9" customHeight="1" x14ac:dyDescent="0.3">
      <c r="A85" s="120"/>
      <c r="B85" s="120"/>
      <c r="C85" s="123" t="s">
        <v>123</v>
      </c>
      <c r="D85" s="123"/>
      <c r="E85" s="123"/>
      <c r="F85" s="123"/>
      <c r="G85" s="7"/>
      <c r="H85" s="186"/>
      <c r="I85" s="187"/>
      <c r="J85" s="188"/>
    </row>
    <row r="86" spans="1:22" ht="24.9" customHeight="1" x14ac:dyDescent="0.3">
      <c r="A86" s="120"/>
      <c r="B86" s="120"/>
      <c r="C86" s="171" t="s">
        <v>124</v>
      </c>
      <c r="D86" s="175"/>
      <c r="E86" s="175"/>
      <c r="F86" s="173"/>
      <c r="G86" s="41"/>
      <c r="H86" s="186"/>
      <c r="I86" s="187"/>
      <c r="J86" s="188"/>
    </row>
    <row r="87" spans="1:22" ht="24.9" customHeight="1" thickBot="1" x14ac:dyDescent="0.35">
      <c r="A87" s="120"/>
      <c r="B87" s="120"/>
      <c r="C87" s="170" t="s">
        <v>125</v>
      </c>
      <c r="D87" s="170"/>
      <c r="E87" s="170"/>
      <c r="F87" s="170"/>
      <c r="G87" s="23"/>
      <c r="H87" s="189"/>
      <c r="I87" s="190"/>
      <c r="J87" s="191"/>
    </row>
    <row r="88" spans="1:22" ht="12.75" customHeight="1" x14ac:dyDescent="0.3">
      <c r="A88" s="120"/>
      <c r="B88" s="120"/>
      <c r="C88" s="121" t="s">
        <v>68</v>
      </c>
      <c r="D88" s="121"/>
      <c r="E88" s="123" t="s">
        <v>69</v>
      </c>
      <c r="F88" s="123"/>
      <c r="G88" s="7"/>
      <c r="H88" s="7"/>
      <c r="I88" s="7"/>
      <c r="J88" s="7"/>
    </row>
    <row r="89" spans="1:22" ht="13.2" customHeight="1" x14ac:dyDescent="0.3">
      <c r="A89" s="120"/>
      <c r="B89" s="120"/>
      <c r="C89" s="122"/>
      <c r="D89" s="122"/>
      <c r="E89" s="124" t="s">
        <v>70</v>
      </c>
      <c r="F89" s="124"/>
      <c r="G89" s="1"/>
      <c r="H89" s="1"/>
      <c r="I89" s="1"/>
      <c r="J89" s="1"/>
    </row>
    <row r="90" spans="1:22" x14ac:dyDescent="0.3">
      <c r="A90" s="120"/>
      <c r="B90" s="120"/>
      <c r="C90" s="122"/>
      <c r="D90" s="122"/>
      <c r="E90" s="124" t="s">
        <v>11</v>
      </c>
      <c r="F90" s="124"/>
      <c r="G90" s="1"/>
      <c r="H90" s="1"/>
      <c r="I90" s="1"/>
      <c r="J90" s="1"/>
    </row>
    <row r="91" spans="1:22" x14ac:dyDescent="0.3">
      <c r="A91" s="120"/>
      <c r="B91" s="120"/>
      <c r="C91" s="122"/>
      <c r="D91" s="122"/>
      <c r="E91" s="124" t="s">
        <v>71</v>
      </c>
      <c r="F91" s="124"/>
      <c r="G91" s="1"/>
      <c r="H91" s="1"/>
      <c r="I91" s="1"/>
      <c r="J91" s="1"/>
    </row>
    <row r="92" spans="1:22" ht="41.1" customHeight="1" x14ac:dyDescent="0.3">
      <c r="A92" s="94" t="s">
        <v>72</v>
      </c>
      <c r="B92" s="120"/>
      <c r="C92" s="96" t="s">
        <v>10</v>
      </c>
      <c r="D92" s="125"/>
      <c r="E92" s="125"/>
      <c r="F92" s="125"/>
      <c r="G92" s="125"/>
      <c r="H92" s="125"/>
      <c r="I92" s="125"/>
      <c r="J92" s="125"/>
    </row>
    <row r="93" spans="1:22" x14ac:dyDescent="0.3">
      <c r="A93" s="146"/>
      <c r="B93" s="273"/>
      <c r="C93" s="273"/>
      <c r="D93" s="273"/>
      <c r="E93" s="273"/>
      <c r="F93" s="273"/>
      <c r="G93" s="273"/>
      <c r="H93" s="273"/>
      <c r="I93" s="273"/>
      <c r="J93" s="274"/>
    </row>
    <row r="94" spans="1:22" s="265" customFormat="1" x14ac:dyDescent="0.3">
      <c r="A94" s="94"/>
      <c r="B94" s="122" t="s">
        <v>73</v>
      </c>
      <c r="C94" s="172"/>
      <c r="D94" s="172"/>
      <c r="E94" s="289"/>
      <c r="F94" s="289"/>
      <c r="G94" s="6" t="s">
        <v>3</v>
      </c>
      <c r="H94" s="6" t="s">
        <v>4</v>
      </c>
      <c r="I94" s="6" t="s">
        <v>5</v>
      </c>
      <c r="J94" s="6" t="s">
        <v>6</v>
      </c>
      <c r="N94" s="266"/>
      <c r="O94" s="266"/>
      <c r="P94" s="266"/>
      <c r="Q94" s="266"/>
      <c r="R94" s="267"/>
      <c r="S94" s="267"/>
      <c r="T94" s="268"/>
      <c r="U94" s="268"/>
      <c r="V94" s="267"/>
    </row>
    <row r="95" spans="1:22" ht="45" customHeight="1" x14ac:dyDescent="0.3">
      <c r="A95" s="94">
        <v>16</v>
      </c>
      <c r="B95" s="122"/>
      <c r="C95" s="124" t="s">
        <v>127</v>
      </c>
      <c r="D95" s="124"/>
      <c r="E95" s="124"/>
      <c r="F95" s="124"/>
      <c r="G95" s="1"/>
      <c r="H95" s="1"/>
      <c r="I95" s="1"/>
      <c r="J95" s="1"/>
    </row>
    <row r="96" spans="1:22" ht="41.1" customHeight="1" x14ac:dyDescent="0.3">
      <c r="A96" s="94" t="s">
        <v>74</v>
      </c>
      <c r="B96" s="122"/>
      <c r="C96" s="94" t="s">
        <v>10</v>
      </c>
      <c r="D96" s="125"/>
      <c r="E96" s="125"/>
      <c r="F96" s="125"/>
      <c r="G96" s="125"/>
      <c r="H96" s="125"/>
      <c r="I96" s="125"/>
      <c r="J96" s="125"/>
    </row>
    <row r="97" spans="1:10" ht="28.2" customHeight="1" x14ac:dyDescent="0.3">
      <c r="A97" s="120">
        <v>17</v>
      </c>
      <c r="B97" s="122"/>
      <c r="C97" s="124" t="s">
        <v>75</v>
      </c>
      <c r="D97" s="124"/>
      <c r="E97" s="124"/>
      <c r="F97" s="124"/>
      <c r="G97" s="1"/>
      <c r="H97" s="1"/>
      <c r="I97" s="1"/>
      <c r="J97" s="1"/>
    </row>
    <row r="98" spans="1:10" ht="30" customHeight="1" x14ac:dyDescent="0.3">
      <c r="A98" s="120"/>
      <c r="B98" s="122"/>
      <c r="C98" s="124" t="s">
        <v>76</v>
      </c>
      <c r="D98" s="124"/>
      <c r="E98" s="124"/>
      <c r="F98" s="124"/>
      <c r="G98" s="1"/>
      <c r="H98" s="1"/>
      <c r="I98" s="1"/>
      <c r="J98" s="1"/>
    </row>
    <row r="99" spans="1:10" ht="41.1" customHeight="1" x14ac:dyDescent="0.3">
      <c r="A99" s="94" t="s">
        <v>77</v>
      </c>
      <c r="B99" s="122"/>
      <c r="C99" s="95" t="s">
        <v>10</v>
      </c>
      <c r="D99" s="125"/>
      <c r="E99" s="125"/>
      <c r="F99" s="125"/>
      <c r="G99" s="125"/>
      <c r="H99" s="125"/>
      <c r="I99" s="125"/>
      <c r="J99" s="125"/>
    </row>
    <row r="100" spans="1:10" ht="30" customHeight="1" x14ac:dyDescent="0.3">
      <c r="A100" s="94">
        <v>18</v>
      </c>
      <c r="B100" s="122"/>
      <c r="C100" s="124" t="s">
        <v>78</v>
      </c>
      <c r="D100" s="124"/>
      <c r="E100" s="124"/>
      <c r="F100" s="124"/>
      <c r="G100" s="1"/>
      <c r="H100" s="1"/>
      <c r="I100" s="1"/>
      <c r="J100" s="1"/>
    </row>
    <row r="101" spans="1:10" ht="41.1" customHeight="1" x14ac:dyDescent="0.3">
      <c r="A101" s="94" t="s">
        <v>79</v>
      </c>
      <c r="B101" s="122"/>
      <c r="C101" s="94" t="s">
        <v>10</v>
      </c>
      <c r="D101" s="125"/>
      <c r="E101" s="125"/>
      <c r="F101" s="125"/>
      <c r="G101" s="125"/>
      <c r="H101" s="125"/>
      <c r="I101" s="125"/>
      <c r="J101" s="125"/>
    </row>
    <row r="102" spans="1:10" ht="46.2" customHeight="1" x14ac:dyDescent="0.3">
      <c r="A102" s="120">
        <v>19</v>
      </c>
      <c r="B102" s="122"/>
      <c r="C102" s="124" t="s">
        <v>80</v>
      </c>
      <c r="D102" s="124"/>
      <c r="E102" s="124"/>
      <c r="F102" s="124"/>
      <c r="G102" s="8"/>
      <c r="H102" s="8"/>
      <c r="I102" s="8"/>
      <c r="J102" s="8"/>
    </row>
    <row r="103" spans="1:10" ht="30" customHeight="1" x14ac:dyDescent="0.3">
      <c r="A103" s="120"/>
      <c r="B103" s="122"/>
      <c r="C103" s="124" t="s">
        <v>81</v>
      </c>
      <c r="D103" s="124"/>
      <c r="E103" s="124"/>
      <c r="F103" s="124"/>
      <c r="G103" s="8"/>
      <c r="H103" s="8"/>
      <c r="I103" s="8"/>
      <c r="J103" s="8"/>
    </row>
    <row r="104" spans="1:10" ht="26.4" customHeight="1" x14ac:dyDescent="0.3">
      <c r="A104" s="120"/>
      <c r="B104" s="122"/>
      <c r="C104" s="124" t="s">
        <v>82</v>
      </c>
      <c r="D104" s="124"/>
      <c r="E104" s="124"/>
      <c r="F104" s="124"/>
      <c r="G104" s="8"/>
      <c r="H104" s="8"/>
      <c r="I104" s="8"/>
      <c r="J104" s="8"/>
    </row>
    <row r="105" spans="1:10" ht="27.6" customHeight="1" x14ac:dyDescent="0.3">
      <c r="A105" s="120"/>
      <c r="B105" s="122"/>
      <c r="C105" s="124" t="s">
        <v>83</v>
      </c>
      <c r="D105" s="124"/>
      <c r="E105" s="124"/>
      <c r="F105" s="124"/>
      <c r="G105" s="8"/>
      <c r="H105" s="8"/>
      <c r="I105" s="8"/>
      <c r="J105" s="8"/>
    </row>
    <row r="106" spans="1:10" ht="16.2" customHeight="1" x14ac:dyDescent="0.3">
      <c r="A106" s="120"/>
      <c r="B106" s="122"/>
      <c r="C106" s="124" t="s">
        <v>84</v>
      </c>
      <c r="D106" s="124"/>
      <c r="E106" s="124"/>
      <c r="F106" s="124"/>
      <c r="G106" s="8"/>
      <c r="H106" s="8"/>
      <c r="I106" s="8"/>
      <c r="J106" s="8"/>
    </row>
    <row r="107" spans="1:10" ht="28.95" customHeight="1" x14ac:dyDescent="0.3">
      <c r="A107" s="120"/>
      <c r="B107" s="122"/>
      <c r="C107" s="124" t="s">
        <v>85</v>
      </c>
      <c r="D107" s="124"/>
      <c r="E107" s="124"/>
      <c r="F107" s="124"/>
      <c r="G107" s="8"/>
      <c r="H107" s="8"/>
      <c r="I107" s="8"/>
      <c r="J107" s="8"/>
    </row>
    <row r="108" spans="1:10" ht="41.1" customHeight="1" x14ac:dyDescent="0.3">
      <c r="A108" s="94" t="s">
        <v>86</v>
      </c>
      <c r="B108" s="122"/>
      <c r="C108" s="94" t="s">
        <v>10</v>
      </c>
      <c r="D108" s="125"/>
      <c r="E108" s="125"/>
      <c r="F108" s="125"/>
      <c r="G108" s="125"/>
      <c r="H108" s="125"/>
      <c r="I108" s="125"/>
      <c r="J108" s="125"/>
    </row>
    <row r="109" spans="1:10" x14ac:dyDescent="0.3">
      <c r="A109" s="174"/>
      <c r="B109" s="273"/>
      <c r="C109" s="273"/>
      <c r="D109" s="273"/>
      <c r="E109" s="273"/>
      <c r="F109" s="273"/>
      <c r="G109" s="273"/>
      <c r="H109" s="273"/>
      <c r="I109" s="273"/>
      <c r="J109" s="274"/>
    </row>
    <row r="110" spans="1:10" ht="30" customHeight="1" x14ac:dyDescent="0.3">
      <c r="A110" s="120">
        <v>20</v>
      </c>
      <c r="B110" s="122" t="s">
        <v>132</v>
      </c>
      <c r="C110" s="136" t="s">
        <v>87</v>
      </c>
      <c r="D110" s="192"/>
      <c r="E110" s="124" t="s">
        <v>126</v>
      </c>
      <c r="F110" s="124"/>
      <c r="G110" s="1"/>
      <c r="H110" s="1"/>
      <c r="I110" s="1"/>
      <c r="J110" s="1"/>
    </row>
    <row r="111" spans="1:10" ht="32.1" customHeight="1" x14ac:dyDescent="0.3">
      <c r="A111" s="120"/>
      <c r="B111" s="122"/>
      <c r="C111" s="193"/>
      <c r="D111" s="194"/>
      <c r="E111" s="171" t="s">
        <v>88</v>
      </c>
      <c r="F111" s="173"/>
      <c r="G111" s="1"/>
      <c r="H111" s="1"/>
      <c r="I111" s="1"/>
      <c r="J111" s="1"/>
    </row>
    <row r="112" spans="1:10" ht="41.1" customHeight="1" x14ac:dyDescent="0.3">
      <c r="A112" s="94" t="s">
        <v>89</v>
      </c>
      <c r="B112" s="122"/>
      <c r="C112" s="94" t="s">
        <v>10</v>
      </c>
      <c r="D112" s="125"/>
      <c r="E112" s="125"/>
      <c r="F112" s="125"/>
      <c r="G112" s="125"/>
      <c r="H112" s="125"/>
      <c r="I112" s="125"/>
      <c r="J112" s="125"/>
    </row>
  </sheetData>
  <sheetProtection sheet="1" objects="1" scenarios="1"/>
  <mergeCells count="159">
    <mergeCell ref="A1:J1"/>
    <mergeCell ref="B2:F2"/>
    <mergeCell ref="C12:F12"/>
    <mergeCell ref="C13:F13"/>
    <mergeCell ref="A52:F52"/>
    <mergeCell ref="A60:J60"/>
    <mergeCell ref="A61:F61"/>
    <mergeCell ref="A66:F66"/>
    <mergeCell ref="I67:J67"/>
    <mergeCell ref="A70:A75"/>
    <mergeCell ref="B70:C75"/>
    <mergeCell ref="H72:J74"/>
    <mergeCell ref="D75:F75"/>
    <mergeCell ref="A67:A68"/>
    <mergeCell ref="B67:B69"/>
    <mergeCell ref="C68:F68"/>
    <mergeCell ref="D69:J69"/>
    <mergeCell ref="D70:E70"/>
    <mergeCell ref="F70:G70"/>
    <mergeCell ref="H70:I70"/>
    <mergeCell ref="A62:A64"/>
    <mergeCell ref="B62:B65"/>
    <mergeCell ref="C62:D63"/>
    <mergeCell ref="E62:F62"/>
    <mergeCell ref="E63:F63"/>
    <mergeCell ref="A19:J19"/>
    <mergeCell ref="A20:F20"/>
    <mergeCell ref="A40:J40"/>
    <mergeCell ref="A41:F41"/>
    <mergeCell ref="I42:J42"/>
    <mergeCell ref="C48:J48"/>
    <mergeCell ref="A51:J51"/>
    <mergeCell ref="A42:A49"/>
    <mergeCell ref="B42:B50"/>
    <mergeCell ref="C42:F42"/>
    <mergeCell ref="C43:F43"/>
    <mergeCell ref="C44:F44"/>
    <mergeCell ref="C45:F45"/>
    <mergeCell ref="C46:F46"/>
    <mergeCell ref="C47:F47"/>
    <mergeCell ref="C49:F49"/>
    <mergeCell ref="D50:J50"/>
    <mergeCell ref="A21:A31"/>
    <mergeCell ref="A110:A111"/>
    <mergeCell ref="B110:B112"/>
    <mergeCell ref="E110:F110"/>
    <mergeCell ref="E111:F111"/>
    <mergeCell ref="D112:J112"/>
    <mergeCell ref="A102:A107"/>
    <mergeCell ref="C102:F102"/>
    <mergeCell ref="C103:F103"/>
    <mergeCell ref="C104:F104"/>
    <mergeCell ref="C105:F105"/>
    <mergeCell ref="C106:F106"/>
    <mergeCell ref="C107:F107"/>
    <mergeCell ref="A109:J109"/>
    <mergeCell ref="C110:D111"/>
    <mergeCell ref="A97:A98"/>
    <mergeCell ref="C97:F97"/>
    <mergeCell ref="C98:F98"/>
    <mergeCell ref="D99:J99"/>
    <mergeCell ref="C100:F100"/>
    <mergeCell ref="D101:J101"/>
    <mergeCell ref="B94:B108"/>
    <mergeCell ref="C94:F94"/>
    <mergeCell ref="A93:J93"/>
    <mergeCell ref="N94:Q94"/>
    <mergeCell ref="T94:U94"/>
    <mergeCell ref="C95:F95"/>
    <mergeCell ref="D96:J96"/>
    <mergeCell ref="D108:J108"/>
    <mergeCell ref="C88:D91"/>
    <mergeCell ref="E88:F88"/>
    <mergeCell ref="E89:F89"/>
    <mergeCell ref="E90:F90"/>
    <mergeCell ref="E91:F91"/>
    <mergeCell ref="D92:J92"/>
    <mergeCell ref="H80:J87"/>
    <mergeCell ref="A78:A79"/>
    <mergeCell ref="B78:C78"/>
    <mergeCell ref="F78:G78"/>
    <mergeCell ref="H78:I78"/>
    <mergeCell ref="B79:D79"/>
    <mergeCell ref="A76:J76"/>
    <mergeCell ref="A77:J77"/>
    <mergeCell ref="D72:D74"/>
    <mergeCell ref="E72:F72"/>
    <mergeCell ref="E73:F73"/>
    <mergeCell ref="E74:F74"/>
    <mergeCell ref="A80:A91"/>
    <mergeCell ref="B80:B92"/>
    <mergeCell ref="C80:F80"/>
    <mergeCell ref="C82:F82"/>
    <mergeCell ref="C84:F84"/>
    <mergeCell ref="C85:F85"/>
    <mergeCell ref="C87:F87"/>
    <mergeCell ref="C86:F86"/>
    <mergeCell ref="C81:F81"/>
    <mergeCell ref="C83:F83"/>
    <mergeCell ref="G71:J71"/>
    <mergeCell ref="A53:A58"/>
    <mergeCell ref="B53:B59"/>
    <mergeCell ref="C53:D58"/>
    <mergeCell ref="E53:F53"/>
    <mergeCell ref="E54:F54"/>
    <mergeCell ref="E55:F55"/>
    <mergeCell ref="E56:F56"/>
    <mergeCell ref="E57:F57"/>
    <mergeCell ref="E58:F58"/>
    <mergeCell ref="D59:J59"/>
    <mergeCell ref="D65:J65"/>
    <mergeCell ref="D71:E71"/>
    <mergeCell ref="C64:F64"/>
    <mergeCell ref="M36:S36"/>
    <mergeCell ref="D37:J37"/>
    <mergeCell ref="C38:F38"/>
    <mergeCell ref="D39:J39"/>
    <mergeCell ref="D32:J32"/>
    <mergeCell ref="A33:A34"/>
    <mergeCell ref="C33:F33"/>
    <mergeCell ref="C34:F34"/>
    <mergeCell ref="D35:J35"/>
    <mergeCell ref="C36:F36"/>
    <mergeCell ref="B21:B39"/>
    <mergeCell ref="C21:F21"/>
    <mergeCell ref="C22:F22"/>
    <mergeCell ref="C23:F23"/>
    <mergeCell ref="C24:D31"/>
    <mergeCell ref="E24:F24"/>
    <mergeCell ref="E25:F25"/>
    <mergeCell ref="E26:F26"/>
    <mergeCell ref="E27:F27"/>
    <mergeCell ref="E28:F28"/>
    <mergeCell ref="E29:F29"/>
    <mergeCell ref="E30:F30"/>
    <mergeCell ref="E31:F31"/>
    <mergeCell ref="D14:J14"/>
    <mergeCell ref="A15:A17"/>
    <mergeCell ref="C15:F15"/>
    <mergeCell ref="C16:F16"/>
    <mergeCell ref="C17:F17"/>
    <mergeCell ref="D18:J18"/>
    <mergeCell ref="B3:D3"/>
    <mergeCell ref="G3:H3"/>
    <mergeCell ref="B4:C4"/>
    <mergeCell ref="D4:E4"/>
    <mergeCell ref="A5:J5"/>
    <mergeCell ref="F4:G4"/>
    <mergeCell ref="H4:J4"/>
    <mergeCell ref="A7:A8"/>
    <mergeCell ref="B7:B9"/>
    <mergeCell ref="C7:F7"/>
    <mergeCell ref="C8:F8"/>
    <mergeCell ref="D9:J9"/>
    <mergeCell ref="A6:F6"/>
    <mergeCell ref="A10:J10"/>
    <mergeCell ref="A11:F11"/>
    <mergeCell ref="A12:A13"/>
    <mergeCell ref="B12:B18"/>
  </mergeCells>
  <pageMargins left="0.7" right="0.7" top="0.75" bottom="0.7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CCFF"/>
  </sheetPr>
  <dimension ref="A1:S83"/>
  <sheetViews>
    <sheetView workbookViewId="0">
      <pane ySplit="2" topLeftCell="A72" activePane="bottomLeft" state="frozen"/>
      <selection pane="bottomLeft" sqref="A1:N81"/>
    </sheetView>
  </sheetViews>
  <sheetFormatPr defaultColWidth="9.109375" defaultRowHeight="14.4" x14ac:dyDescent="0.3"/>
  <cols>
    <col min="1" max="1" width="4.6640625" style="243" customWidth="1"/>
    <col min="2" max="2" width="11.6640625" style="244" customWidth="1"/>
    <col min="3" max="3" width="10.6640625" style="240" customWidth="1"/>
    <col min="4" max="4" width="11.6640625" style="240" customWidth="1"/>
    <col min="5" max="5" width="11.6640625" style="244" customWidth="1"/>
    <col min="6" max="6" width="9.109375" style="240"/>
    <col min="7" max="7" width="7.109375" style="244" customWidth="1"/>
    <col min="8" max="8" width="8.33203125" style="244" customWidth="1"/>
    <col min="9" max="9" width="8" style="244" customWidth="1"/>
    <col min="10" max="10" width="9.109375" style="244"/>
    <col min="11" max="11" width="9.109375" style="245"/>
    <col min="12" max="14" width="9.109375" style="244"/>
    <col min="15" max="16384" width="9.109375" style="240"/>
  </cols>
  <sheetData>
    <row r="1" spans="1:14" x14ac:dyDescent="0.3">
      <c r="A1" s="246" t="s">
        <v>162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4" x14ac:dyDescent="0.3">
      <c r="A2" s="164"/>
      <c r="B2" s="195"/>
      <c r="C2" s="195"/>
      <c r="D2" s="195"/>
      <c r="E2" s="195"/>
      <c r="F2" s="196"/>
      <c r="G2" s="99" t="s">
        <v>3</v>
      </c>
      <c r="H2" s="99" t="s">
        <v>4</v>
      </c>
      <c r="I2" s="99" t="s">
        <v>5</v>
      </c>
      <c r="J2" s="99" t="s">
        <v>6</v>
      </c>
      <c r="K2" s="40" t="s">
        <v>118</v>
      </c>
      <c r="L2" s="80" t="s">
        <v>119</v>
      </c>
      <c r="M2" s="40" t="s">
        <v>120</v>
      </c>
      <c r="N2" s="43" t="s">
        <v>140</v>
      </c>
    </row>
    <row r="3" spans="1:14" ht="20.399999999999999" x14ac:dyDescent="0.3">
      <c r="A3" s="94"/>
      <c r="B3" s="111" t="s">
        <v>0</v>
      </c>
      <c r="C3" s="198"/>
      <c r="D3" s="198"/>
      <c r="E3" s="198"/>
      <c r="F3" s="198"/>
      <c r="G3" s="198"/>
      <c r="H3" s="198"/>
      <c r="I3" s="198"/>
      <c r="J3" s="198"/>
      <c r="K3" s="247"/>
      <c r="L3" s="247"/>
      <c r="M3" s="247"/>
      <c r="N3" s="183"/>
    </row>
    <row r="4" spans="1:14" x14ac:dyDescent="0.3">
      <c r="A4" s="94">
        <v>1</v>
      </c>
      <c r="B4" s="98" t="s">
        <v>144</v>
      </c>
      <c r="C4" s="81">
        <f>J54+E57</f>
        <v>0</v>
      </c>
      <c r="D4" s="112"/>
      <c r="E4" s="248"/>
      <c r="F4" s="248"/>
      <c r="G4" s="120" t="s">
        <v>136</v>
      </c>
      <c r="H4" s="120"/>
      <c r="I4" s="53">
        <f>'In Home Services-Still Open'!I3+'In Home Services-Closed'!I3</f>
        <v>0</v>
      </c>
      <c r="J4" s="199"/>
      <c r="K4" s="195"/>
      <c r="L4" s="195"/>
      <c r="M4" s="195"/>
      <c r="N4" s="196"/>
    </row>
    <row r="5" spans="1:14" x14ac:dyDescent="0.3">
      <c r="A5" s="200" t="s">
        <v>2</v>
      </c>
      <c r="B5" s="201"/>
      <c r="C5" s="201"/>
      <c r="D5" s="201"/>
      <c r="E5" s="201"/>
      <c r="F5" s="201"/>
      <c r="G5" s="201"/>
      <c r="H5" s="201"/>
      <c r="I5" s="201"/>
      <c r="J5" s="201"/>
      <c r="K5" s="247"/>
      <c r="L5" s="247"/>
      <c r="M5" s="247"/>
      <c r="N5" s="183"/>
    </row>
    <row r="6" spans="1:14" ht="28.95" customHeight="1" x14ac:dyDescent="0.3">
      <c r="A6" s="120">
        <v>2</v>
      </c>
      <c r="B6" s="122" t="s">
        <v>101</v>
      </c>
      <c r="C6" s="124" t="s">
        <v>7</v>
      </c>
      <c r="D6" s="124"/>
      <c r="E6" s="124"/>
      <c r="F6" s="124"/>
      <c r="G6" s="26">
        <f>'In Home Services-Still Open'!G7+'In Home Services-Closed'!G7</f>
        <v>0</v>
      </c>
      <c r="H6" s="26">
        <f>'In Home Services-Still Open'!H7+'In Home Services-Closed'!H7</f>
        <v>0</v>
      </c>
      <c r="I6" s="26">
        <f>'In Home Services-Still Open'!I7+'In Home Services-Closed'!I7</f>
        <v>0</v>
      </c>
      <c r="J6" s="26">
        <f>'In Home Services-Still Open'!J7+'In Home Services-Closed'!J7</f>
        <v>0</v>
      </c>
      <c r="K6" s="64">
        <f>$I$4-J6</f>
        <v>0</v>
      </c>
      <c r="L6" s="38">
        <f>G6</f>
        <v>0</v>
      </c>
      <c r="M6" s="65" t="e">
        <f>L6/K6</f>
        <v>#DIV/0!</v>
      </c>
      <c r="N6" s="43">
        <f t="shared" ref="N6:N27" si="0">SUM(G6:J6)-$I$4</f>
        <v>0</v>
      </c>
    </row>
    <row r="7" spans="1:14" ht="27.6" customHeight="1" x14ac:dyDescent="0.3">
      <c r="A7" s="120"/>
      <c r="B7" s="122"/>
      <c r="C7" s="124" t="s">
        <v>8</v>
      </c>
      <c r="D7" s="124"/>
      <c r="E7" s="124"/>
      <c r="F7" s="124"/>
      <c r="G7" s="26">
        <f>'In Home Services-Still Open'!G8+'In Home Services-Closed'!G8</f>
        <v>0</v>
      </c>
      <c r="H7" s="26">
        <f>'In Home Services-Still Open'!H8+'In Home Services-Closed'!H8</f>
        <v>0</v>
      </c>
      <c r="I7" s="26">
        <f>'In Home Services-Still Open'!I8+'In Home Services-Closed'!I8</f>
        <v>0</v>
      </c>
      <c r="J7" s="26">
        <f>'In Home Services-Still Open'!J8+'In Home Services-Closed'!J8</f>
        <v>0</v>
      </c>
      <c r="K7" s="64">
        <f t="shared" ref="K7:K27" si="1">$I$4-J7</f>
        <v>0</v>
      </c>
      <c r="L7" s="38">
        <f t="shared" ref="L7:L45" si="2">G7</f>
        <v>0</v>
      </c>
      <c r="M7" s="65" t="e">
        <f t="shared" ref="M7:M44" si="3">L7/K7</f>
        <v>#DIV/0!</v>
      </c>
      <c r="N7" s="43">
        <f t="shared" si="0"/>
        <v>0</v>
      </c>
    </row>
    <row r="8" spans="1:14" ht="15" customHeight="1" x14ac:dyDescent="0.3">
      <c r="A8" s="120">
        <v>3</v>
      </c>
      <c r="B8" s="122" t="s">
        <v>11</v>
      </c>
      <c r="C8" s="113" t="s">
        <v>12</v>
      </c>
      <c r="D8" s="113"/>
      <c r="E8" s="113"/>
      <c r="F8" s="113"/>
      <c r="G8" s="26">
        <f>'In Home Services-Still Open'!G12+'In Home Services-Closed'!G12</f>
        <v>0</v>
      </c>
      <c r="H8" s="26">
        <f>'In Home Services-Still Open'!H12+'In Home Services-Closed'!H12</f>
        <v>0</v>
      </c>
      <c r="I8" s="26">
        <f>'In Home Services-Still Open'!I12+'In Home Services-Closed'!I12</f>
        <v>0</v>
      </c>
      <c r="J8" s="26">
        <f>'In Home Services-Still Open'!J12+'In Home Services-Closed'!J12</f>
        <v>0</v>
      </c>
      <c r="K8" s="64">
        <f t="shared" si="1"/>
        <v>0</v>
      </c>
      <c r="L8" s="38">
        <f t="shared" si="2"/>
        <v>0</v>
      </c>
      <c r="M8" s="65" t="e">
        <f t="shared" si="3"/>
        <v>#DIV/0!</v>
      </c>
      <c r="N8" s="43">
        <f t="shared" si="0"/>
        <v>0</v>
      </c>
    </row>
    <row r="9" spans="1:14" x14ac:dyDescent="0.3">
      <c r="A9" s="120"/>
      <c r="B9" s="122"/>
      <c r="C9" s="113" t="s">
        <v>13</v>
      </c>
      <c r="D9" s="113"/>
      <c r="E9" s="113"/>
      <c r="F9" s="113"/>
      <c r="G9" s="26">
        <f>'In Home Services-Still Open'!G13+'In Home Services-Closed'!G13</f>
        <v>0</v>
      </c>
      <c r="H9" s="26">
        <f>'In Home Services-Still Open'!H13+'In Home Services-Closed'!H13</f>
        <v>0</v>
      </c>
      <c r="I9" s="26">
        <f>'In Home Services-Still Open'!I13+'In Home Services-Closed'!I13</f>
        <v>0</v>
      </c>
      <c r="J9" s="26">
        <f>'In Home Services-Still Open'!J13+'In Home Services-Closed'!J13</f>
        <v>0</v>
      </c>
      <c r="K9" s="64">
        <f t="shared" si="1"/>
        <v>0</v>
      </c>
      <c r="L9" s="38">
        <f t="shared" si="2"/>
        <v>0</v>
      </c>
      <c r="M9" s="65" t="e">
        <f t="shared" si="3"/>
        <v>#DIV/0!</v>
      </c>
      <c r="N9" s="43">
        <f t="shared" si="0"/>
        <v>0</v>
      </c>
    </row>
    <row r="10" spans="1:14" ht="31.95" customHeight="1" x14ac:dyDescent="0.3">
      <c r="A10" s="120">
        <v>4</v>
      </c>
      <c r="B10" s="122"/>
      <c r="C10" s="124" t="s">
        <v>15</v>
      </c>
      <c r="D10" s="124"/>
      <c r="E10" s="124"/>
      <c r="F10" s="124"/>
      <c r="G10" s="26">
        <f>'In Home Services-Still Open'!G15+'In Home Services-Closed'!G15</f>
        <v>0</v>
      </c>
      <c r="H10" s="26">
        <f>'In Home Services-Still Open'!H15+'In Home Services-Closed'!H15</f>
        <v>0</v>
      </c>
      <c r="I10" s="26">
        <f>'In Home Services-Still Open'!I15+'In Home Services-Closed'!I15</f>
        <v>0</v>
      </c>
      <c r="J10" s="26">
        <f>'In Home Services-Still Open'!J15+'In Home Services-Closed'!J15</f>
        <v>0</v>
      </c>
      <c r="K10" s="64">
        <f t="shared" si="1"/>
        <v>0</v>
      </c>
      <c r="L10" s="38">
        <f t="shared" si="2"/>
        <v>0</v>
      </c>
      <c r="M10" s="65" t="e">
        <f t="shared" si="3"/>
        <v>#DIV/0!</v>
      </c>
      <c r="N10" s="43">
        <f t="shared" si="0"/>
        <v>0</v>
      </c>
    </row>
    <row r="11" spans="1:14" ht="27" customHeight="1" x14ac:dyDescent="0.3">
      <c r="A11" s="120"/>
      <c r="B11" s="122"/>
      <c r="C11" s="124" t="s">
        <v>106</v>
      </c>
      <c r="D11" s="124"/>
      <c r="E11" s="124"/>
      <c r="F11" s="124"/>
      <c r="G11" s="26">
        <f>'In Home Services-Still Open'!G16+'In Home Services-Closed'!G16</f>
        <v>0</v>
      </c>
      <c r="H11" s="26">
        <f>'In Home Services-Still Open'!H16+'In Home Services-Closed'!H16</f>
        <v>0</v>
      </c>
      <c r="I11" s="26">
        <f>'In Home Services-Still Open'!I16+'In Home Services-Closed'!I16</f>
        <v>0</v>
      </c>
      <c r="J11" s="26">
        <f>'In Home Services-Still Open'!J16+'In Home Services-Closed'!J16</f>
        <v>0</v>
      </c>
      <c r="K11" s="64">
        <f t="shared" si="1"/>
        <v>0</v>
      </c>
      <c r="L11" s="38">
        <f t="shared" si="2"/>
        <v>0</v>
      </c>
      <c r="M11" s="65" t="e">
        <f t="shared" si="3"/>
        <v>#DIV/0!</v>
      </c>
      <c r="N11" s="43">
        <f t="shared" si="0"/>
        <v>0</v>
      </c>
    </row>
    <row r="12" spans="1:14" ht="27" customHeight="1" x14ac:dyDescent="0.3">
      <c r="A12" s="120"/>
      <c r="B12" s="122"/>
      <c r="C12" s="124" t="s">
        <v>16</v>
      </c>
      <c r="D12" s="124"/>
      <c r="E12" s="124"/>
      <c r="F12" s="124"/>
      <c r="G12" s="26">
        <f>'In Home Services-Still Open'!G17+'In Home Services-Closed'!G17</f>
        <v>0</v>
      </c>
      <c r="H12" s="26">
        <f>'In Home Services-Still Open'!H17+'In Home Services-Closed'!H17</f>
        <v>0</v>
      </c>
      <c r="I12" s="26">
        <f>'In Home Services-Still Open'!I17+'In Home Services-Closed'!I17</f>
        <v>0</v>
      </c>
      <c r="J12" s="26">
        <f>'In Home Services-Still Open'!J17+'In Home Services-Closed'!J17</f>
        <v>0</v>
      </c>
      <c r="K12" s="64">
        <f t="shared" si="1"/>
        <v>0</v>
      </c>
      <c r="L12" s="38">
        <f t="shared" si="2"/>
        <v>0</v>
      </c>
      <c r="M12" s="65" t="e">
        <f t="shared" si="3"/>
        <v>#DIV/0!</v>
      </c>
      <c r="N12" s="43">
        <f t="shared" si="0"/>
        <v>0</v>
      </c>
    </row>
    <row r="13" spans="1:14" ht="35.1" customHeight="1" x14ac:dyDescent="0.3">
      <c r="A13" s="120">
        <v>5</v>
      </c>
      <c r="B13" s="122" t="s">
        <v>18</v>
      </c>
      <c r="C13" s="126" t="s">
        <v>143</v>
      </c>
      <c r="D13" s="126"/>
      <c r="E13" s="126"/>
      <c r="F13" s="126"/>
      <c r="G13" s="26">
        <f>'In Home Services-Still Open'!G21+'In Home Services-Closed'!G21</f>
        <v>0</v>
      </c>
      <c r="H13" s="26">
        <f>'In Home Services-Still Open'!H21+'In Home Services-Closed'!H21</f>
        <v>0</v>
      </c>
      <c r="I13" s="26">
        <f>'In Home Services-Still Open'!I21+'In Home Services-Closed'!I21</f>
        <v>0</v>
      </c>
      <c r="J13" s="26">
        <f>'In Home Services-Still Open'!J21+'In Home Services-Closed'!J21</f>
        <v>0</v>
      </c>
      <c r="K13" s="64">
        <f t="shared" si="1"/>
        <v>0</v>
      </c>
      <c r="L13" s="38">
        <f t="shared" si="2"/>
        <v>0</v>
      </c>
      <c r="M13" s="65" t="e">
        <f t="shared" si="3"/>
        <v>#DIV/0!</v>
      </c>
      <c r="N13" s="43">
        <f t="shared" si="0"/>
        <v>0</v>
      </c>
    </row>
    <row r="14" spans="1:14" ht="60" customHeight="1" x14ac:dyDescent="0.3">
      <c r="A14" s="120"/>
      <c r="B14" s="122"/>
      <c r="C14" s="124" t="s">
        <v>108</v>
      </c>
      <c r="D14" s="124"/>
      <c r="E14" s="124"/>
      <c r="F14" s="124"/>
      <c r="G14" s="26">
        <f>'In Home Services-Still Open'!G22+'In Home Services-Closed'!G22</f>
        <v>0</v>
      </c>
      <c r="H14" s="26">
        <f>'In Home Services-Still Open'!H22+'In Home Services-Closed'!H22</f>
        <v>0</v>
      </c>
      <c r="I14" s="26">
        <f>'In Home Services-Still Open'!I22+'In Home Services-Closed'!I22</f>
        <v>0</v>
      </c>
      <c r="J14" s="26">
        <f>'In Home Services-Still Open'!J22+'In Home Services-Closed'!J22</f>
        <v>0</v>
      </c>
      <c r="K14" s="64">
        <f t="shared" si="1"/>
        <v>0</v>
      </c>
      <c r="L14" s="38">
        <f t="shared" si="2"/>
        <v>0</v>
      </c>
      <c r="M14" s="65" t="e">
        <f t="shared" si="3"/>
        <v>#DIV/0!</v>
      </c>
      <c r="N14" s="43">
        <f t="shared" si="0"/>
        <v>0</v>
      </c>
    </row>
    <row r="15" spans="1:14" ht="30" customHeight="1" x14ac:dyDescent="0.3">
      <c r="A15" s="120"/>
      <c r="B15" s="122"/>
      <c r="C15" s="124" t="s">
        <v>19</v>
      </c>
      <c r="D15" s="124"/>
      <c r="E15" s="124"/>
      <c r="F15" s="124"/>
      <c r="G15" s="26">
        <f>'In Home Services-Still Open'!G23+'In Home Services-Closed'!G23</f>
        <v>0</v>
      </c>
      <c r="H15" s="26">
        <f>'In Home Services-Still Open'!H23+'In Home Services-Closed'!H23</f>
        <v>0</v>
      </c>
      <c r="I15" s="26">
        <f>'In Home Services-Still Open'!I23+'In Home Services-Closed'!I23</f>
        <v>0</v>
      </c>
      <c r="J15" s="26">
        <f>'In Home Services-Still Open'!J23+'In Home Services-Closed'!J23</f>
        <v>0</v>
      </c>
      <c r="K15" s="57">
        <f t="shared" si="1"/>
        <v>0</v>
      </c>
      <c r="L15" s="43">
        <f t="shared" si="2"/>
        <v>0</v>
      </c>
      <c r="M15" s="59" t="e">
        <f t="shared" si="3"/>
        <v>#DIV/0!</v>
      </c>
      <c r="N15" s="43">
        <f t="shared" si="0"/>
        <v>0</v>
      </c>
    </row>
    <row r="16" spans="1:14" ht="26.4" customHeight="1" x14ac:dyDescent="0.3">
      <c r="A16" s="120"/>
      <c r="B16" s="122"/>
      <c r="C16" s="124" t="s">
        <v>20</v>
      </c>
      <c r="D16" s="124"/>
      <c r="E16" s="127" t="s">
        <v>21</v>
      </c>
      <c r="F16" s="127"/>
      <c r="G16" s="26">
        <f>'In Home Services-Still Open'!G24+'In Home Services-Closed'!G24</f>
        <v>0</v>
      </c>
      <c r="H16" s="26">
        <f>'In Home Services-Still Open'!H24+'In Home Services-Closed'!H24</f>
        <v>0</v>
      </c>
      <c r="I16" s="26">
        <f>'In Home Services-Still Open'!I24+'In Home Services-Closed'!I24</f>
        <v>0</v>
      </c>
      <c r="J16" s="26">
        <f>'In Home Services-Still Open'!J24+'In Home Services-Closed'!J24</f>
        <v>0</v>
      </c>
      <c r="K16" s="57">
        <f t="shared" si="1"/>
        <v>0</v>
      </c>
      <c r="L16" s="43">
        <f t="shared" si="2"/>
        <v>0</v>
      </c>
      <c r="M16" s="59" t="e">
        <f t="shared" si="3"/>
        <v>#DIV/0!</v>
      </c>
      <c r="N16" s="43">
        <f t="shared" si="0"/>
        <v>0</v>
      </c>
    </row>
    <row r="17" spans="1:19" ht="27" customHeight="1" x14ac:dyDescent="0.3">
      <c r="A17" s="120"/>
      <c r="B17" s="122"/>
      <c r="C17" s="124"/>
      <c r="D17" s="124"/>
      <c r="E17" s="127" t="s">
        <v>22</v>
      </c>
      <c r="F17" s="127"/>
      <c r="G17" s="26">
        <f>'In Home Services-Still Open'!G25+'In Home Services-Closed'!G25</f>
        <v>0</v>
      </c>
      <c r="H17" s="26">
        <f>'In Home Services-Still Open'!H25+'In Home Services-Closed'!H25</f>
        <v>0</v>
      </c>
      <c r="I17" s="26">
        <f>'In Home Services-Still Open'!I25+'In Home Services-Closed'!I25</f>
        <v>0</v>
      </c>
      <c r="J17" s="26">
        <f>'In Home Services-Still Open'!J25+'In Home Services-Closed'!J25</f>
        <v>0</v>
      </c>
      <c r="K17" s="57">
        <f t="shared" si="1"/>
        <v>0</v>
      </c>
      <c r="L17" s="43">
        <f t="shared" si="2"/>
        <v>0</v>
      </c>
      <c r="M17" s="59" t="e">
        <f t="shared" si="3"/>
        <v>#DIV/0!</v>
      </c>
      <c r="N17" s="43">
        <f t="shared" si="0"/>
        <v>0</v>
      </c>
    </row>
    <row r="18" spans="1:19" ht="12.75" customHeight="1" x14ac:dyDescent="0.3">
      <c r="A18" s="120"/>
      <c r="B18" s="122"/>
      <c r="C18" s="124"/>
      <c r="D18" s="124"/>
      <c r="E18" s="127" t="s">
        <v>23</v>
      </c>
      <c r="F18" s="127"/>
      <c r="G18" s="26">
        <f>'In Home Services-Still Open'!G26+'In Home Services-Closed'!G26</f>
        <v>0</v>
      </c>
      <c r="H18" s="26">
        <f>'In Home Services-Still Open'!H26+'In Home Services-Closed'!H26</f>
        <v>0</v>
      </c>
      <c r="I18" s="26">
        <f>'In Home Services-Still Open'!I26+'In Home Services-Closed'!I26</f>
        <v>0</v>
      </c>
      <c r="J18" s="26">
        <f>'In Home Services-Still Open'!J26+'In Home Services-Closed'!J26</f>
        <v>0</v>
      </c>
      <c r="K18" s="57">
        <f t="shared" si="1"/>
        <v>0</v>
      </c>
      <c r="L18" s="43">
        <f t="shared" si="2"/>
        <v>0</v>
      </c>
      <c r="M18" s="66" t="e">
        <f t="shared" si="3"/>
        <v>#DIV/0!</v>
      </c>
      <c r="N18" s="48">
        <f t="shared" si="0"/>
        <v>0</v>
      </c>
      <c r="O18" s="241"/>
      <c r="P18" s="241"/>
      <c r="Q18" s="241"/>
      <c r="R18" s="241"/>
      <c r="S18" s="241"/>
    </row>
    <row r="19" spans="1:19" x14ac:dyDescent="0.3">
      <c r="A19" s="120"/>
      <c r="B19" s="122"/>
      <c r="C19" s="124"/>
      <c r="D19" s="124"/>
      <c r="E19" s="128" t="s">
        <v>24</v>
      </c>
      <c r="F19" s="128"/>
      <c r="G19" s="26">
        <f>'In Home Services-Still Open'!G27+'In Home Services-Closed'!G27</f>
        <v>0</v>
      </c>
      <c r="H19" s="26">
        <f>'In Home Services-Still Open'!H27+'In Home Services-Closed'!H27</f>
        <v>0</v>
      </c>
      <c r="I19" s="26">
        <f>'In Home Services-Still Open'!I27+'In Home Services-Closed'!I27</f>
        <v>0</v>
      </c>
      <c r="J19" s="26">
        <f>'In Home Services-Still Open'!J27+'In Home Services-Closed'!J27</f>
        <v>0</v>
      </c>
      <c r="K19" s="57">
        <f t="shared" si="1"/>
        <v>0</v>
      </c>
      <c r="L19" s="43">
        <f t="shared" si="2"/>
        <v>0</v>
      </c>
      <c r="M19" s="66" t="e">
        <f t="shared" si="3"/>
        <v>#DIV/0!</v>
      </c>
      <c r="N19" s="48">
        <f t="shared" si="0"/>
        <v>0</v>
      </c>
      <c r="O19" s="241"/>
      <c r="P19" s="241"/>
      <c r="Q19" s="241"/>
      <c r="R19" s="241"/>
      <c r="S19" s="241"/>
    </row>
    <row r="20" spans="1:19" ht="13.2" customHeight="1" x14ac:dyDescent="0.3">
      <c r="A20" s="120"/>
      <c r="B20" s="122"/>
      <c r="C20" s="124"/>
      <c r="D20" s="124"/>
      <c r="E20" s="127" t="s">
        <v>25</v>
      </c>
      <c r="F20" s="127"/>
      <c r="G20" s="26">
        <f>'In Home Services-Still Open'!G28+'In Home Services-Closed'!G28</f>
        <v>0</v>
      </c>
      <c r="H20" s="26">
        <f>'In Home Services-Still Open'!H28+'In Home Services-Closed'!H28</f>
        <v>0</v>
      </c>
      <c r="I20" s="26">
        <f>'In Home Services-Still Open'!I28+'In Home Services-Closed'!I28</f>
        <v>0</v>
      </c>
      <c r="J20" s="26">
        <f>'In Home Services-Still Open'!J28+'In Home Services-Closed'!J28</f>
        <v>0</v>
      </c>
      <c r="K20" s="57">
        <f t="shared" si="1"/>
        <v>0</v>
      </c>
      <c r="L20" s="43">
        <f t="shared" si="2"/>
        <v>0</v>
      </c>
      <c r="M20" s="66" t="e">
        <f t="shared" si="3"/>
        <v>#DIV/0!</v>
      </c>
      <c r="N20" s="48">
        <f t="shared" si="0"/>
        <v>0</v>
      </c>
      <c r="O20" s="241"/>
      <c r="P20" s="241"/>
      <c r="Q20" s="241"/>
      <c r="R20" s="241"/>
      <c r="S20" s="241"/>
    </row>
    <row r="21" spans="1:19" ht="15" customHeight="1" x14ac:dyDescent="0.3">
      <c r="A21" s="120"/>
      <c r="B21" s="122"/>
      <c r="C21" s="124"/>
      <c r="D21" s="124"/>
      <c r="E21" s="129" t="s">
        <v>26</v>
      </c>
      <c r="F21" s="129"/>
      <c r="G21" s="26">
        <f>'In Home Services-Still Open'!G29+'In Home Services-Closed'!G29</f>
        <v>0</v>
      </c>
      <c r="H21" s="26">
        <f>'In Home Services-Still Open'!H29+'In Home Services-Closed'!H29</f>
        <v>0</v>
      </c>
      <c r="I21" s="26">
        <f>'In Home Services-Still Open'!I29+'In Home Services-Closed'!I29</f>
        <v>0</v>
      </c>
      <c r="J21" s="26">
        <f>'In Home Services-Still Open'!J29+'In Home Services-Closed'!J29</f>
        <v>0</v>
      </c>
      <c r="K21" s="57">
        <f t="shared" si="1"/>
        <v>0</v>
      </c>
      <c r="L21" s="43">
        <f t="shared" si="2"/>
        <v>0</v>
      </c>
      <c r="M21" s="66" t="e">
        <f t="shared" si="3"/>
        <v>#DIV/0!</v>
      </c>
      <c r="N21" s="48">
        <f t="shared" si="0"/>
        <v>0</v>
      </c>
      <c r="O21" s="241"/>
      <c r="P21" s="241"/>
      <c r="Q21" s="241"/>
      <c r="R21" s="241"/>
      <c r="S21" s="241"/>
    </row>
    <row r="22" spans="1:19" ht="15" customHeight="1" x14ac:dyDescent="0.3">
      <c r="A22" s="120"/>
      <c r="B22" s="122"/>
      <c r="C22" s="124"/>
      <c r="D22" s="124"/>
      <c r="E22" s="128" t="s">
        <v>27</v>
      </c>
      <c r="F22" s="128"/>
      <c r="G22" s="26">
        <f>'In Home Services-Still Open'!G30+'In Home Services-Closed'!G30</f>
        <v>0</v>
      </c>
      <c r="H22" s="26">
        <f>'In Home Services-Still Open'!H30+'In Home Services-Closed'!H30</f>
        <v>0</v>
      </c>
      <c r="I22" s="26">
        <f>'In Home Services-Still Open'!I30+'In Home Services-Closed'!I30</f>
        <v>0</v>
      </c>
      <c r="J22" s="26">
        <f>'In Home Services-Still Open'!J30+'In Home Services-Closed'!J30</f>
        <v>0</v>
      </c>
      <c r="K22" s="57">
        <f t="shared" si="1"/>
        <v>0</v>
      </c>
      <c r="L22" s="43">
        <f t="shared" si="2"/>
        <v>0</v>
      </c>
      <c r="M22" s="66" t="e">
        <f t="shared" si="3"/>
        <v>#DIV/0!</v>
      </c>
      <c r="N22" s="48">
        <f t="shared" si="0"/>
        <v>0</v>
      </c>
      <c r="O22" s="241"/>
      <c r="P22" s="241"/>
      <c r="Q22" s="241"/>
      <c r="R22" s="241"/>
      <c r="S22" s="241"/>
    </row>
    <row r="23" spans="1:19" ht="15" customHeight="1" x14ac:dyDescent="0.3">
      <c r="A23" s="120"/>
      <c r="B23" s="122"/>
      <c r="C23" s="124"/>
      <c r="D23" s="124"/>
      <c r="E23" s="128" t="s">
        <v>28</v>
      </c>
      <c r="F23" s="128"/>
      <c r="G23" s="26">
        <f>'In Home Services-Still Open'!G31+'In Home Services-Closed'!G31</f>
        <v>0</v>
      </c>
      <c r="H23" s="26">
        <f>'In Home Services-Still Open'!H31+'In Home Services-Closed'!H31</f>
        <v>0</v>
      </c>
      <c r="I23" s="26">
        <f>'In Home Services-Still Open'!I31+'In Home Services-Closed'!I31</f>
        <v>0</v>
      </c>
      <c r="J23" s="26">
        <f>'In Home Services-Still Open'!J31+'In Home Services-Closed'!J31</f>
        <v>0</v>
      </c>
      <c r="K23" s="57">
        <f t="shared" si="1"/>
        <v>0</v>
      </c>
      <c r="L23" s="43">
        <f t="shared" si="2"/>
        <v>0</v>
      </c>
      <c r="M23" s="66" t="e">
        <f t="shared" si="3"/>
        <v>#DIV/0!</v>
      </c>
      <c r="N23" s="48">
        <f t="shared" si="0"/>
        <v>0</v>
      </c>
      <c r="O23" s="241"/>
      <c r="P23" s="241"/>
      <c r="Q23" s="241"/>
      <c r="R23" s="241"/>
      <c r="S23" s="241"/>
    </row>
    <row r="24" spans="1:19" ht="26.25" customHeight="1" x14ac:dyDescent="0.3">
      <c r="A24" s="120">
        <v>6</v>
      </c>
      <c r="B24" s="122"/>
      <c r="C24" s="124" t="s">
        <v>30</v>
      </c>
      <c r="D24" s="124"/>
      <c r="E24" s="124"/>
      <c r="F24" s="124"/>
      <c r="G24" s="26">
        <f>'In Home Services-Still Open'!G33+'In Home Services-Closed'!G33</f>
        <v>0</v>
      </c>
      <c r="H24" s="26">
        <f>'In Home Services-Still Open'!H33+'In Home Services-Closed'!H33</f>
        <v>0</v>
      </c>
      <c r="I24" s="26">
        <f>'In Home Services-Still Open'!I33+'In Home Services-Closed'!I33</f>
        <v>0</v>
      </c>
      <c r="J24" s="26">
        <f>'In Home Services-Still Open'!J33+'In Home Services-Closed'!J33</f>
        <v>0</v>
      </c>
      <c r="K24" s="57">
        <f t="shared" si="1"/>
        <v>0</v>
      </c>
      <c r="L24" s="43">
        <f t="shared" si="2"/>
        <v>0</v>
      </c>
      <c r="M24" s="66" t="e">
        <f t="shared" si="3"/>
        <v>#DIV/0!</v>
      </c>
      <c r="N24" s="48">
        <f t="shared" si="0"/>
        <v>0</v>
      </c>
      <c r="O24" s="241"/>
      <c r="P24" s="241"/>
      <c r="Q24" s="241"/>
      <c r="R24" s="241"/>
      <c r="S24" s="241"/>
    </row>
    <row r="25" spans="1:19" ht="39.9" customHeight="1" x14ac:dyDescent="0.3">
      <c r="A25" s="120"/>
      <c r="B25" s="122"/>
      <c r="C25" s="124" t="s">
        <v>31</v>
      </c>
      <c r="D25" s="124"/>
      <c r="E25" s="124"/>
      <c r="F25" s="124"/>
      <c r="G25" s="26">
        <f>'In Home Services-Still Open'!G34+'In Home Services-Closed'!G34</f>
        <v>0</v>
      </c>
      <c r="H25" s="26">
        <f>'In Home Services-Still Open'!H34+'In Home Services-Closed'!H34</f>
        <v>0</v>
      </c>
      <c r="I25" s="26">
        <f>'In Home Services-Still Open'!I34+'In Home Services-Closed'!I34</f>
        <v>0</v>
      </c>
      <c r="J25" s="26">
        <f>'In Home Services-Still Open'!J34+'In Home Services-Closed'!J34</f>
        <v>0</v>
      </c>
      <c r="K25" s="57">
        <f t="shared" si="1"/>
        <v>0</v>
      </c>
      <c r="L25" s="43">
        <f t="shared" si="2"/>
        <v>0</v>
      </c>
      <c r="M25" s="66" t="e">
        <f t="shared" si="3"/>
        <v>#DIV/0!</v>
      </c>
      <c r="N25" s="48">
        <f t="shared" si="0"/>
        <v>0</v>
      </c>
      <c r="O25" s="241"/>
      <c r="P25" s="241"/>
      <c r="Q25" s="241"/>
      <c r="R25" s="241"/>
      <c r="S25" s="241"/>
    </row>
    <row r="26" spans="1:19" ht="27" customHeight="1" x14ac:dyDescent="0.3">
      <c r="A26" s="94">
        <v>7</v>
      </c>
      <c r="B26" s="122"/>
      <c r="C26" s="124" t="s">
        <v>33</v>
      </c>
      <c r="D26" s="124"/>
      <c r="E26" s="124"/>
      <c r="F26" s="124"/>
      <c r="G26" s="26">
        <f>'In Home Services-Still Open'!G36+'In Home Services-Closed'!G36</f>
        <v>0</v>
      </c>
      <c r="H26" s="26">
        <f>'In Home Services-Still Open'!H36+'In Home Services-Closed'!H36</f>
        <v>0</v>
      </c>
      <c r="I26" s="26">
        <f>'In Home Services-Still Open'!I36+'In Home Services-Closed'!I36</f>
        <v>0</v>
      </c>
      <c r="J26" s="26">
        <f>'In Home Services-Still Open'!J36+'In Home Services-Closed'!J36</f>
        <v>0</v>
      </c>
      <c r="K26" s="57">
        <f t="shared" si="1"/>
        <v>0</v>
      </c>
      <c r="L26" s="43">
        <f t="shared" si="2"/>
        <v>0</v>
      </c>
      <c r="M26" s="67" t="e">
        <f t="shared" si="3"/>
        <v>#DIV/0!</v>
      </c>
      <c r="N26" s="49">
        <f t="shared" si="0"/>
        <v>0</v>
      </c>
      <c r="O26" s="242"/>
      <c r="P26" s="242"/>
      <c r="Q26" s="242"/>
      <c r="R26" s="242"/>
      <c r="S26" s="242"/>
    </row>
    <row r="27" spans="1:19" ht="45" customHeight="1" x14ac:dyDescent="0.3">
      <c r="A27" s="94">
        <v>8</v>
      </c>
      <c r="B27" s="122"/>
      <c r="C27" s="124" t="s">
        <v>35</v>
      </c>
      <c r="D27" s="124"/>
      <c r="E27" s="124"/>
      <c r="F27" s="124"/>
      <c r="G27" s="26">
        <f>'In Home Services-Still Open'!G38+'In Home Services-Closed'!G38</f>
        <v>0</v>
      </c>
      <c r="H27" s="26">
        <f>'In Home Services-Still Open'!H38+'In Home Services-Closed'!H38</f>
        <v>0</v>
      </c>
      <c r="I27" s="26">
        <f>'In Home Services-Still Open'!I38+'In Home Services-Closed'!I38</f>
        <v>0</v>
      </c>
      <c r="J27" s="26">
        <f>'In Home Services-Still Open'!J38+'In Home Services-Closed'!J38</f>
        <v>0</v>
      </c>
      <c r="K27" s="57">
        <f t="shared" si="1"/>
        <v>0</v>
      </c>
      <c r="L27" s="43">
        <f t="shared" si="2"/>
        <v>0</v>
      </c>
      <c r="M27" s="59" t="e">
        <f t="shared" si="3"/>
        <v>#DIV/0!</v>
      </c>
      <c r="N27" s="43">
        <f t="shared" si="0"/>
        <v>0</v>
      </c>
    </row>
    <row r="28" spans="1:19" ht="28.95" customHeight="1" x14ac:dyDescent="0.3">
      <c r="A28" s="120">
        <v>9</v>
      </c>
      <c r="B28" s="122" t="s">
        <v>28</v>
      </c>
      <c r="C28" s="124" t="s">
        <v>142</v>
      </c>
      <c r="D28" s="124"/>
      <c r="E28" s="124"/>
      <c r="F28" s="124"/>
      <c r="G28" s="26">
        <f>'In Home Services-Still Open'!G42+'In Home Services-Closed'!G42</f>
        <v>0</v>
      </c>
      <c r="H28" s="26">
        <f>'In Home Services-Still Open'!H42+'In Home Services-Closed'!H42</f>
        <v>0</v>
      </c>
      <c r="I28" s="197"/>
      <c r="J28" s="183"/>
      <c r="K28" s="57">
        <f>I4</f>
        <v>0</v>
      </c>
      <c r="L28" s="43">
        <f t="shared" si="2"/>
        <v>0</v>
      </c>
      <c r="M28" s="59" t="e">
        <f t="shared" si="3"/>
        <v>#DIV/0!</v>
      </c>
      <c r="N28" s="26">
        <f>SUM(G28,H28)-$I$4</f>
        <v>0</v>
      </c>
    </row>
    <row r="29" spans="1:19" ht="28.95" customHeight="1" x14ac:dyDescent="0.3">
      <c r="A29" s="120"/>
      <c r="B29" s="122"/>
      <c r="C29" s="124" t="s">
        <v>110</v>
      </c>
      <c r="D29" s="124"/>
      <c r="E29" s="124"/>
      <c r="F29" s="124"/>
      <c r="G29" s="26">
        <f>'In Home Services-Still Open'!G43+'In Home Services-Closed'!G43</f>
        <v>0</v>
      </c>
      <c r="H29" s="26">
        <f>'In Home Services-Still Open'!H43+'In Home Services-Closed'!H43</f>
        <v>0</v>
      </c>
      <c r="I29" s="26">
        <f>'In Home Services-Still Open'!I43+'In Home Services-Closed'!I43</f>
        <v>0</v>
      </c>
      <c r="J29" s="26">
        <f>'In Home Services-Still Open'!J43+'In Home Services-Closed'!J43</f>
        <v>0</v>
      </c>
      <c r="K29" s="57">
        <f t="shared" ref="K29:K42" si="4">$I$4-J29</f>
        <v>0</v>
      </c>
      <c r="L29" s="43">
        <f t="shared" si="2"/>
        <v>0</v>
      </c>
      <c r="M29" s="59" t="e">
        <f t="shared" si="3"/>
        <v>#DIV/0!</v>
      </c>
      <c r="N29" s="43">
        <f t="shared" ref="N29:N42" si="5">SUM(G29:J29)-$I$4</f>
        <v>0</v>
      </c>
    </row>
    <row r="30" spans="1:19" ht="42.6" customHeight="1" x14ac:dyDescent="0.3">
      <c r="A30" s="120"/>
      <c r="B30" s="122"/>
      <c r="C30" s="124" t="s">
        <v>37</v>
      </c>
      <c r="D30" s="124"/>
      <c r="E30" s="124"/>
      <c r="F30" s="124"/>
      <c r="G30" s="26">
        <f>'In Home Services-Still Open'!G44+'In Home Services-Closed'!G44</f>
        <v>0</v>
      </c>
      <c r="H30" s="26">
        <f>'In Home Services-Still Open'!H44+'In Home Services-Closed'!H44</f>
        <v>0</v>
      </c>
      <c r="I30" s="26">
        <f>'In Home Services-Still Open'!I44+'In Home Services-Closed'!I44</f>
        <v>0</v>
      </c>
      <c r="J30" s="26">
        <f>'In Home Services-Still Open'!J44+'In Home Services-Closed'!J44</f>
        <v>0</v>
      </c>
      <c r="K30" s="57">
        <f t="shared" si="4"/>
        <v>0</v>
      </c>
      <c r="L30" s="43">
        <f t="shared" si="2"/>
        <v>0</v>
      </c>
      <c r="M30" s="59" t="e">
        <f t="shared" si="3"/>
        <v>#DIV/0!</v>
      </c>
      <c r="N30" s="43">
        <f t="shared" si="5"/>
        <v>0</v>
      </c>
    </row>
    <row r="31" spans="1:19" ht="26.25" customHeight="1" x14ac:dyDescent="0.3">
      <c r="A31" s="120"/>
      <c r="B31" s="122"/>
      <c r="C31" s="124" t="s">
        <v>111</v>
      </c>
      <c r="D31" s="124"/>
      <c r="E31" s="124"/>
      <c r="F31" s="124"/>
      <c r="G31" s="26">
        <f>'In Home Services-Still Open'!G45+'In Home Services-Closed'!G45</f>
        <v>0</v>
      </c>
      <c r="H31" s="26">
        <f>'In Home Services-Still Open'!H45+'In Home Services-Closed'!H45</f>
        <v>0</v>
      </c>
      <c r="I31" s="26">
        <f>'In Home Services-Still Open'!I45+'In Home Services-Closed'!I45</f>
        <v>0</v>
      </c>
      <c r="J31" s="26">
        <f>'In Home Services-Still Open'!J45+'In Home Services-Closed'!J45</f>
        <v>0</v>
      </c>
      <c r="K31" s="57">
        <f t="shared" si="4"/>
        <v>0</v>
      </c>
      <c r="L31" s="43">
        <f t="shared" si="2"/>
        <v>0</v>
      </c>
      <c r="M31" s="59" t="e">
        <f t="shared" si="3"/>
        <v>#DIV/0!</v>
      </c>
      <c r="N31" s="43">
        <f t="shared" si="5"/>
        <v>0</v>
      </c>
    </row>
    <row r="32" spans="1:19" ht="25.5" customHeight="1" x14ac:dyDescent="0.3">
      <c r="A32" s="120"/>
      <c r="B32" s="122"/>
      <c r="C32" s="124" t="s">
        <v>112</v>
      </c>
      <c r="D32" s="124"/>
      <c r="E32" s="124"/>
      <c r="F32" s="124"/>
      <c r="G32" s="26">
        <f>'In Home Services-Still Open'!G46+'In Home Services-Closed'!G46</f>
        <v>0</v>
      </c>
      <c r="H32" s="26">
        <f>'In Home Services-Still Open'!H46+'In Home Services-Closed'!H46</f>
        <v>0</v>
      </c>
      <c r="I32" s="26">
        <f>'In Home Services-Still Open'!I46+'In Home Services-Closed'!I46</f>
        <v>0</v>
      </c>
      <c r="J32" s="26">
        <f>'In Home Services-Still Open'!J46+'In Home Services-Closed'!J46</f>
        <v>0</v>
      </c>
      <c r="K32" s="57">
        <f t="shared" si="4"/>
        <v>0</v>
      </c>
      <c r="L32" s="43">
        <f t="shared" si="2"/>
        <v>0</v>
      </c>
      <c r="M32" s="59" t="e">
        <f t="shared" si="3"/>
        <v>#DIV/0!</v>
      </c>
      <c r="N32" s="43">
        <f t="shared" si="5"/>
        <v>0</v>
      </c>
    </row>
    <row r="33" spans="1:14" ht="27.6" customHeight="1" x14ac:dyDescent="0.3">
      <c r="A33" s="120"/>
      <c r="B33" s="122"/>
      <c r="C33" s="124" t="s">
        <v>113</v>
      </c>
      <c r="D33" s="124"/>
      <c r="E33" s="124"/>
      <c r="F33" s="124"/>
      <c r="G33" s="26">
        <f>'In Home Services-Closed'!G47</f>
        <v>0</v>
      </c>
      <c r="H33" s="26">
        <f>'In Home Services-Closed'!H47</f>
        <v>0</v>
      </c>
      <c r="I33" s="26">
        <f>'In Home Services-Closed'!I47</f>
        <v>0</v>
      </c>
      <c r="J33" s="26">
        <f>'In Home Services-Closed'!J47</f>
        <v>0</v>
      </c>
      <c r="K33" s="57">
        <f t="shared" si="4"/>
        <v>0</v>
      </c>
      <c r="L33" s="43">
        <f t="shared" si="2"/>
        <v>0</v>
      </c>
      <c r="M33" s="59" t="e">
        <f t="shared" si="3"/>
        <v>#DIV/0!</v>
      </c>
      <c r="N33" s="43">
        <f t="shared" si="5"/>
        <v>0</v>
      </c>
    </row>
    <row r="34" spans="1:14" ht="75" customHeight="1" x14ac:dyDescent="0.3">
      <c r="A34" s="120"/>
      <c r="B34" s="122"/>
      <c r="C34" s="124" t="s">
        <v>114</v>
      </c>
      <c r="D34" s="124"/>
      <c r="E34" s="124"/>
      <c r="F34" s="124"/>
      <c r="G34" s="26">
        <f>'In Home Services-Still Open'!G48+'In Home Services-Closed'!G49</f>
        <v>0</v>
      </c>
      <c r="H34" s="26">
        <f>'In Home Services-Still Open'!H48+'In Home Services-Closed'!H49</f>
        <v>0</v>
      </c>
      <c r="I34" s="26">
        <f>'In Home Services-Still Open'!I48+'In Home Services-Closed'!I49</f>
        <v>0</v>
      </c>
      <c r="J34" s="26">
        <f>'In Home Services-Still Open'!J48+'In Home Services-Closed'!J49</f>
        <v>0</v>
      </c>
      <c r="K34" s="57">
        <f t="shared" si="4"/>
        <v>0</v>
      </c>
      <c r="L34" s="43">
        <f t="shared" si="2"/>
        <v>0</v>
      </c>
      <c r="M34" s="59" t="e">
        <f t="shared" si="3"/>
        <v>#DIV/0!</v>
      </c>
      <c r="N34" s="43">
        <f t="shared" si="5"/>
        <v>0</v>
      </c>
    </row>
    <row r="35" spans="1:14" ht="15" customHeight="1" x14ac:dyDescent="0.3">
      <c r="A35" s="120">
        <v>10</v>
      </c>
      <c r="B35" s="122" t="s">
        <v>39</v>
      </c>
      <c r="C35" s="124" t="s">
        <v>115</v>
      </c>
      <c r="D35" s="124"/>
      <c r="E35" s="113" t="s">
        <v>40</v>
      </c>
      <c r="F35" s="113"/>
      <c r="G35" s="26">
        <f>'In Home Services-Still Open'!G53+'In Home Services-Closed'!G53</f>
        <v>0</v>
      </c>
      <c r="H35" s="26">
        <f>'In Home Services-Still Open'!H53+'In Home Services-Closed'!H53</f>
        <v>0</v>
      </c>
      <c r="I35" s="26">
        <f>'In Home Services-Still Open'!I53+'In Home Services-Closed'!I53</f>
        <v>0</v>
      </c>
      <c r="J35" s="26">
        <f>'In Home Services-Still Open'!J53+'In Home Services-Closed'!J53</f>
        <v>0</v>
      </c>
      <c r="K35" s="57">
        <f t="shared" si="4"/>
        <v>0</v>
      </c>
      <c r="L35" s="43">
        <f t="shared" si="2"/>
        <v>0</v>
      </c>
      <c r="M35" s="59" t="e">
        <f t="shared" si="3"/>
        <v>#DIV/0!</v>
      </c>
      <c r="N35" s="43">
        <f t="shared" si="5"/>
        <v>0</v>
      </c>
    </row>
    <row r="36" spans="1:14" ht="15" customHeight="1" x14ac:dyDescent="0.3">
      <c r="A36" s="120"/>
      <c r="B36" s="122"/>
      <c r="C36" s="124"/>
      <c r="D36" s="124"/>
      <c r="E36" s="124" t="s">
        <v>41</v>
      </c>
      <c r="F36" s="124"/>
      <c r="G36" s="26">
        <f>'In Home Services-Still Open'!G54+'In Home Services-Closed'!G54</f>
        <v>0</v>
      </c>
      <c r="H36" s="26">
        <f>'In Home Services-Still Open'!H54+'In Home Services-Closed'!H54</f>
        <v>0</v>
      </c>
      <c r="I36" s="26">
        <f>'In Home Services-Still Open'!I54+'In Home Services-Closed'!I54</f>
        <v>0</v>
      </c>
      <c r="J36" s="26">
        <f>'In Home Services-Still Open'!J54+'In Home Services-Closed'!J54</f>
        <v>0</v>
      </c>
      <c r="K36" s="57">
        <f t="shared" si="4"/>
        <v>0</v>
      </c>
      <c r="L36" s="43">
        <f t="shared" si="2"/>
        <v>0</v>
      </c>
      <c r="M36" s="59" t="e">
        <f t="shared" si="3"/>
        <v>#DIV/0!</v>
      </c>
      <c r="N36" s="43">
        <f t="shared" si="5"/>
        <v>0</v>
      </c>
    </row>
    <row r="37" spans="1:14" ht="15" customHeight="1" x14ac:dyDescent="0.3">
      <c r="A37" s="120"/>
      <c r="B37" s="122"/>
      <c r="C37" s="124"/>
      <c r="D37" s="124"/>
      <c r="E37" s="131" t="s">
        <v>42</v>
      </c>
      <c r="F37" s="131"/>
      <c r="G37" s="26">
        <f>'In Home Services-Still Open'!G55+'In Home Services-Closed'!G55</f>
        <v>0</v>
      </c>
      <c r="H37" s="26">
        <f>'In Home Services-Still Open'!H55+'In Home Services-Closed'!H55</f>
        <v>0</v>
      </c>
      <c r="I37" s="26">
        <f>'In Home Services-Still Open'!I55+'In Home Services-Closed'!I55</f>
        <v>0</v>
      </c>
      <c r="J37" s="26">
        <f>'In Home Services-Still Open'!J55+'In Home Services-Closed'!J55</f>
        <v>0</v>
      </c>
      <c r="K37" s="57">
        <f t="shared" si="4"/>
        <v>0</v>
      </c>
      <c r="L37" s="43">
        <f t="shared" si="2"/>
        <v>0</v>
      </c>
      <c r="M37" s="59" t="e">
        <f t="shared" si="3"/>
        <v>#DIV/0!</v>
      </c>
      <c r="N37" s="43">
        <f t="shared" si="5"/>
        <v>0</v>
      </c>
    </row>
    <row r="38" spans="1:14" ht="24.9" customHeight="1" x14ac:dyDescent="0.3">
      <c r="A38" s="120"/>
      <c r="B38" s="122"/>
      <c r="C38" s="124"/>
      <c r="D38" s="124"/>
      <c r="E38" s="124" t="s">
        <v>43</v>
      </c>
      <c r="F38" s="124"/>
      <c r="G38" s="26">
        <f>'In Home Services-Still Open'!G56+'In Home Services-Closed'!G56</f>
        <v>0</v>
      </c>
      <c r="H38" s="26">
        <f>'In Home Services-Still Open'!H56+'In Home Services-Closed'!H56</f>
        <v>0</v>
      </c>
      <c r="I38" s="26">
        <f>'In Home Services-Still Open'!I56+'In Home Services-Closed'!I56</f>
        <v>0</v>
      </c>
      <c r="J38" s="26">
        <f>'In Home Services-Still Open'!J56+'In Home Services-Closed'!J56</f>
        <v>0</v>
      </c>
      <c r="K38" s="57">
        <f t="shared" si="4"/>
        <v>0</v>
      </c>
      <c r="L38" s="43">
        <f t="shared" si="2"/>
        <v>0</v>
      </c>
      <c r="M38" s="59" t="e">
        <f t="shared" si="3"/>
        <v>#DIV/0!</v>
      </c>
      <c r="N38" s="43">
        <f t="shared" si="5"/>
        <v>0</v>
      </c>
    </row>
    <row r="39" spans="1:14" ht="15" customHeight="1" x14ac:dyDescent="0.3">
      <c r="A39" s="120"/>
      <c r="B39" s="122"/>
      <c r="C39" s="124"/>
      <c r="D39" s="124"/>
      <c r="E39" s="124" t="s">
        <v>44</v>
      </c>
      <c r="F39" s="124"/>
      <c r="G39" s="26">
        <f>'In Home Services-Still Open'!G57+'In Home Services-Closed'!G57</f>
        <v>0</v>
      </c>
      <c r="H39" s="26">
        <f>'In Home Services-Still Open'!H57+'In Home Services-Closed'!H57</f>
        <v>0</v>
      </c>
      <c r="I39" s="26">
        <f>'In Home Services-Still Open'!I57+'In Home Services-Closed'!I57</f>
        <v>0</v>
      </c>
      <c r="J39" s="26">
        <f>'In Home Services-Still Open'!J57+'In Home Services-Closed'!J57</f>
        <v>0</v>
      </c>
      <c r="K39" s="57">
        <f t="shared" si="4"/>
        <v>0</v>
      </c>
      <c r="L39" s="43">
        <f t="shared" si="2"/>
        <v>0</v>
      </c>
      <c r="M39" s="59" t="e">
        <f t="shared" si="3"/>
        <v>#DIV/0!</v>
      </c>
      <c r="N39" s="43">
        <f t="shared" si="5"/>
        <v>0</v>
      </c>
    </row>
    <row r="40" spans="1:14" ht="15" customHeight="1" x14ac:dyDescent="0.3">
      <c r="A40" s="120"/>
      <c r="B40" s="122"/>
      <c r="C40" s="124"/>
      <c r="D40" s="124"/>
      <c r="E40" s="124" t="s">
        <v>45</v>
      </c>
      <c r="F40" s="124"/>
      <c r="G40" s="26">
        <f>'In Home Services-Still Open'!G58+'In Home Services-Closed'!G58</f>
        <v>0</v>
      </c>
      <c r="H40" s="26">
        <f>'In Home Services-Still Open'!H58+'In Home Services-Closed'!H58</f>
        <v>0</v>
      </c>
      <c r="I40" s="26">
        <f>'In Home Services-Still Open'!I58+'In Home Services-Closed'!I58</f>
        <v>0</v>
      </c>
      <c r="J40" s="26">
        <f>'In Home Services-Still Open'!J58+'In Home Services-Closed'!J58</f>
        <v>0</v>
      </c>
      <c r="K40" s="57">
        <f t="shared" si="4"/>
        <v>0</v>
      </c>
      <c r="L40" s="43">
        <f t="shared" si="2"/>
        <v>0</v>
      </c>
      <c r="M40" s="59" t="e">
        <f t="shared" si="3"/>
        <v>#DIV/0!</v>
      </c>
      <c r="N40" s="43">
        <f t="shared" si="5"/>
        <v>0</v>
      </c>
    </row>
    <row r="41" spans="1:14" ht="24.9" customHeight="1" x14ac:dyDescent="0.3">
      <c r="A41" s="120">
        <v>11</v>
      </c>
      <c r="B41" s="122" t="s">
        <v>47</v>
      </c>
      <c r="C41" s="124" t="s">
        <v>116</v>
      </c>
      <c r="D41" s="124"/>
      <c r="E41" s="113" t="s">
        <v>48</v>
      </c>
      <c r="F41" s="113"/>
      <c r="G41" s="26">
        <f>'In Home Services-Still Open'!G62+'In Home Services-Closed'!G62</f>
        <v>0</v>
      </c>
      <c r="H41" s="26">
        <f>'In Home Services-Still Open'!H62+'In Home Services-Closed'!H62</f>
        <v>0</v>
      </c>
      <c r="I41" s="26">
        <f>'In Home Services-Still Open'!I62+'In Home Services-Closed'!I62</f>
        <v>0</v>
      </c>
      <c r="J41" s="26">
        <f>'In Home Services-Still Open'!J62+'In Home Services-Closed'!J62</f>
        <v>0</v>
      </c>
      <c r="K41" s="57">
        <f t="shared" si="4"/>
        <v>0</v>
      </c>
      <c r="L41" s="43">
        <f t="shared" si="2"/>
        <v>0</v>
      </c>
      <c r="M41" s="59" t="e">
        <f t="shared" si="3"/>
        <v>#DIV/0!</v>
      </c>
      <c r="N41" s="43">
        <f t="shared" si="5"/>
        <v>0</v>
      </c>
    </row>
    <row r="42" spans="1:14" ht="24.9" customHeight="1" x14ac:dyDescent="0.3">
      <c r="A42" s="120"/>
      <c r="B42" s="122"/>
      <c r="C42" s="124"/>
      <c r="D42" s="124"/>
      <c r="E42" s="113" t="s">
        <v>49</v>
      </c>
      <c r="F42" s="113"/>
      <c r="G42" s="26">
        <f>'In Home Services-Still Open'!G63+'In Home Services-Closed'!G63</f>
        <v>0</v>
      </c>
      <c r="H42" s="26">
        <f>'In Home Services-Still Open'!H63+'In Home Services-Closed'!H63</f>
        <v>0</v>
      </c>
      <c r="I42" s="26">
        <f>'In Home Services-Still Open'!I63+'In Home Services-Closed'!I63</f>
        <v>0</v>
      </c>
      <c r="J42" s="26">
        <f>'In Home Services-Still Open'!J63+'In Home Services-Closed'!J63</f>
        <v>0</v>
      </c>
      <c r="K42" s="57">
        <f t="shared" si="4"/>
        <v>0</v>
      </c>
      <c r="L42" s="43">
        <f t="shared" si="2"/>
        <v>0</v>
      </c>
      <c r="M42" s="59" t="e">
        <f t="shared" si="3"/>
        <v>#DIV/0!</v>
      </c>
      <c r="N42" s="43">
        <f t="shared" si="5"/>
        <v>0</v>
      </c>
    </row>
    <row r="43" spans="1:14" ht="35.1" customHeight="1" x14ac:dyDescent="0.3">
      <c r="A43" s="120"/>
      <c r="B43" s="122"/>
      <c r="C43" s="126" t="s">
        <v>50</v>
      </c>
      <c r="D43" s="126"/>
      <c r="E43" s="126"/>
      <c r="F43" s="126"/>
      <c r="G43" s="26">
        <f>'In Home Services-Still Open'!G64+'In Home Services-Closed'!G64</f>
        <v>0</v>
      </c>
      <c r="H43" s="26">
        <f>'In Home Services-Still Open'!H64+'In Home Services-Closed'!H64</f>
        <v>0</v>
      </c>
      <c r="I43" s="26">
        <f>'In Home Services-Still Open'!I64+'In Home Services-Closed'!I64</f>
        <v>0</v>
      </c>
      <c r="J43" s="44"/>
      <c r="K43" s="57">
        <f>I4</f>
        <v>0</v>
      </c>
      <c r="L43" s="43">
        <f t="shared" si="2"/>
        <v>0</v>
      </c>
      <c r="M43" s="59" t="e">
        <f t="shared" si="3"/>
        <v>#DIV/0!</v>
      </c>
      <c r="N43" s="43">
        <f>SUM(G43:I43)-$I$4</f>
        <v>0</v>
      </c>
    </row>
    <row r="44" spans="1:14" ht="30.6" customHeight="1" x14ac:dyDescent="0.3">
      <c r="A44" s="120">
        <v>12</v>
      </c>
      <c r="B44" s="122" t="s">
        <v>52</v>
      </c>
      <c r="C44" s="46" t="s">
        <v>53</v>
      </c>
      <c r="D44" s="47"/>
      <c r="E44" s="42"/>
      <c r="F44" s="47"/>
      <c r="G44" s="26">
        <f>'In Home Services-Still Open'!G67+'In Home Services-Closed'!G67</f>
        <v>0</v>
      </c>
      <c r="H44" s="26">
        <f>'In Home Services-Still Open'!H67+'In Home Services-Closed'!H67</f>
        <v>0</v>
      </c>
      <c r="I44" s="182"/>
      <c r="J44" s="183"/>
      <c r="K44" s="57">
        <f>I4</f>
        <v>0</v>
      </c>
      <c r="L44" s="43">
        <f t="shared" si="2"/>
        <v>0</v>
      </c>
      <c r="M44" s="59" t="e">
        <f t="shared" si="3"/>
        <v>#DIV/0!</v>
      </c>
      <c r="N44" s="56"/>
    </row>
    <row r="45" spans="1:14" ht="45" customHeight="1" x14ac:dyDescent="0.3">
      <c r="A45" s="120"/>
      <c r="B45" s="122"/>
      <c r="C45" s="126" t="s">
        <v>54</v>
      </c>
      <c r="D45" s="126"/>
      <c r="E45" s="126"/>
      <c r="F45" s="126"/>
      <c r="G45" s="26">
        <f>'In Home Services-Still Open'!G68+'In Home Services-Closed'!G68</f>
        <v>0</v>
      </c>
      <c r="H45" s="26">
        <f>'In Home Services-Still Open'!H68+'In Home Services-Closed'!H68</f>
        <v>0</v>
      </c>
      <c r="I45" s="26">
        <f>'In Home Services-Still Open'!I68+'In Home Services-Closed'!I68</f>
        <v>0</v>
      </c>
      <c r="J45" s="26">
        <f>'In Home Services-Still Open'!J68+'In Home Services-Closed'!J68</f>
        <v>0</v>
      </c>
      <c r="K45" s="57">
        <f>$I$4-J45</f>
        <v>0</v>
      </c>
      <c r="L45" s="26">
        <f t="shared" si="2"/>
        <v>0</v>
      </c>
      <c r="M45" s="59" t="e">
        <f t="shared" ref="M45" si="6">L45/K45</f>
        <v>#DIV/0!</v>
      </c>
      <c r="N45" s="43">
        <f>SUM(G45:J45)-$I$4</f>
        <v>0</v>
      </c>
    </row>
    <row r="46" spans="1:14" ht="15" customHeight="1" x14ac:dyDescent="0.3">
      <c r="A46" s="120">
        <v>13</v>
      </c>
      <c r="B46" s="122" t="s">
        <v>56</v>
      </c>
      <c r="C46" s="122"/>
      <c r="D46" s="177"/>
      <c r="E46" s="177"/>
      <c r="F46" s="178" t="s">
        <v>134</v>
      </c>
      <c r="G46" s="179"/>
      <c r="H46" s="179"/>
      <c r="I46" s="180"/>
      <c r="J46" s="61">
        <f>'In Home Services-Still Open'!J70+'In Home Services-Closed'!J70</f>
        <v>0</v>
      </c>
      <c r="K46" s="197"/>
      <c r="L46" s="206"/>
      <c r="M46" s="206"/>
      <c r="N46" s="249"/>
    </row>
    <row r="47" spans="1:14" ht="15" customHeight="1" x14ac:dyDescent="0.3">
      <c r="A47" s="120"/>
      <c r="B47" s="122"/>
      <c r="C47" s="122"/>
      <c r="D47" s="176" t="s">
        <v>133</v>
      </c>
      <c r="E47" s="176"/>
      <c r="F47" s="50">
        <f>'In Home Services-Still Open'!F71+'In Home Services-Closed'!F71</f>
        <v>0</v>
      </c>
      <c r="G47" s="197"/>
      <c r="H47" s="206"/>
      <c r="I47" s="206"/>
      <c r="J47" s="206"/>
      <c r="K47" s="247"/>
      <c r="L47" s="247"/>
      <c r="M47" s="247"/>
      <c r="N47" s="183"/>
    </row>
    <row r="48" spans="1:14" ht="15" customHeight="1" x14ac:dyDescent="0.3">
      <c r="A48" s="120"/>
      <c r="B48" s="122"/>
      <c r="C48" s="122"/>
      <c r="D48" s="120" t="s">
        <v>60</v>
      </c>
      <c r="E48" s="113" t="s">
        <v>61</v>
      </c>
      <c r="F48" s="113"/>
      <c r="G48" s="26">
        <f>'In Home Services-Still Open'!G72+'In Home Services-Closed'!G72</f>
        <v>0</v>
      </c>
      <c r="H48" s="225" t="s">
        <v>141</v>
      </c>
      <c r="I48" s="226"/>
      <c r="J48" s="227"/>
      <c r="K48" s="56"/>
      <c r="L48" s="56"/>
      <c r="M48" s="60"/>
      <c r="N48" s="56"/>
    </row>
    <row r="49" spans="1:14" ht="15" customHeight="1" x14ac:dyDescent="0.3">
      <c r="A49" s="120"/>
      <c r="B49" s="122"/>
      <c r="C49" s="122"/>
      <c r="D49" s="120"/>
      <c r="E49" s="113" t="s">
        <v>62</v>
      </c>
      <c r="F49" s="113"/>
      <c r="G49" s="26">
        <f>'In Home Services-Still Open'!G73+'In Home Services-Closed'!G73</f>
        <v>0</v>
      </c>
      <c r="H49" s="228"/>
      <c r="I49" s="229"/>
      <c r="J49" s="230"/>
      <c r="K49" s="56"/>
      <c r="L49" s="56"/>
      <c r="M49" s="60"/>
      <c r="N49" s="56"/>
    </row>
    <row r="50" spans="1:14" ht="15" customHeight="1" x14ac:dyDescent="0.3">
      <c r="A50" s="120"/>
      <c r="B50" s="122"/>
      <c r="C50" s="122"/>
      <c r="D50" s="120"/>
      <c r="E50" s="113" t="s">
        <v>63</v>
      </c>
      <c r="F50" s="113"/>
      <c r="G50" s="26">
        <f>'In Home Services-Still Open'!G74+'In Home Services-Closed'!G74</f>
        <v>0</v>
      </c>
      <c r="H50" s="231"/>
      <c r="I50" s="232"/>
      <c r="J50" s="233"/>
      <c r="K50" s="56"/>
      <c r="L50" s="56"/>
      <c r="M50" s="60"/>
      <c r="N50" s="56"/>
    </row>
    <row r="51" spans="1:14" ht="45" customHeight="1" x14ac:dyDescent="0.3">
      <c r="A51" s="223"/>
      <c r="B51" s="224"/>
      <c r="C51" s="224"/>
      <c r="D51" s="136" t="s">
        <v>128</v>
      </c>
      <c r="E51" s="210"/>
      <c r="F51" s="211"/>
      <c r="G51" s="54">
        <f>'In Home Services-Still Open'!G75+'In Home Services-Closed'!G75</f>
        <v>0</v>
      </c>
      <c r="H51" s="54">
        <f>'In Home Services-Still Open'!H75+'In Home Services-Closed'!H75</f>
        <v>0</v>
      </c>
      <c r="I51" s="54">
        <f>'In Home Services-Still Open'!I75+'In Home Services-Closed'!I75</f>
        <v>0</v>
      </c>
      <c r="J51" s="54">
        <f>'In Home Services-Still Open'!J75+'In Home Services-Closed'!J75</f>
        <v>0</v>
      </c>
      <c r="K51" s="68">
        <f>F47-J51</f>
        <v>0</v>
      </c>
      <c r="L51" s="54">
        <f>G51</f>
        <v>0</v>
      </c>
      <c r="M51" s="69" t="e">
        <f t="shared" ref="M51" si="7">L51/K51</f>
        <v>#DIV/0!</v>
      </c>
      <c r="N51" s="63">
        <f>SUM(G51:J51)-F47</f>
        <v>0</v>
      </c>
    </row>
    <row r="52" spans="1:14" ht="15" customHeight="1" x14ac:dyDescent="0.3">
      <c r="A52" s="207" t="s">
        <v>137</v>
      </c>
      <c r="B52" s="208"/>
      <c r="C52" s="208"/>
      <c r="D52" s="208"/>
      <c r="E52" s="208"/>
      <c r="F52" s="208"/>
      <c r="G52" s="208"/>
      <c r="H52" s="208"/>
      <c r="I52" s="208"/>
      <c r="J52" s="208"/>
      <c r="K52" s="250"/>
      <c r="L52" s="250"/>
      <c r="M52" s="250"/>
      <c r="N52" s="250"/>
    </row>
    <row r="53" spans="1:14" ht="15" customHeight="1" x14ac:dyDescent="0.3">
      <c r="A53" s="120">
        <v>14</v>
      </c>
      <c r="B53" s="138"/>
      <c r="C53" s="139"/>
      <c r="D53" s="212"/>
      <c r="E53" s="213"/>
      <c r="F53" s="214" t="s">
        <v>135</v>
      </c>
      <c r="G53" s="215"/>
      <c r="H53" s="215"/>
      <c r="I53" s="216"/>
      <c r="J53" s="51">
        <f>'In Home Services-Still Open'!J78</f>
        <v>0</v>
      </c>
      <c r="K53" s="209"/>
      <c r="L53" s="251"/>
      <c r="M53" s="251"/>
      <c r="N53" s="252"/>
    </row>
    <row r="54" spans="1:14" ht="15" customHeight="1" x14ac:dyDescent="0.3">
      <c r="A54" s="120"/>
      <c r="B54" s="140"/>
      <c r="C54" s="217"/>
      <c r="D54" s="218"/>
      <c r="E54" s="213"/>
      <c r="F54" s="176" t="s">
        <v>99</v>
      </c>
      <c r="G54" s="176"/>
      <c r="H54" s="176"/>
      <c r="I54" s="219"/>
      <c r="J54" s="62">
        <f>'In Home Services-Still Open'!J79</f>
        <v>0</v>
      </c>
      <c r="K54" s="253"/>
      <c r="L54" s="254"/>
      <c r="M54" s="254"/>
      <c r="N54" s="255"/>
    </row>
    <row r="55" spans="1:14" ht="15" customHeight="1" x14ac:dyDescent="0.3">
      <c r="A55" s="168" t="s">
        <v>105</v>
      </c>
      <c r="B55" s="205"/>
      <c r="C55" s="205"/>
      <c r="D55" s="205"/>
      <c r="E55" s="205"/>
      <c r="F55" s="205"/>
      <c r="G55" s="205"/>
      <c r="H55" s="205"/>
      <c r="I55" s="205"/>
      <c r="J55" s="205"/>
      <c r="K55" s="247"/>
      <c r="L55" s="247"/>
      <c r="M55" s="247"/>
      <c r="N55" s="183"/>
    </row>
    <row r="56" spans="1:14" ht="15" customHeight="1" x14ac:dyDescent="0.3">
      <c r="A56" s="120">
        <v>14</v>
      </c>
      <c r="B56" s="220" t="s">
        <v>138</v>
      </c>
      <c r="C56" s="221"/>
      <c r="D56" s="222"/>
      <c r="E56" s="52">
        <f>'In Home Services-Closed'!E78</f>
        <v>0</v>
      </c>
      <c r="F56" s="202"/>
      <c r="G56" s="203"/>
      <c r="H56" s="195"/>
      <c r="I56" s="195"/>
      <c r="J56" s="195"/>
      <c r="K56" s="195"/>
      <c r="L56" s="195"/>
      <c r="M56" s="195"/>
      <c r="N56" s="196"/>
    </row>
    <row r="57" spans="1:14" ht="13.95" customHeight="1" x14ac:dyDescent="0.3">
      <c r="A57" s="120"/>
      <c r="B57" s="181" t="s">
        <v>99</v>
      </c>
      <c r="C57" s="181"/>
      <c r="D57" s="181"/>
      <c r="E57" s="62">
        <f>'In Home Services-Closed'!E79</f>
        <v>0</v>
      </c>
      <c r="F57" s="100"/>
      <c r="G57" s="99" t="s">
        <v>3</v>
      </c>
      <c r="H57" s="204"/>
      <c r="I57" s="247"/>
      <c r="J57" s="247"/>
      <c r="K57" s="247"/>
      <c r="L57" s="247"/>
      <c r="M57" s="247"/>
      <c r="N57" s="183"/>
    </row>
    <row r="58" spans="1:14" ht="35.1" customHeight="1" x14ac:dyDescent="0.3">
      <c r="A58" s="120">
        <v>15</v>
      </c>
      <c r="B58" s="120" t="s">
        <v>64</v>
      </c>
      <c r="C58" s="124" t="s">
        <v>67</v>
      </c>
      <c r="D58" s="124"/>
      <c r="E58" s="124"/>
      <c r="F58" s="124"/>
      <c r="G58" s="26">
        <f>'In Home Services-Closed'!G80</f>
        <v>0</v>
      </c>
      <c r="H58" s="165"/>
      <c r="I58" s="184"/>
      <c r="J58" s="185"/>
      <c r="K58" s="57">
        <f>$E$56</f>
        <v>0</v>
      </c>
      <c r="L58" s="26">
        <f t="shared" ref="L58:L81" si="8">G58</f>
        <v>0</v>
      </c>
      <c r="M58" s="59" t="e">
        <f t="shared" ref="M58:M81" si="9">L58/K58</f>
        <v>#DIV/0!</v>
      </c>
      <c r="N58" s="56"/>
    </row>
    <row r="59" spans="1:14" ht="35.1" customHeight="1" x14ac:dyDescent="0.3">
      <c r="A59" s="120"/>
      <c r="B59" s="120"/>
      <c r="C59" s="124" t="s">
        <v>129</v>
      </c>
      <c r="D59" s="124"/>
      <c r="E59" s="124"/>
      <c r="F59" s="124"/>
      <c r="G59" s="26">
        <f>'In Home Services-Closed'!G81</f>
        <v>0</v>
      </c>
      <c r="H59" s="186"/>
      <c r="I59" s="187"/>
      <c r="J59" s="188"/>
      <c r="K59" s="57">
        <f t="shared" ref="K59:K65" si="10">$E$56</f>
        <v>0</v>
      </c>
      <c r="L59" s="26">
        <f t="shared" si="8"/>
        <v>0</v>
      </c>
      <c r="M59" s="59" t="e">
        <f t="shared" si="9"/>
        <v>#DIV/0!</v>
      </c>
      <c r="N59" s="56"/>
    </row>
    <row r="60" spans="1:14" ht="35.1" customHeight="1" x14ac:dyDescent="0.3">
      <c r="A60" s="120"/>
      <c r="B60" s="120"/>
      <c r="C60" s="124" t="s">
        <v>130</v>
      </c>
      <c r="D60" s="124"/>
      <c r="E60" s="124"/>
      <c r="F60" s="124"/>
      <c r="G60" s="26">
        <f>'In Home Services-Closed'!G82</f>
        <v>0</v>
      </c>
      <c r="H60" s="186"/>
      <c r="I60" s="187"/>
      <c r="J60" s="188"/>
      <c r="K60" s="57">
        <f t="shared" si="10"/>
        <v>0</v>
      </c>
      <c r="L60" s="26">
        <f t="shared" si="8"/>
        <v>0</v>
      </c>
      <c r="M60" s="59" t="e">
        <f t="shared" si="9"/>
        <v>#DIV/0!</v>
      </c>
      <c r="N60" s="56"/>
    </row>
    <row r="61" spans="1:14" ht="24.9" customHeight="1" x14ac:dyDescent="0.3">
      <c r="A61" s="120"/>
      <c r="B61" s="120"/>
      <c r="C61" s="124" t="s">
        <v>122</v>
      </c>
      <c r="D61" s="124"/>
      <c r="E61" s="124"/>
      <c r="F61" s="124"/>
      <c r="G61" s="26">
        <f>'In Home Services-Closed'!G83</f>
        <v>0</v>
      </c>
      <c r="H61" s="186"/>
      <c r="I61" s="187"/>
      <c r="J61" s="188"/>
      <c r="K61" s="57">
        <f t="shared" si="10"/>
        <v>0</v>
      </c>
      <c r="L61" s="26">
        <f t="shared" si="8"/>
        <v>0</v>
      </c>
      <c r="M61" s="59" t="e">
        <f t="shared" si="9"/>
        <v>#DIV/0!</v>
      </c>
      <c r="N61" s="56"/>
    </row>
    <row r="62" spans="1:14" ht="35.1" customHeight="1" x14ac:dyDescent="0.3">
      <c r="A62" s="120"/>
      <c r="B62" s="120"/>
      <c r="C62" s="169" t="s">
        <v>131</v>
      </c>
      <c r="D62" s="124"/>
      <c r="E62" s="124"/>
      <c r="F62" s="124"/>
      <c r="G62" s="26">
        <f>'In Home Services-Closed'!G84</f>
        <v>0</v>
      </c>
      <c r="H62" s="186"/>
      <c r="I62" s="187"/>
      <c r="J62" s="188"/>
      <c r="K62" s="57">
        <f>G61</f>
        <v>0</v>
      </c>
      <c r="L62" s="26">
        <f t="shared" si="8"/>
        <v>0</v>
      </c>
      <c r="M62" s="59" t="e">
        <f t="shared" si="9"/>
        <v>#DIV/0!</v>
      </c>
      <c r="N62" s="56"/>
    </row>
    <row r="63" spans="1:14" ht="24.9" customHeight="1" x14ac:dyDescent="0.3">
      <c r="A63" s="120"/>
      <c r="B63" s="120"/>
      <c r="C63" s="123" t="s">
        <v>123</v>
      </c>
      <c r="D63" s="123"/>
      <c r="E63" s="123"/>
      <c r="F63" s="123"/>
      <c r="G63" s="28">
        <f>'In Home Services-Closed'!G85</f>
        <v>0</v>
      </c>
      <c r="H63" s="186"/>
      <c r="I63" s="187"/>
      <c r="J63" s="188"/>
      <c r="K63" s="58">
        <f t="shared" si="10"/>
        <v>0</v>
      </c>
      <c r="L63" s="26">
        <f t="shared" si="8"/>
        <v>0</v>
      </c>
      <c r="M63" s="59" t="e">
        <f t="shared" si="9"/>
        <v>#DIV/0!</v>
      </c>
      <c r="N63" s="56"/>
    </row>
    <row r="64" spans="1:14" ht="24.9" customHeight="1" x14ac:dyDescent="0.3">
      <c r="A64" s="120"/>
      <c r="B64" s="120"/>
      <c r="C64" s="171" t="s">
        <v>124</v>
      </c>
      <c r="D64" s="175"/>
      <c r="E64" s="175"/>
      <c r="F64" s="173"/>
      <c r="G64" s="55">
        <f>'In Home Services-Closed'!G86</f>
        <v>0</v>
      </c>
      <c r="H64" s="186"/>
      <c r="I64" s="187"/>
      <c r="J64" s="188"/>
      <c r="K64" s="57">
        <f t="shared" si="10"/>
        <v>0</v>
      </c>
      <c r="L64" s="26">
        <f t="shared" si="8"/>
        <v>0</v>
      </c>
      <c r="M64" s="59" t="e">
        <f t="shared" si="9"/>
        <v>#DIV/0!</v>
      </c>
      <c r="N64" s="56"/>
    </row>
    <row r="65" spans="1:14" ht="24.9" customHeight="1" thickBot="1" x14ac:dyDescent="0.35">
      <c r="A65" s="120"/>
      <c r="B65" s="120"/>
      <c r="C65" s="170" t="s">
        <v>125</v>
      </c>
      <c r="D65" s="170"/>
      <c r="E65" s="170"/>
      <c r="F65" s="170"/>
      <c r="G65" s="27">
        <f>'In Home Services-Closed'!G87</f>
        <v>0</v>
      </c>
      <c r="H65" s="189"/>
      <c r="I65" s="190"/>
      <c r="J65" s="191"/>
      <c r="K65" s="57">
        <f t="shared" si="10"/>
        <v>0</v>
      </c>
      <c r="L65" s="26">
        <f t="shared" si="8"/>
        <v>0</v>
      </c>
      <c r="M65" s="59" t="e">
        <f t="shared" si="9"/>
        <v>#DIV/0!</v>
      </c>
      <c r="N65" s="56"/>
    </row>
    <row r="66" spans="1:14" ht="35.1" customHeight="1" x14ac:dyDescent="0.3">
      <c r="A66" s="120"/>
      <c r="B66" s="120"/>
      <c r="C66" s="121" t="s">
        <v>68</v>
      </c>
      <c r="D66" s="121"/>
      <c r="E66" s="123" t="s">
        <v>69</v>
      </c>
      <c r="F66" s="123"/>
      <c r="G66" s="28">
        <f>'In Home Services-Closed'!G88</f>
        <v>0</v>
      </c>
      <c r="H66" s="28">
        <f>'In Home Services-Closed'!H88</f>
        <v>0</v>
      </c>
      <c r="I66" s="28">
        <f>'In Home Services-Closed'!I88</f>
        <v>0</v>
      </c>
      <c r="J66" s="28">
        <f>'In Home Services-Closed'!J88</f>
        <v>0</v>
      </c>
      <c r="K66" s="57">
        <f>$E$56-J66</f>
        <v>0</v>
      </c>
      <c r="L66" s="26">
        <f t="shared" si="8"/>
        <v>0</v>
      </c>
      <c r="M66" s="59" t="e">
        <f t="shared" si="9"/>
        <v>#DIV/0!</v>
      </c>
      <c r="N66" s="56"/>
    </row>
    <row r="67" spans="1:14" ht="24.9" customHeight="1" x14ac:dyDescent="0.3">
      <c r="A67" s="120"/>
      <c r="B67" s="120"/>
      <c r="C67" s="122"/>
      <c r="D67" s="122"/>
      <c r="E67" s="124" t="s">
        <v>70</v>
      </c>
      <c r="F67" s="124"/>
      <c r="G67" s="26">
        <f>'In Home Services-Closed'!G89</f>
        <v>0</v>
      </c>
      <c r="H67" s="26">
        <f>'In Home Services-Closed'!H89</f>
        <v>0</v>
      </c>
      <c r="I67" s="26">
        <f>'In Home Services-Closed'!I89</f>
        <v>0</v>
      </c>
      <c r="J67" s="26">
        <f>'In Home Services-Closed'!J89</f>
        <v>0</v>
      </c>
      <c r="K67" s="57">
        <f t="shared" ref="K67:K81" si="11">$E$56-J67</f>
        <v>0</v>
      </c>
      <c r="L67" s="26">
        <f t="shared" si="8"/>
        <v>0</v>
      </c>
      <c r="M67" s="59" t="e">
        <f t="shared" si="9"/>
        <v>#DIV/0!</v>
      </c>
      <c r="N67" s="56"/>
    </row>
    <row r="68" spans="1:14" ht="24.9" customHeight="1" x14ac:dyDescent="0.3">
      <c r="A68" s="120"/>
      <c r="B68" s="120"/>
      <c r="C68" s="122"/>
      <c r="D68" s="122"/>
      <c r="E68" s="124" t="s">
        <v>11</v>
      </c>
      <c r="F68" s="124"/>
      <c r="G68" s="26">
        <f>'In Home Services-Closed'!G90</f>
        <v>0</v>
      </c>
      <c r="H68" s="26">
        <f>'In Home Services-Closed'!H90</f>
        <v>0</v>
      </c>
      <c r="I68" s="26">
        <f>'In Home Services-Closed'!I90</f>
        <v>0</v>
      </c>
      <c r="J68" s="26">
        <f>'In Home Services-Closed'!J90</f>
        <v>0</v>
      </c>
      <c r="K68" s="57">
        <f t="shared" si="11"/>
        <v>0</v>
      </c>
      <c r="L68" s="26">
        <f t="shared" si="8"/>
        <v>0</v>
      </c>
      <c r="M68" s="59" t="e">
        <f>L68/K68</f>
        <v>#DIV/0!</v>
      </c>
      <c r="N68" s="56"/>
    </row>
    <row r="69" spans="1:14" ht="12.75" customHeight="1" x14ac:dyDescent="0.3">
      <c r="A69" s="120"/>
      <c r="B69" s="120"/>
      <c r="C69" s="122"/>
      <c r="D69" s="122"/>
      <c r="E69" s="124" t="s">
        <v>71</v>
      </c>
      <c r="F69" s="124"/>
      <c r="G69" s="26">
        <f>'In Home Services-Closed'!G91</f>
        <v>0</v>
      </c>
      <c r="H69" s="26">
        <f>'In Home Services-Closed'!H91</f>
        <v>0</v>
      </c>
      <c r="I69" s="26">
        <f>'In Home Services-Closed'!I91</f>
        <v>0</v>
      </c>
      <c r="J69" s="26">
        <f>'In Home Services-Closed'!J91</f>
        <v>0</v>
      </c>
      <c r="K69" s="57">
        <f t="shared" si="11"/>
        <v>0</v>
      </c>
      <c r="L69" s="26">
        <f t="shared" si="8"/>
        <v>0</v>
      </c>
      <c r="M69" s="59" t="e">
        <f t="shared" si="9"/>
        <v>#DIV/0!</v>
      </c>
      <c r="N69" s="56"/>
    </row>
    <row r="70" spans="1:14" ht="39.9" customHeight="1" x14ac:dyDescent="0.3">
      <c r="A70" s="94">
        <v>16</v>
      </c>
      <c r="B70" s="122" t="s">
        <v>139</v>
      </c>
      <c r="C70" s="124" t="s">
        <v>127</v>
      </c>
      <c r="D70" s="124"/>
      <c r="E70" s="124"/>
      <c r="F70" s="124"/>
      <c r="G70" s="26">
        <f>'In Home Services-Closed'!G95</f>
        <v>0</v>
      </c>
      <c r="H70" s="26">
        <f>'In Home Services-Closed'!H95</f>
        <v>0</v>
      </c>
      <c r="I70" s="26">
        <f>'In Home Services-Closed'!I95</f>
        <v>0</v>
      </c>
      <c r="J70" s="26">
        <f>'In Home Services-Closed'!J95</f>
        <v>0</v>
      </c>
      <c r="K70" s="57">
        <f t="shared" si="11"/>
        <v>0</v>
      </c>
      <c r="L70" s="26">
        <f t="shared" si="8"/>
        <v>0</v>
      </c>
      <c r="M70" s="59" t="e">
        <f t="shared" si="9"/>
        <v>#DIV/0!</v>
      </c>
      <c r="N70" s="43">
        <f t="shared" ref="N70:N81" si="12">SUM(G70:J70)-$E$56</f>
        <v>0</v>
      </c>
    </row>
    <row r="71" spans="1:14" ht="39.9" customHeight="1" x14ac:dyDescent="0.3">
      <c r="A71" s="120">
        <v>17</v>
      </c>
      <c r="B71" s="122"/>
      <c r="C71" s="124" t="s">
        <v>75</v>
      </c>
      <c r="D71" s="124"/>
      <c r="E71" s="124"/>
      <c r="F71" s="124"/>
      <c r="G71" s="26">
        <f>'In Home Services-Closed'!G97</f>
        <v>0</v>
      </c>
      <c r="H71" s="26">
        <f>'In Home Services-Closed'!H97</f>
        <v>0</v>
      </c>
      <c r="I71" s="26">
        <f>'In Home Services-Closed'!I97</f>
        <v>0</v>
      </c>
      <c r="J71" s="26">
        <f>'In Home Services-Closed'!J97</f>
        <v>0</v>
      </c>
      <c r="K71" s="57">
        <f t="shared" si="11"/>
        <v>0</v>
      </c>
      <c r="L71" s="26">
        <f t="shared" si="8"/>
        <v>0</v>
      </c>
      <c r="M71" s="59" t="e">
        <f t="shared" si="9"/>
        <v>#DIV/0!</v>
      </c>
      <c r="N71" s="43">
        <f t="shared" si="12"/>
        <v>0</v>
      </c>
    </row>
    <row r="72" spans="1:14" ht="24.9" customHeight="1" x14ac:dyDescent="0.3">
      <c r="A72" s="120"/>
      <c r="B72" s="122"/>
      <c r="C72" s="124" t="s">
        <v>76</v>
      </c>
      <c r="D72" s="124"/>
      <c r="E72" s="124"/>
      <c r="F72" s="124"/>
      <c r="G72" s="26">
        <f>'In Home Services-Closed'!G98</f>
        <v>0</v>
      </c>
      <c r="H72" s="26">
        <f>'In Home Services-Closed'!H98</f>
        <v>0</v>
      </c>
      <c r="I72" s="26">
        <f>'In Home Services-Closed'!I98</f>
        <v>0</v>
      </c>
      <c r="J72" s="26">
        <f>'In Home Services-Closed'!J98</f>
        <v>0</v>
      </c>
      <c r="K72" s="57">
        <f t="shared" si="11"/>
        <v>0</v>
      </c>
      <c r="L72" s="26">
        <f t="shared" si="8"/>
        <v>0</v>
      </c>
      <c r="M72" s="59" t="e">
        <f t="shared" si="9"/>
        <v>#DIV/0!</v>
      </c>
      <c r="N72" s="43">
        <f t="shared" si="12"/>
        <v>0</v>
      </c>
    </row>
    <row r="73" spans="1:14" ht="39.9" customHeight="1" x14ac:dyDescent="0.3">
      <c r="A73" s="94">
        <v>18</v>
      </c>
      <c r="B73" s="122"/>
      <c r="C73" s="124" t="s">
        <v>78</v>
      </c>
      <c r="D73" s="124"/>
      <c r="E73" s="124"/>
      <c r="F73" s="124"/>
      <c r="G73" s="26">
        <f>'In Home Services-Closed'!G100</f>
        <v>0</v>
      </c>
      <c r="H73" s="26">
        <f>'In Home Services-Closed'!H100</f>
        <v>0</v>
      </c>
      <c r="I73" s="26">
        <f>'In Home Services-Closed'!I100</f>
        <v>0</v>
      </c>
      <c r="J73" s="26">
        <f>'In Home Services-Closed'!J100</f>
        <v>0</v>
      </c>
      <c r="K73" s="57">
        <f t="shared" si="11"/>
        <v>0</v>
      </c>
      <c r="L73" s="43">
        <f t="shared" si="8"/>
        <v>0</v>
      </c>
      <c r="M73" s="59" t="e">
        <f t="shared" si="9"/>
        <v>#DIV/0!</v>
      </c>
      <c r="N73" s="43">
        <f t="shared" si="12"/>
        <v>0</v>
      </c>
    </row>
    <row r="74" spans="1:14" ht="45" customHeight="1" x14ac:dyDescent="0.3">
      <c r="A74" s="120">
        <v>19</v>
      </c>
      <c r="B74" s="122"/>
      <c r="C74" s="124" t="s">
        <v>80</v>
      </c>
      <c r="D74" s="124"/>
      <c r="E74" s="124"/>
      <c r="F74" s="124"/>
      <c r="G74" s="24">
        <f>'In Home Services-Closed'!G102</f>
        <v>0</v>
      </c>
      <c r="H74" s="24">
        <f>'In Home Services-Closed'!H102</f>
        <v>0</v>
      </c>
      <c r="I74" s="24">
        <f>'In Home Services-Closed'!I102</f>
        <v>0</v>
      </c>
      <c r="J74" s="24">
        <f>'In Home Services-Closed'!J102</f>
        <v>0</v>
      </c>
      <c r="K74" s="57">
        <f t="shared" si="11"/>
        <v>0</v>
      </c>
      <c r="L74" s="43">
        <f t="shared" si="8"/>
        <v>0</v>
      </c>
      <c r="M74" s="59" t="e">
        <f t="shared" si="9"/>
        <v>#DIV/0!</v>
      </c>
      <c r="N74" s="43">
        <f t="shared" si="12"/>
        <v>0</v>
      </c>
    </row>
    <row r="75" spans="1:14" ht="45" customHeight="1" x14ac:dyDescent="0.3">
      <c r="A75" s="120"/>
      <c r="B75" s="122"/>
      <c r="C75" s="124" t="s">
        <v>81</v>
      </c>
      <c r="D75" s="124"/>
      <c r="E75" s="124"/>
      <c r="F75" s="124"/>
      <c r="G75" s="24">
        <f>'In Home Services-Closed'!G103</f>
        <v>0</v>
      </c>
      <c r="H75" s="24">
        <f>'In Home Services-Closed'!H103</f>
        <v>0</v>
      </c>
      <c r="I75" s="24">
        <f>'In Home Services-Closed'!I103</f>
        <v>0</v>
      </c>
      <c r="J75" s="24">
        <f>'In Home Services-Closed'!J103</f>
        <v>0</v>
      </c>
      <c r="K75" s="57">
        <f t="shared" si="11"/>
        <v>0</v>
      </c>
      <c r="L75" s="43">
        <f t="shared" si="8"/>
        <v>0</v>
      </c>
      <c r="M75" s="59" t="e">
        <f t="shared" si="9"/>
        <v>#DIV/0!</v>
      </c>
      <c r="N75" s="43">
        <f t="shared" si="12"/>
        <v>0</v>
      </c>
    </row>
    <row r="76" spans="1:14" ht="30" customHeight="1" x14ac:dyDescent="0.3">
      <c r="A76" s="120"/>
      <c r="B76" s="122"/>
      <c r="C76" s="124" t="s">
        <v>82</v>
      </c>
      <c r="D76" s="124"/>
      <c r="E76" s="124"/>
      <c r="F76" s="124"/>
      <c r="G76" s="24">
        <f>'In Home Services-Closed'!G104</f>
        <v>0</v>
      </c>
      <c r="H76" s="24">
        <f>'In Home Services-Closed'!H104</f>
        <v>0</v>
      </c>
      <c r="I76" s="24">
        <f>'In Home Services-Closed'!I104</f>
        <v>0</v>
      </c>
      <c r="J76" s="24">
        <f>'In Home Services-Closed'!J104</f>
        <v>0</v>
      </c>
      <c r="K76" s="57">
        <f t="shared" si="11"/>
        <v>0</v>
      </c>
      <c r="L76" s="43">
        <f t="shared" si="8"/>
        <v>0</v>
      </c>
      <c r="M76" s="59" t="e">
        <f t="shared" si="9"/>
        <v>#DIV/0!</v>
      </c>
      <c r="N76" s="43">
        <f t="shared" si="12"/>
        <v>0</v>
      </c>
    </row>
    <row r="77" spans="1:14" ht="30" customHeight="1" x14ac:dyDescent="0.3">
      <c r="A77" s="120"/>
      <c r="B77" s="122"/>
      <c r="C77" s="124" t="s">
        <v>83</v>
      </c>
      <c r="D77" s="124"/>
      <c r="E77" s="124"/>
      <c r="F77" s="124"/>
      <c r="G77" s="24">
        <f>'In Home Services-Closed'!G105</f>
        <v>0</v>
      </c>
      <c r="H77" s="24">
        <f>'In Home Services-Closed'!H105</f>
        <v>0</v>
      </c>
      <c r="I77" s="24">
        <f>'In Home Services-Closed'!I105</f>
        <v>0</v>
      </c>
      <c r="J77" s="24">
        <f>'In Home Services-Closed'!J105</f>
        <v>0</v>
      </c>
      <c r="K77" s="57">
        <f t="shared" si="11"/>
        <v>0</v>
      </c>
      <c r="L77" s="43">
        <f t="shared" si="8"/>
        <v>0</v>
      </c>
      <c r="M77" s="59" t="e">
        <f t="shared" si="9"/>
        <v>#DIV/0!</v>
      </c>
      <c r="N77" s="43">
        <f t="shared" si="12"/>
        <v>0</v>
      </c>
    </row>
    <row r="78" spans="1:14" ht="30" customHeight="1" x14ac:dyDescent="0.3">
      <c r="A78" s="120"/>
      <c r="B78" s="122"/>
      <c r="C78" s="124" t="s">
        <v>84</v>
      </c>
      <c r="D78" s="124"/>
      <c r="E78" s="124"/>
      <c r="F78" s="124"/>
      <c r="G78" s="24">
        <f>'In Home Services-Closed'!G106</f>
        <v>0</v>
      </c>
      <c r="H78" s="24">
        <f>'In Home Services-Closed'!H106</f>
        <v>0</v>
      </c>
      <c r="I78" s="24">
        <f>'In Home Services-Closed'!I106</f>
        <v>0</v>
      </c>
      <c r="J78" s="24">
        <f>'In Home Services-Closed'!J106</f>
        <v>0</v>
      </c>
      <c r="K78" s="57">
        <f t="shared" si="11"/>
        <v>0</v>
      </c>
      <c r="L78" s="43">
        <f t="shared" si="8"/>
        <v>0</v>
      </c>
      <c r="M78" s="59" t="e">
        <f t="shared" si="9"/>
        <v>#DIV/0!</v>
      </c>
      <c r="N78" s="43">
        <f t="shared" si="12"/>
        <v>0</v>
      </c>
    </row>
    <row r="79" spans="1:14" ht="30" customHeight="1" x14ac:dyDescent="0.3">
      <c r="A79" s="120"/>
      <c r="B79" s="122"/>
      <c r="C79" s="124" t="s">
        <v>85</v>
      </c>
      <c r="D79" s="124"/>
      <c r="E79" s="124"/>
      <c r="F79" s="124"/>
      <c r="G79" s="24">
        <f>'In Home Services-Closed'!G107</f>
        <v>0</v>
      </c>
      <c r="H79" s="24">
        <f>'In Home Services-Closed'!H107</f>
        <v>0</v>
      </c>
      <c r="I79" s="24">
        <f>'In Home Services-Closed'!I107</f>
        <v>0</v>
      </c>
      <c r="J79" s="24">
        <f>'In Home Services-Closed'!J107</f>
        <v>0</v>
      </c>
      <c r="K79" s="57">
        <f t="shared" si="11"/>
        <v>0</v>
      </c>
      <c r="L79" s="43">
        <f t="shared" si="8"/>
        <v>0</v>
      </c>
      <c r="M79" s="59" t="e">
        <f t="shared" si="9"/>
        <v>#DIV/0!</v>
      </c>
      <c r="N79" s="43">
        <f t="shared" si="12"/>
        <v>0</v>
      </c>
    </row>
    <row r="80" spans="1:14" ht="27.6" customHeight="1" x14ac:dyDescent="0.3">
      <c r="A80" s="120">
        <v>20</v>
      </c>
      <c r="B80" s="122" t="s">
        <v>132</v>
      </c>
      <c r="C80" s="136" t="s">
        <v>87</v>
      </c>
      <c r="D80" s="192"/>
      <c r="E80" s="124" t="s">
        <v>126</v>
      </c>
      <c r="F80" s="124"/>
      <c r="G80" s="26">
        <f>'In Home Services-Closed'!G110</f>
        <v>0</v>
      </c>
      <c r="H80" s="26">
        <f>'In Home Services-Closed'!H110</f>
        <v>0</v>
      </c>
      <c r="I80" s="26">
        <f>'In Home Services-Closed'!I110</f>
        <v>0</v>
      </c>
      <c r="J80" s="26">
        <f>'In Home Services-Closed'!J110</f>
        <v>0</v>
      </c>
      <c r="K80" s="57">
        <f t="shared" si="11"/>
        <v>0</v>
      </c>
      <c r="L80" s="43">
        <f t="shared" si="8"/>
        <v>0</v>
      </c>
      <c r="M80" s="59" t="e">
        <f t="shared" si="9"/>
        <v>#DIV/0!</v>
      </c>
      <c r="N80" s="43">
        <f t="shared" si="12"/>
        <v>0</v>
      </c>
    </row>
    <row r="81" spans="1:14" ht="16.2" customHeight="1" x14ac:dyDescent="0.3">
      <c r="A81" s="120"/>
      <c r="B81" s="122"/>
      <c r="C81" s="193"/>
      <c r="D81" s="194"/>
      <c r="E81" s="171" t="s">
        <v>88</v>
      </c>
      <c r="F81" s="173"/>
      <c r="G81" s="26">
        <f>'In Home Services-Closed'!G111</f>
        <v>0</v>
      </c>
      <c r="H81" s="26">
        <f>'In Home Services-Closed'!H111</f>
        <v>0</v>
      </c>
      <c r="I81" s="26">
        <f>'In Home Services-Closed'!I111</f>
        <v>0</v>
      </c>
      <c r="J81" s="26">
        <f>'In Home Services-Closed'!J111</f>
        <v>0</v>
      </c>
      <c r="K81" s="57">
        <f t="shared" si="11"/>
        <v>0</v>
      </c>
      <c r="L81" s="43">
        <f t="shared" si="8"/>
        <v>0</v>
      </c>
      <c r="M81" s="59" t="e">
        <f t="shared" si="9"/>
        <v>#DIV/0!</v>
      </c>
      <c r="N81" s="43">
        <f t="shared" si="12"/>
        <v>0</v>
      </c>
    </row>
    <row r="82" spans="1:14" ht="25.2" customHeight="1" x14ac:dyDescent="0.3"/>
    <row r="83" spans="1:14" ht="31.95" customHeight="1" x14ac:dyDescent="0.3"/>
  </sheetData>
  <sheetProtection sheet="1" objects="1" scenarios="1"/>
  <mergeCells count="127">
    <mergeCell ref="A1:N1"/>
    <mergeCell ref="D4:F4"/>
    <mergeCell ref="A41:A43"/>
    <mergeCell ref="B41:B43"/>
    <mergeCell ref="C41:D42"/>
    <mergeCell ref="A44:A45"/>
    <mergeCell ref="B44:B45"/>
    <mergeCell ref="B70:B79"/>
    <mergeCell ref="C70:F70"/>
    <mergeCell ref="A71:A72"/>
    <mergeCell ref="C71:F71"/>
    <mergeCell ref="C72:F72"/>
    <mergeCell ref="A74:A79"/>
    <mergeCell ref="E49:F49"/>
    <mergeCell ref="E50:F50"/>
    <mergeCell ref="E42:F42"/>
    <mergeCell ref="C9:F9"/>
    <mergeCell ref="C10:F10"/>
    <mergeCell ref="C26:F26"/>
    <mergeCell ref="C27:F27"/>
    <mergeCell ref="E39:F39"/>
    <mergeCell ref="E40:F40"/>
    <mergeCell ref="E41:F41"/>
    <mergeCell ref="E16:F16"/>
    <mergeCell ref="C11:F11"/>
    <mergeCell ref="B3:N3"/>
    <mergeCell ref="J4:N4"/>
    <mergeCell ref="A5:N5"/>
    <mergeCell ref="F56:N56"/>
    <mergeCell ref="H57:N57"/>
    <mergeCell ref="A55:N55"/>
    <mergeCell ref="G47:N47"/>
    <mergeCell ref="K46:N46"/>
    <mergeCell ref="A52:N52"/>
    <mergeCell ref="K53:N54"/>
    <mergeCell ref="D51:F51"/>
    <mergeCell ref="A53:A54"/>
    <mergeCell ref="B53:E53"/>
    <mergeCell ref="F53:I53"/>
    <mergeCell ref="B54:E54"/>
    <mergeCell ref="F54:I54"/>
    <mergeCell ref="A56:A57"/>
    <mergeCell ref="B56:D56"/>
    <mergeCell ref="A46:A51"/>
    <mergeCell ref="B46:C51"/>
    <mergeCell ref="D48:D50"/>
    <mergeCell ref="E48:F48"/>
    <mergeCell ref="H48:J50"/>
    <mergeCell ref="G4:H4"/>
    <mergeCell ref="A2:F2"/>
    <mergeCell ref="A28:A34"/>
    <mergeCell ref="B28:B34"/>
    <mergeCell ref="I28:J28"/>
    <mergeCell ref="A35:A40"/>
    <mergeCell ref="B35:B40"/>
    <mergeCell ref="C35:D40"/>
    <mergeCell ref="E35:F35"/>
    <mergeCell ref="A6:A7"/>
    <mergeCell ref="B6:B7"/>
    <mergeCell ref="A8:A9"/>
    <mergeCell ref="B8:B12"/>
    <mergeCell ref="A10:A12"/>
    <mergeCell ref="C7:F7"/>
    <mergeCell ref="C8:F8"/>
    <mergeCell ref="A13:A23"/>
    <mergeCell ref="B13:B27"/>
    <mergeCell ref="C13:F13"/>
    <mergeCell ref="C14:F14"/>
    <mergeCell ref="C16:D23"/>
    <mergeCell ref="E17:F17"/>
    <mergeCell ref="E22:F22"/>
    <mergeCell ref="E23:F23"/>
    <mergeCell ref="C6:F6"/>
    <mergeCell ref="A80:A81"/>
    <mergeCell ref="B80:B81"/>
    <mergeCell ref="C80:D81"/>
    <mergeCell ref="E80:F80"/>
    <mergeCell ref="E81:F81"/>
    <mergeCell ref="A58:A69"/>
    <mergeCell ref="B58:B69"/>
    <mergeCell ref="C58:F58"/>
    <mergeCell ref="C59:F59"/>
    <mergeCell ref="C60:F60"/>
    <mergeCell ref="C61:F61"/>
    <mergeCell ref="C62:F62"/>
    <mergeCell ref="E69:F69"/>
    <mergeCell ref="C74:F74"/>
    <mergeCell ref="C75:F75"/>
    <mergeCell ref="C76:F76"/>
    <mergeCell ref="C77:F77"/>
    <mergeCell ref="C78:F78"/>
    <mergeCell ref="C65:F65"/>
    <mergeCell ref="C63:F63"/>
    <mergeCell ref="C66:D69"/>
    <mergeCell ref="E66:F66"/>
    <mergeCell ref="C79:F79"/>
    <mergeCell ref="C73:F73"/>
    <mergeCell ref="C12:F12"/>
    <mergeCell ref="C15:F15"/>
    <mergeCell ref="C45:F45"/>
    <mergeCell ref="D46:E46"/>
    <mergeCell ref="F46:I46"/>
    <mergeCell ref="B57:D57"/>
    <mergeCell ref="I44:J44"/>
    <mergeCell ref="H58:J65"/>
    <mergeCell ref="E67:F67"/>
    <mergeCell ref="E68:F68"/>
    <mergeCell ref="A24:A25"/>
    <mergeCell ref="C24:F24"/>
    <mergeCell ref="C25:F25"/>
    <mergeCell ref="E18:F18"/>
    <mergeCell ref="E19:F19"/>
    <mergeCell ref="E20:F20"/>
    <mergeCell ref="E21:F21"/>
    <mergeCell ref="C64:F64"/>
    <mergeCell ref="D47:E47"/>
    <mergeCell ref="C28:F28"/>
    <mergeCell ref="C29:F29"/>
    <mergeCell ref="C30:F30"/>
    <mergeCell ref="C31:F31"/>
    <mergeCell ref="C32:F32"/>
    <mergeCell ref="C33:F33"/>
    <mergeCell ref="C34:F34"/>
    <mergeCell ref="E36:F36"/>
    <mergeCell ref="E37:F37"/>
    <mergeCell ref="E38:F38"/>
    <mergeCell ref="C43:F43"/>
  </mergeCells>
  <conditionalFormatting sqref="N2 N6:N45 N58:N1048576 N48:N51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S7"/>
  <sheetViews>
    <sheetView topLeftCell="I1" workbookViewId="0">
      <selection activeCell="S3" sqref="S3"/>
    </sheetView>
  </sheetViews>
  <sheetFormatPr defaultColWidth="9.109375" defaultRowHeight="14.4" x14ac:dyDescent="0.3"/>
  <cols>
    <col min="1" max="1" width="3.6640625" style="31" customWidth="1"/>
    <col min="2" max="2" width="15.6640625" style="33" customWidth="1"/>
    <col min="3" max="5" width="15.6640625" style="29" customWidth="1"/>
    <col min="6" max="9" width="15.6640625" style="35" customWidth="1"/>
    <col min="10" max="12" width="15.6640625" style="34" customWidth="1"/>
    <col min="13" max="13" width="3.6640625" style="36" customWidth="1"/>
    <col min="14" max="19" width="15.6640625" style="34" customWidth="1"/>
    <col min="20" max="16384" width="9.109375" style="30"/>
  </cols>
  <sheetData>
    <row r="1" spans="1:19" s="32" customFormat="1" ht="23.4" x14ac:dyDescent="0.3">
      <c r="A1" s="238" t="s">
        <v>90</v>
      </c>
      <c r="B1" s="239"/>
      <c r="C1" s="239"/>
      <c r="D1" s="239"/>
      <c r="E1" s="239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19" s="70" customFormat="1" ht="48.6" x14ac:dyDescent="0.3">
      <c r="A2" s="234" t="s">
        <v>117</v>
      </c>
      <c r="B2" s="72" t="s">
        <v>145</v>
      </c>
      <c r="C2" s="72" t="s">
        <v>146</v>
      </c>
      <c r="D2" s="72" t="s">
        <v>147</v>
      </c>
      <c r="E2" s="72" t="s">
        <v>148</v>
      </c>
      <c r="F2" s="72" t="s">
        <v>149</v>
      </c>
      <c r="G2" s="72" t="s">
        <v>150</v>
      </c>
      <c r="H2" s="72" t="s">
        <v>151</v>
      </c>
      <c r="I2" s="72" t="s">
        <v>152</v>
      </c>
      <c r="J2" s="72" t="s">
        <v>153</v>
      </c>
      <c r="K2" s="72" t="s">
        <v>154</v>
      </c>
      <c r="L2" s="72" t="s">
        <v>155</v>
      </c>
      <c r="M2" s="234" t="s">
        <v>64</v>
      </c>
      <c r="N2" s="72" t="s">
        <v>156</v>
      </c>
      <c r="O2" s="72" t="s">
        <v>157</v>
      </c>
      <c r="P2" s="72" t="s">
        <v>158</v>
      </c>
      <c r="Q2" s="72" t="s">
        <v>159</v>
      </c>
      <c r="R2" s="72" t="s">
        <v>160</v>
      </c>
      <c r="S2" s="72" t="s">
        <v>161</v>
      </c>
    </row>
    <row r="3" spans="1:19" s="37" customFormat="1" x14ac:dyDescent="0.3">
      <c r="A3" s="235"/>
      <c r="B3" s="73">
        <f>'In Home Services-Still Open'!D9</f>
        <v>0</v>
      </c>
      <c r="C3" s="73">
        <f>'In Home Services-Still Open'!B32</f>
        <v>0</v>
      </c>
      <c r="D3" s="73">
        <f>'In Home Services-Still Open'!D18</f>
        <v>0</v>
      </c>
      <c r="E3" s="73">
        <f>'In Home Services-Still Open'!D32</f>
        <v>0</v>
      </c>
      <c r="F3" s="73">
        <f>'In Home Services-Still Open'!D35</f>
        <v>0</v>
      </c>
      <c r="G3" s="73">
        <f>'In Home Services-Still Open'!D37</f>
        <v>0</v>
      </c>
      <c r="H3" s="73">
        <f>'In Home Services-Still Open'!D39</f>
        <v>0</v>
      </c>
      <c r="I3" s="73">
        <f>'In Home Services-Still Open'!D50</f>
        <v>0</v>
      </c>
      <c r="J3" s="73">
        <f>'In Home Services-Still Open'!D59</f>
        <v>0</v>
      </c>
      <c r="K3" s="73">
        <f>'In Home Services-Still Open'!D65</f>
        <v>0</v>
      </c>
      <c r="L3" s="73">
        <f>'In Home Services-Still Open'!D69</f>
        <v>0</v>
      </c>
      <c r="M3" s="237"/>
      <c r="N3" s="74">
        <f>'In Home Services-Closed'!D92</f>
        <v>0</v>
      </c>
      <c r="O3" s="74">
        <f>'In Home Services-Closed'!D96</f>
        <v>0</v>
      </c>
      <c r="P3" s="74">
        <f>'In Home Services-Closed'!D99</f>
        <v>0</v>
      </c>
      <c r="Q3" s="74">
        <f>'In Home Services-Closed'!D101</f>
        <v>0</v>
      </c>
      <c r="R3" s="74">
        <f>'In Home Services-Closed'!D108</f>
        <v>0</v>
      </c>
      <c r="S3" s="74">
        <f>'In Home Services-Closed'!D112</f>
        <v>0</v>
      </c>
    </row>
    <row r="4" spans="1:19" s="37" customFormat="1" x14ac:dyDescent="0.3">
      <c r="A4" s="235"/>
      <c r="B4" s="73">
        <f>'In Home Services-Closed'!D9</f>
        <v>0</v>
      </c>
      <c r="C4" s="75">
        <f>'In Home Services-Closed'!D14</f>
        <v>0</v>
      </c>
      <c r="D4" s="75">
        <f>'In Home Services-Closed'!D18</f>
        <v>0</v>
      </c>
      <c r="E4" s="75">
        <f>'In Home Services-Closed'!D32</f>
        <v>0</v>
      </c>
      <c r="F4" s="75">
        <f>'In Home Services-Closed'!D35</f>
        <v>0</v>
      </c>
      <c r="G4" s="75">
        <f>'In Home Services-Closed'!D37</f>
        <v>0</v>
      </c>
      <c r="H4" s="75">
        <f>'In Home Services-Closed'!D39</f>
        <v>0</v>
      </c>
      <c r="I4" s="75">
        <f>'In Home Services-Closed'!D50</f>
        <v>0</v>
      </c>
      <c r="J4" s="74">
        <f>'In Home Services-Closed'!D59</f>
        <v>0</v>
      </c>
      <c r="K4" s="74">
        <f>'In Home Services-Closed'!D65</f>
        <v>0</v>
      </c>
      <c r="L4" s="74">
        <f>'In Home Services-Closed'!D69</f>
        <v>0</v>
      </c>
      <c r="M4" s="237"/>
      <c r="N4" s="74"/>
      <c r="O4" s="74"/>
      <c r="P4" s="74"/>
      <c r="Q4" s="74"/>
      <c r="R4" s="74"/>
      <c r="S4" s="74"/>
    </row>
    <row r="5" spans="1:19" s="82" customFormat="1" x14ac:dyDescent="0.3">
      <c r="A5" s="236"/>
      <c r="C5" s="77"/>
      <c r="D5" s="77"/>
      <c r="E5" s="77"/>
      <c r="F5" s="77"/>
      <c r="G5" s="77"/>
      <c r="H5" s="77"/>
      <c r="I5" s="77"/>
      <c r="J5" s="78"/>
      <c r="K5" s="78"/>
      <c r="L5" s="78"/>
      <c r="M5" s="237"/>
      <c r="N5" s="78"/>
      <c r="O5" s="78"/>
      <c r="P5" s="78"/>
      <c r="Q5" s="78"/>
      <c r="R5" s="78"/>
      <c r="S5" s="78"/>
    </row>
    <row r="6" spans="1:19" s="82" customFormat="1" x14ac:dyDescent="0.3">
      <c r="A6" s="236"/>
      <c r="B6" s="76"/>
      <c r="C6" s="77"/>
      <c r="D6" s="77"/>
      <c r="E6" s="77"/>
      <c r="F6" s="77"/>
      <c r="G6" s="77"/>
      <c r="H6" s="77"/>
      <c r="I6" s="77"/>
      <c r="J6" s="78"/>
      <c r="K6" s="78"/>
      <c r="L6" s="78"/>
      <c r="M6" s="237"/>
      <c r="N6" s="78"/>
      <c r="O6" s="78"/>
      <c r="P6" s="78"/>
      <c r="Q6" s="78"/>
      <c r="R6" s="78"/>
      <c r="S6" s="78"/>
    </row>
    <row r="7" spans="1:19" s="82" customFormat="1" x14ac:dyDescent="0.3">
      <c r="A7" s="236"/>
      <c r="B7" s="76"/>
      <c r="C7" s="77"/>
      <c r="D7" s="77"/>
      <c r="E7" s="77"/>
      <c r="F7" s="77"/>
      <c r="G7" s="77"/>
      <c r="H7" s="77"/>
      <c r="I7" s="77"/>
      <c r="J7" s="78"/>
      <c r="K7" s="78"/>
      <c r="L7" s="78"/>
      <c r="M7" s="237"/>
      <c r="N7" s="78"/>
      <c r="O7" s="78"/>
      <c r="P7" s="78"/>
      <c r="Q7" s="78"/>
      <c r="R7" s="78"/>
      <c r="S7" s="78"/>
    </row>
  </sheetData>
  <sheetProtection algorithmName="SHA-512" hashValue="Fp5VLGI947/ogN/qvgcJh3vK9t4fbzNwcO+BAcPSb2YMpkiFupox/Cwej+mQjEilUmPzv8NGI/+Og2cVq7Y+lg==" saltValue="o1SX+YnZc3OHlrY7bxSOxg==" spinCount="100000" sheet="1" objects="1" scenarios="1"/>
  <mergeCells count="3">
    <mergeCell ref="A2:A7"/>
    <mergeCell ref="M2:M7"/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Basic Case Data</vt:lpstr>
      <vt:lpstr>In Home Services-Still Open</vt:lpstr>
      <vt:lpstr>In Home Services-Closed</vt:lpstr>
      <vt:lpstr>IH Totals</vt:lpstr>
      <vt:lpstr>IH Comments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 Clarkson Osteen</dc:creator>
  <cp:lastModifiedBy>Jeffrey Olson</cp:lastModifiedBy>
  <cp:lastPrinted>2015-08-25T12:34:23Z</cp:lastPrinted>
  <dcterms:created xsi:type="dcterms:W3CDTF">2015-07-17T13:19:30Z</dcterms:created>
  <dcterms:modified xsi:type="dcterms:W3CDTF">2015-09-09T19:21:42Z</dcterms:modified>
</cp:coreProperties>
</file>