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S\County Reports &amp; Information\6-Tools\State Tools for County Use\"/>
    </mc:Choice>
  </mc:AlternateContent>
  <bookViews>
    <workbookView xWindow="0" yWindow="0" windowWidth="21600" windowHeight="9288" firstSheet="2" activeTab="4"/>
  </bookViews>
  <sheets>
    <sheet name="Basic Case Data" sheetId="1" r:id="rId1"/>
    <sheet name="Foster Care-still Open" sheetId="2" r:id="rId2"/>
    <sheet name="Foster Care-Closed" sheetId="3" r:id="rId3"/>
    <sheet name="Foster Care Totals" sheetId="8" r:id="rId4"/>
    <sheet name="Foster Care Comments" sheetId="9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9" i="2" l="1"/>
  <c r="J160" i="2"/>
  <c r="J161" i="2"/>
  <c r="J158" i="2"/>
  <c r="J158" i="3"/>
  <c r="J159" i="3" l="1"/>
  <c r="J160" i="3"/>
  <c r="J161" i="3"/>
  <c r="P3" i="9" l="1"/>
  <c r="P2" i="9"/>
  <c r="F192" i="3" l="1"/>
  <c r="F168" i="2"/>
  <c r="K148" i="8" l="1"/>
  <c r="G7" i="8"/>
  <c r="H7" i="8"/>
  <c r="I7" i="8"/>
  <c r="J7" i="8"/>
  <c r="G8" i="8"/>
  <c r="H8" i="8"/>
  <c r="I8" i="8"/>
  <c r="J8" i="8"/>
  <c r="G9" i="8"/>
  <c r="H9" i="8"/>
  <c r="I9" i="8"/>
  <c r="J9" i="8"/>
  <c r="G10" i="8"/>
  <c r="H10" i="8"/>
  <c r="I10" i="8"/>
  <c r="J10" i="8"/>
  <c r="G11" i="8"/>
  <c r="H11" i="8"/>
  <c r="I11" i="8"/>
  <c r="J11" i="8"/>
  <c r="H6" i="8"/>
  <c r="I6" i="8"/>
  <c r="J6" i="8"/>
  <c r="G6" i="8"/>
  <c r="AK3" i="9"/>
  <c r="AJ3" i="9"/>
  <c r="AI3" i="9"/>
  <c r="AH3" i="9"/>
  <c r="AG3" i="9"/>
  <c r="AK2" i="9"/>
  <c r="AJ2" i="9"/>
  <c r="AI2" i="9"/>
  <c r="AH2" i="9"/>
  <c r="AG2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3" i="9"/>
  <c r="R2" i="9"/>
  <c r="G146" i="8" l="1"/>
  <c r="L146" i="8" s="1"/>
  <c r="H146" i="8"/>
  <c r="I146" i="8"/>
  <c r="J146" i="8"/>
  <c r="G147" i="8"/>
  <c r="H147" i="8"/>
  <c r="I147" i="8"/>
  <c r="J147" i="8"/>
  <c r="H145" i="8"/>
  <c r="I145" i="8"/>
  <c r="J145" i="8"/>
  <c r="G145" i="8"/>
  <c r="L145" i="8" s="1"/>
  <c r="G140" i="8"/>
  <c r="L140" i="8" s="1"/>
  <c r="H140" i="8"/>
  <c r="I140" i="8"/>
  <c r="J140" i="8"/>
  <c r="G141" i="8"/>
  <c r="L141" i="8" s="1"/>
  <c r="H141" i="8"/>
  <c r="I141" i="8"/>
  <c r="J141" i="8"/>
  <c r="G142" i="8"/>
  <c r="L142" i="8" s="1"/>
  <c r="H142" i="8"/>
  <c r="I142" i="8"/>
  <c r="J142" i="8"/>
  <c r="G143" i="8"/>
  <c r="L143" i="8" s="1"/>
  <c r="H143" i="8"/>
  <c r="I143" i="8"/>
  <c r="J143" i="8"/>
  <c r="G144" i="8"/>
  <c r="L144" i="8" s="1"/>
  <c r="H144" i="8"/>
  <c r="I144" i="8"/>
  <c r="J144" i="8"/>
  <c r="H139" i="8"/>
  <c r="I139" i="8"/>
  <c r="J139" i="8"/>
  <c r="G139" i="8"/>
  <c r="G137" i="8"/>
  <c r="L137" i="8" s="1"/>
  <c r="H137" i="8"/>
  <c r="I137" i="8"/>
  <c r="J137" i="8"/>
  <c r="G138" i="8"/>
  <c r="L138" i="8" s="1"/>
  <c r="H138" i="8"/>
  <c r="I138" i="8"/>
  <c r="J138" i="8"/>
  <c r="H136" i="8"/>
  <c r="I136" i="8"/>
  <c r="J136" i="8"/>
  <c r="G136" i="8"/>
  <c r="L136" i="8" s="1"/>
  <c r="F132" i="8"/>
  <c r="K132" i="8" s="1"/>
  <c r="F131" i="8"/>
  <c r="K131" i="8" s="1"/>
  <c r="G128" i="8"/>
  <c r="H128" i="8"/>
  <c r="I128" i="8"/>
  <c r="J128" i="8"/>
  <c r="G129" i="8"/>
  <c r="H129" i="8"/>
  <c r="I129" i="8"/>
  <c r="J129" i="8"/>
  <c r="G130" i="8"/>
  <c r="H130" i="8"/>
  <c r="I130" i="8"/>
  <c r="J130" i="8"/>
  <c r="I127" i="8"/>
  <c r="J127" i="8"/>
  <c r="G127" i="8"/>
  <c r="H127" i="8"/>
  <c r="H126" i="8"/>
  <c r="G126" i="8"/>
  <c r="K126" i="8" s="1"/>
  <c r="G123" i="8"/>
  <c r="L123" i="8" s="1"/>
  <c r="H123" i="8"/>
  <c r="I123" i="8"/>
  <c r="J123" i="8"/>
  <c r="G124" i="8"/>
  <c r="H124" i="8"/>
  <c r="I124" i="8"/>
  <c r="J124" i="8"/>
  <c r="G125" i="8"/>
  <c r="L125" i="8" s="1"/>
  <c r="H125" i="8"/>
  <c r="I125" i="8"/>
  <c r="J125" i="8"/>
  <c r="H122" i="8"/>
  <c r="I122" i="8"/>
  <c r="J122" i="8"/>
  <c r="G122" i="8"/>
  <c r="F118" i="8"/>
  <c r="K118" i="8" s="1"/>
  <c r="G121" i="8"/>
  <c r="L121" i="8" s="1"/>
  <c r="H121" i="8"/>
  <c r="I121" i="8"/>
  <c r="J121" i="8"/>
  <c r="G106" i="8"/>
  <c r="L106" i="8" s="1"/>
  <c r="H106" i="8"/>
  <c r="I106" i="8"/>
  <c r="J106" i="8"/>
  <c r="G107" i="8"/>
  <c r="L107" i="8" s="1"/>
  <c r="H107" i="8"/>
  <c r="I107" i="8"/>
  <c r="J107" i="8"/>
  <c r="G108" i="8"/>
  <c r="H108" i="8"/>
  <c r="I108" i="8"/>
  <c r="J108" i="8"/>
  <c r="G109" i="8"/>
  <c r="H109" i="8"/>
  <c r="I109" i="8"/>
  <c r="J109" i="8"/>
  <c r="G110" i="8"/>
  <c r="L110" i="8" s="1"/>
  <c r="H110" i="8"/>
  <c r="I110" i="8"/>
  <c r="J110" i="8"/>
  <c r="G111" i="8"/>
  <c r="H111" i="8"/>
  <c r="I111" i="8"/>
  <c r="J111" i="8"/>
  <c r="G112" i="8"/>
  <c r="L112" i="8" s="1"/>
  <c r="H112" i="8"/>
  <c r="I112" i="8"/>
  <c r="J112" i="8"/>
  <c r="G113" i="8"/>
  <c r="H113" i="8"/>
  <c r="I113" i="8"/>
  <c r="J113" i="8"/>
  <c r="G114" i="8"/>
  <c r="L114" i="8" s="1"/>
  <c r="H114" i="8"/>
  <c r="I114" i="8"/>
  <c r="J114" i="8"/>
  <c r="G115" i="8"/>
  <c r="L115" i="8" s="1"/>
  <c r="H115" i="8"/>
  <c r="I115" i="8"/>
  <c r="J115" i="8"/>
  <c r="G116" i="8"/>
  <c r="H116" i="8"/>
  <c r="I116" i="8"/>
  <c r="J116" i="8"/>
  <c r="G117" i="8"/>
  <c r="H117" i="8"/>
  <c r="I117" i="8"/>
  <c r="J117" i="8"/>
  <c r="G119" i="8"/>
  <c r="H119" i="8"/>
  <c r="I119" i="8"/>
  <c r="J119" i="8"/>
  <c r="G120" i="8"/>
  <c r="H120" i="8"/>
  <c r="I120" i="8"/>
  <c r="J120" i="8"/>
  <c r="H105" i="8"/>
  <c r="I105" i="8"/>
  <c r="J105" i="8"/>
  <c r="G105" i="8"/>
  <c r="G101" i="8"/>
  <c r="H101" i="8"/>
  <c r="I101" i="8"/>
  <c r="J101" i="8"/>
  <c r="G102" i="8"/>
  <c r="L102" i="8" s="1"/>
  <c r="H102" i="8"/>
  <c r="I102" i="8"/>
  <c r="J102" i="8"/>
  <c r="G103" i="8"/>
  <c r="H103" i="8"/>
  <c r="I103" i="8"/>
  <c r="J103" i="8"/>
  <c r="G104" i="8"/>
  <c r="L104" i="8" s="1"/>
  <c r="H104" i="8"/>
  <c r="I104" i="8"/>
  <c r="J104" i="8"/>
  <c r="H100" i="8"/>
  <c r="I100" i="8"/>
  <c r="J100" i="8"/>
  <c r="G100" i="8"/>
  <c r="G98" i="8"/>
  <c r="L98" i="8" s="1"/>
  <c r="H98" i="8"/>
  <c r="I98" i="8"/>
  <c r="J98" i="8"/>
  <c r="G99" i="8"/>
  <c r="L99" i="8" s="1"/>
  <c r="H99" i="8"/>
  <c r="I99" i="8"/>
  <c r="J99" i="8"/>
  <c r="H97" i="8"/>
  <c r="I97" i="8"/>
  <c r="J97" i="8"/>
  <c r="G97" i="8"/>
  <c r="G83" i="8"/>
  <c r="L83" i="8" s="1"/>
  <c r="H83" i="8"/>
  <c r="I83" i="8"/>
  <c r="J83" i="8"/>
  <c r="G84" i="8"/>
  <c r="H84" i="8"/>
  <c r="I84" i="8"/>
  <c r="J84" i="8"/>
  <c r="G85" i="8"/>
  <c r="H85" i="8"/>
  <c r="I85" i="8"/>
  <c r="J85" i="8"/>
  <c r="G86" i="8"/>
  <c r="L86" i="8" s="1"/>
  <c r="H86" i="8"/>
  <c r="I86" i="8"/>
  <c r="J86" i="8"/>
  <c r="G87" i="8"/>
  <c r="H87" i="8"/>
  <c r="I87" i="8"/>
  <c r="J87" i="8"/>
  <c r="G88" i="8"/>
  <c r="L88" i="8" s="1"/>
  <c r="H88" i="8"/>
  <c r="I88" i="8"/>
  <c r="J88" i="8"/>
  <c r="G89" i="8"/>
  <c r="H89" i="8"/>
  <c r="I89" i="8"/>
  <c r="J89" i="8"/>
  <c r="G90" i="8"/>
  <c r="L90" i="8" s="1"/>
  <c r="H90" i="8"/>
  <c r="I90" i="8"/>
  <c r="J90" i="8"/>
  <c r="G91" i="8"/>
  <c r="L91" i="8" s="1"/>
  <c r="H91" i="8"/>
  <c r="I91" i="8"/>
  <c r="J91" i="8"/>
  <c r="G92" i="8"/>
  <c r="H92" i="8"/>
  <c r="I92" i="8"/>
  <c r="J92" i="8"/>
  <c r="G93" i="8"/>
  <c r="H93" i="8"/>
  <c r="I93" i="8"/>
  <c r="J93" i="8"/>
  <c r="G94" i="8"/>
  <c r="L94" i="8" s="1"/>
  <c r="H94" i="8"/>
  <c r="I94" i="8"/>
  <c r="J94" i="8"/>
  <c r="G95" i="8"/>
  <c r="H95" i="8"/>
  <c r="I95" i="8"/>
  <c r="J95" i="8"/>
  <c r="G96" i="8"/>
  <c r="L96" i="8" s="1"/>
  <c r="H96" i="8"/>
  <c r="I96" i="8"/>
  <c r="J96" i="8"/>
  <c r="J82" i="8"/>
  <c r="H82" i="8"/>
  <c r="I82" i="8"/>
  <c r="G82" i="8"/>
  <c r="L82" i="8" s="1"/>
  <c r="G51" i="8"/>
  <c r="L51" i="8" s="1"/>
  <c r="H51" i="8"/>
  <c r="I51" i="8"/>
  <c r="J51" i="8"/>
  <c r="G52" i="8"/>
  <c r="H52" i="8"/>
  <c r="I52" i="8"/>
  <c r="J52" i="8"/>
  <c r="G53" i="8"/>
  <c r="H53" i="8"/>
  <c r="I53" i="8"/>
  <c r="J53" i="8"/>
  <c r="G54" i="8"/>
  <c r="L54" i="8" s="1"/>
  <c r="H54" i="8"/>
  <c r="I54" i="8"/>
  <c r="J54" i="8"/>
  <c r="G55" i="8"/>
  <c r="H55" i="8"/>
  <c r="I55" i="8"/>
  <c r="J55" i="8"/>
  <c r="G56" i="8"/>
  <c r="L56" i="8" s="1"/>
  <c r="H56" i="8"/>
  <c r="I56" i="8"/>
  <c r="J56" i="8"/>
  <c r="G57" i="8"/>
  <c r="H57" i="8"/>
  <c r="I57" i="8"/>
  <c r="J57" i="8"/>
  <c r="G58" i="8"/>
  <c r="L58" i="8" s="1"/>
  <c r="H58" i="8"/>
  <c r="I58" i="8"/>
  <c r="J58" i="8"/>
  <c r="G59" i="8"/>
  <c r="L59" i="8" s="1"/>
  <c r="H59" i="8"/>
  <c r="I59" i="8"/>
  <c r="J59" i="8"/>
  <c r="G60" i="8"/>
  <c r="H60" i="8"/>
  <c r="I60" i="8"/>
  <c r="J60" i="8"/>
  <c r="G61" i="8"/>
  <c r="H61" i="8"/>
  <c r="I61" i="8"/>
  <c r="J61" i="8"/>
  <c r="G62" i="8"/>
  <c r="L62" i="8" s="1"/>
  <c r="H62" i="8"/>
  <c r="I62" i="8"/>
  <c r="J62" i="8"/>
  <c r="G63" i="8"/>
  <c r="H63" i="8"/>
  <c r="I63" i="8"/>
  <c r="J63" i="8"/>
  <c r="G64" i="8"/>
  <c r="L64" i="8" s="1"/>
  <c r="H64" i="8"/>
  <c r="I64" i="8"/>
  <c r="J64" i="8"/>
  <c r="G65" i="8"/>
  <c r="H65" i="8"/>
  <c r="I65" i="8"/>
  <c r="J65" i="8"/>
  <c r="G66" i="8"/>
  <c r="L66" i="8" s="1"/>
  <c r="H66" i="8"/>
  <c r="I66" i="8"/>
  <c r="J66" i="8"/>
  <c r="G67" i="8"/>
  <c r="L67" i="8" s="1"/>
  <c r="H67" i="8"/>
  <c r="I67" i="8"/>
  <c r="J67" i="8"/>
  <c r="G68" i="8"/>
  <c r="H68" i="8"/>
  <c r="I68" i="8"/>
  <c r="J68" i="8"/>
  <c r="G69" i="8"/>
  <c r="H69" i="8"/>
  <c r="I69" i="8"/>
  <c r="J69" i="8"/>
  <c r="G70" i="8"/>
  <c r="L70" i="8" s="1"/>
  <c r="H70" i="8"/>
  <c r="I70" i="8"/>
  <c r="J70" i="8"/>
  <c r="G71" i="8"/>
  <c r="H71" i="8"/>
  <c r="I71" i="8"/>
  <c r="J71" i="8"/>
  <c r="G72" i="8"/>
  <c r="L72" i="8" s="1"/>
  <c r="H72" i="8"/>
  <c r="I72" i="8"/>
  <c r="J72" i="8"/>
  <c r="G73" i="8"/>
  <c r="H73" i="8"/>
  <c r="I73" i="8"/>
  <c r="J73" i="8"/>
  <c r="G74" i="8"/>
  <c r="L74" i="8" s="1"/>
  <c r="H74" i="8"/>
  <c r="I74" i="8"/>
  <c r="J74" i="8"/>
  <c r="G75" i="8"/>
  <c r="L75" i="8" s="1"/>
  <c r="H75" i="8"/>
  <c r="I75" i="8"/>
  <c r="J75" i="8"/>
  <c r="G76" i="8"/>
  <c r="H76" i="8"/>
  <c r="I76" i="8"/>
  <c r="J76" i="8"/>
  <c r="G77" i="8"/>
  <c r="H77" i="8"/>
  <c r="I77" i="8"/>
  <c r="J77" i="8"/>
  <c r="G78" i="8"/>
  <c r="L78" i="8" s="1"/>
  <c r="H78" i="8"/>
  <c r="I78" i="8"/>
  <c r="J78" i="8"/>
  <c r="G79" i="8"/>
  <c r="H79" i="8"/>
  <c r="I79" i="8"/>
  <c r="J79" i="8"/>
  <c r="G80" i="8"/>
  <c r="L80" i="8" s="1"/>
  <c r="H80" i="8"/>
  <c r="I80" i="8"/>
  <c r="J80" i="8"/>
  <c r="G81" i="8"/>
  <c r="H81" i="8"/>
  <c r="I81" i="8"/>
  <c r="J81" i="8"/>
  <c r="H50" i="8"/>
  <c r="I50" i="8"/>
  <c r="J50" i="8"/>
  <c r="G50" i="8"/>
  <c r="K144" i="8" l="1"/>
  <c r="M144" i="8" s="1"/>
  <c r="K141" i="8"/>
  <c r="M141" i="8" s="1"/>
  <c r="K127" i="8"/>
  <c r="K142" i="8"/>
  <c r="M142" i="8" s="1"/>
  <c r="K140" i="8"/>
  <c r="M140" i="8" s="1"/>
  <c r="K145" i="8"/>
  <c r="M145" i="8" s="1"/>
  <c r="K147" i="8"/>
  <c r="K139" i="8"/>
  <c r="L147" i="8"/>
  <c r="K146" i="8"/>
  <c r="M146" i="8" s="1"/>
  <c r="K143" i="8"/>
  <c r="M143" i="8" s="1"/>
  <c r="K136" i="8"/>
  <c r="M136" i="8" s="1"/>
  <c r="K137" i="8"/>
  <c r="M137" i="8" s="1"/>
  <c r="K128" i="8"/>
  <c r="K129" i="8"/>
  <c r="K130" i="8"/>
  <c r="K138" i="8"/>
  <c r="M138" i="8" s="1"/>
  <c r="L139" i="8"/>
  <c r="L95" i="8"/>
  <c r="L87" i="8"/>
  <c r="L55" i="8"/>
  <c r="L63" i="8"/>
  <c r="L103" i="8"/>
  <c r="L71" i="8"/>
  <c r="L122" i="8"/>
  <c r="L111" i="8"/>
  <c r="L79" i="8"/>
  <c r="L50" i="8"/>
  <c r="L97" i="8"/>
  <c r="L100" i="8"/>
  <c r="L105" i="8"/>
  <c r="L81" i="8"/>
  <c r="L77" i="8"/>
  <c r="L73" i="8"/>
  <c r="L69" i="8"/>
  <c r="L65" i="8"/>
  <c r="L61" i="8"/>
  <c r="L57" i="8"/>
  <c r="L53" i="8"/>
  <c r="L93" i="8"/>
  <c r="L89" i="8"/>
  <c r="L85" i="8"/>
  <c r="L101" i="8"/>
  <c r="L120" i="8"/>
  <c r="L119" i="8"/>
  <c r="L117" i="8"/>
  <c r="L113" i="8"/>
  <c r="L109" i="8"/>
  <c r="L116" i="8"/>
  <c r="L108" i="8"/>
  <c r="L92" i="8"/>
  <c r="L84" i="8"/>
  <c r="L76" i="8"/>
  <c r="L68" i="8"/>
  <c r="L60" i="8"/>
  <c r="L52" i="8"/>
  <c r="G46" i="8"/>
  <c r="L46" i="8" s="1"/>
  <c r="H46" i="8"/>
  <c r="I46" i="8"/>
  <c r="J46" i="8"/>
  <c r="G47" i="8"/>
  <c r="H47" i="8"/>
  <c r="I47" i="8"/>
  <c r="J47" i="8"/>
  <c r="G48" i="8"/>
  <c r="H48" i="8"/>
  <c r="I48" i="8"/>
  <c r="J48" i="8"/>
  <c r="G49" i="8"/>
  <c r="L49" i="8" s="1"/>
  <c r="H49" i="8"/>
  <c r="I49" i="8"/>
  <c r="J49" i="8"/>
  <c r="H45" i="8"/>
  <c r="I45" i="8"/>
  <c r="J45" i="8"/>
  <c r="G45" i="8"/>
  <c r="H44" i="8"/>
  <c r="I44" i="8"/>
  <c r="J44" i="8"/>
  <c r="G44" i="8"/>
  <c r="L44" i="8" s="1"/>
  <c r="G40" i="8"/>
  <c r="L40" i="8" s="1"/>
  <c r="H40" i="8"/>
  <c r="I40" i="8"/>
  <c r="J40" i="8"/>
  <c r="G41" i="8"/>
  <c r="L41" i="8" s="1"/>
  <c r="H41" i="8"/>
  <c r="I41" i="8"/>
  <c r="J41" i="8"/>
  <c r="G42" i="8"/>
  <c r="H42" i="8"/>
  <c r="I42" i="8"/>
  <c r="J42" i="8"/>
  <c r="G43" i="8"/>
  <c r="L43" i="8" s="1"/>
  <c r="H43" i="8"/>
  <c r="I43" i="8"/>
  <c r="J43" i="8"/>
  <c r="H39" i="8"/>
  <c r="I39" i="8"/>
  <c r="J39" i="8"/>
  <c r="G39" i="8"/>
  <c r="G38" i="8"/>
  <c r="L38" i="8" s="1"/>
  <c r="H38" i="8"/>
  <c r="I38" i="8"/>
  <c r="J38" i="8"/>
  <c r="H37" i="8"/>
  <c r="I37" i="8"/>
  <c r="J37" i="8"/>
  <c r="G37" i="8"/>
  <c r="M147" i="8" l="1"/>
  <c r="M139" i="8"/>
  <c r="L48" i="8"/>
  <c r="L42" i="8"/>
  <c r="L45" i="8"/>
  <c r="L39" i="8"/>
  <c r="L37" i="8"/>
  <c r="L47" i="8"/>
  <c r="L8" i="8"/>
  <c r="G36" i="8"/>
  <c r="H36" i="8"/>
  <c r="I36" i="8"/>
  <c r="J36" i="8"/>
  <c r="H35" i="8"/>
  <c r="I35" i="8"/>
  <c r="J35" i="8"/>
  <c r="G35" i="8"/>
  <c r="L35" i="8" s="1"/>
  <c r="G26" i="8"/>
  <c r="H26" i="8"/>
  <c r="I26" i="8"/>
  <c r="J26" i="8"/>
  <c r="G27" i="8"/>
  <c r="H27" i="8"/>
  <c r="I27" i="8"/>
  <c r="J27" i="8"/>
  <c r="G28" i="8"/>
  <c r="L28" i="8" s="1"/>
  <c r="H28" i="8"/>
  <c r="I28" i="8"/>
  <c r="J28" i="8"/>
  <c r="G29" i="8"/>
  <c r="H29" i="8"/>
  <c r="I29" i="8"/>
  <c r="J29" i="8"/>
  <c r="G30" i="8"/>
  <c r="H30" i="8"/>
  <c r="I30" i="8"/>
  <c r="J30" i="8"/>
  <c r="G31" i="8"/>
  <c r="H31" i="8"/>
  <c r="I31" i="8"/>
  <c r="J31" i="8"/>
  <c r="G32" i="8"/>
  <c r="L32" i="8" s="1"/>
  <c r="H32" i="8"/>
  <c r="I32" i="8"/>
  <c r="J32" i="8"/>
  <c r="G33" i="8"/>
  <c r="H33" i="8"/>
  <c r="I33" i="8"/>
  <c r="J33" i="8"/>
  <c r="G34" i="8"/>
  <c r="H34" i="8"/>
  <c r="I34" i="8"/>
  <c r="J34" i="8"/>
  <c r="H25" i="8"/>
  <c r="I25" i="8"/>
  <c r="J25" i="8"/>
  <c r="G25" i="8"/>
  <c r="G21" i="8"/>
  <c r="K21" i="8" s="1"/>
  <c r="G22" i="8"/>
  <c r="K22" i="8" s="1"/>
  <c r="G23" i="8"/>
  <c r="K23" i="8" s="1"/>
  <c r="G24" i="8"/>
  <c r="K24" i="8" s="1"/>
  <c r="G20" i="8"/>
  <c r="K20" i="8" s="1"/>
  <c r="H19" i="8"/>
  <c r="I19" i="8"/>
  <c r="J19" i="8"/>
  <c r="G19" i="8"/>
  <c r="H18" i="8"/>
  <c r="H17" i="8"/>
  <c r="G17" i="8"/>
  <c r="G18" i="8"/>
  <c r="L18" i="8" s="1"/>
  <c r="G13" i="8"/>
  <c r="K13" i="8" s="1"/>
  <c r="G14" i="8"/>
  <c r="K14" i="8" s="1"/>
  <c r="G15" i="8"/>
  <c r="K15" i="8" s="1"/>
  <c r="G16" i="8"/>
  <c r="K16" i="8" s="1"/>
  <c r="G12" i="8"/>
  <c r="K12" i="8" s="1"/>
  <c r="L9" i="8"/>
  <c r="L10" i="8"/>
  <c r="L36" i="8" l="1"/>
  <c r="L19" i="8"/>
  <c r="L34" i="8"/>
  <c r="L33" i="8"/>
  <c r="L31" i="8"/>
  <c r="L30" i="8"/>
  <c r="L29" i="8"/>
  <c r="L27" i="8"/>
  <c r="L26" i="8"/>
  <c r="L17" i="8"/>
  <c r="L25" i="8"/>
  <c r="L11" i="8"/>
  <c r="J4" i="8" l="1"/>
  <c r="K125" i="8" l="1"/>
  <c r="M125" i="8" s="1"/>
  <c r="K121" i="8"/>
  <c r="M121" i="8" s="1"/>
  <c r="K26" i="8"/>
  <c r="M26" i="8" s="1"/>
  <c r="K30" i="8"/>
  <c r="M30" i="8" s="1"/>
  <c r="K34" i="8"/>
  <c r="M34" i="8" s="1"/>
  <c r="K38" i="8"/>
  <c r="M38" i="8" s="1"/>
  <c r="K42" i="8"/>
  <c r="M42" i="8" s="1"/>
  <c r="K46" i="8"/>
  <c r="M46" i="8" s="1"/>
  <c r="K50" i="8"/>
  <c r="M50" i="8" s="1"/>
  <c r="K54" i="8"/>
  <c r="M54" i="8" s="1"/>
  <c r="K58" i="8"/>
  <c r="M58" i="8" s="1"/>
  <c r="K62" i="8"/>
  <c r="M62" i="8" s="1"/>
  <c r="K66" i="8"/>
  <c r="M66" i="8" s="1"/>
  <c r="K70" i="8"/>
  <c r="M70" i="8" s="1"/>
  <c r="K74" i="8"/>
  <c r="M74" i="8" s="1"/>
  <c r="K78" i="8"/>
  <c r="M78" i="8" s="1"/>
  <c r="K82" i="8"/>
  <c r="M82" i="8" s="1"/>
  <c r="K86" i="8"/>
  <c r="M86" i="8" s="1"/>
  <c r="K90" i="8"/>
  <c r="M90" i="8" s="1"/>
  <c r="K94" i="8"/>
  <c r="M94" i="8" s="1"/>
  <c r="K98" i="8"/>
  <c r="M98" i="8" s="1"/>
  <c r="K102" i="8"/>
  <c r="M102" i="8" s="1"/>
  <c r="K106" i="8"/>
  <c r="M106" i="8" s="1"/>
  <c r="K110" i="8"/>
  <c r="M110" i="8" s="1"/>
  <c r="K114" i="8"/>
  <c r="M114" i="8" s="1"/>
  <c r="K25" i="8"/>
  <c r="K17" i="8"/>
  <c r="M17" i="8" s="1"/>
  <c r="K9" i="8"/>
  <c r="M9" i="8" s="1"/>
  <c r="K56" i="8"/>
  <c r="M56" i="8" s="1"/>
  <c r="K64" i="8"/>
  <c r="M64" i="8" s="1"/>
  <c r="K72" i="8"/>
  <c r="M72" i="8" s="1"/>
  <c r="K76" i="8"/>
  <c r="M76" i="8" s="1"/>
  <c r="K84" i="8"/>
  <c r="M84" i="8" s="1"/>
  <c r="K88" i="8"/>
  <c r="M88" i="8" s="1"/>
  <c r="K96" i="8"/>
  <c r="M96" i="8" s="1"/>
  <c r="K100" i="8"/>
  <c r="M100" i="8" s="1"/>
  <c r="K108" i="8"/>
  <c r="M108" i="8" s="1"/>
  <c r="K112" i="8"/>
  <c r="M112" i="8" s="1"/>
  <c r="K7" i="8"/>
  <c r="K122" i="8"/>
  <c r="M122" i="8" s="1"/>
  <c r="K29" i="8"/>
  <c r="M29" i="8" s="1"/>
  <c r="K33" i="8"/>
  <c r="M33" i="8" s="1"/>
  <c r="K37" i="8"/>
  <c r="M37" i="8" s="1"/>
  <c r="K45" i="8"/>
  <c r="M45" i="8" s="1"/>
  <c r="K49" i="8"/>
  <c r="M49" i="8" s="1"/>
  <c r="K57" i="8"/>
  <c r="M57" i="8" s="1"/>
  <c r="K65" i="8"/>
  <c r="M65" i="8" s="1"/>
  <c r="K69" i="8"/>
  <c r="M69" i="8" s="1"/>
  <c r="K77" i="8"/>
  <c r="M77" i="8" s="1"/>
  <c r="K81" i="8"/>
  <c r="M81" i="8" s="1"/>
  <c r="K89" i="8"/>
  <c r="M89" i="8" s="1"/>
  <c r="K97" i="8"/>
  <c r="M97" i="8" s="1"/>
  <c r="K101" i="8"/>
  <c r="M101" i="8" s="1"/>
  <c r="K109" i="8"/>
  <c r="M109" i="8" s="1"/>
  <c r="K113" i="8"/>
  <c r="M113" i="8" s="1"/>
  <c r="K8" i="8"/>
  <c r="M8" i="8" s="1"/>
  <c r="K124" i="8"/>
  <c r="M124" i="8" s="1"/>
  <c r="K120" i="8"/>
  <c r="M120" i="8" s="1"/>
  <c r="K27" i="8"/>
  <c r="M27" i="8" s="1"/>
  <c r="K31" i="8"/>
  <c r="M31" i="8" s="1"/>
  <c r="K35" i="8"/>
  <c r="M35" i="8" s="1"/>
  <c r="K39" i="8"/>
  <c r="M39" i="8" s="1"/>
  <c r="K43" i="8"/>
  <c r="M43" i="8" s="1"/>
  <c r="K47" i="8"/>
  <c r="M47" i="8" s="1"/>
  <c r="K51" i="8"/>
  <c r="M51" i="8" s="1"/>
  <c r="K55" i="8"/>
  <c r="M55" i="8" s="1"/>
  <c r="K59" i="8"/>
  <c r="M59" i="8" s="1"/>
  <c r="K63" i="8"/>
  <c r="M63" i="8" s="1"/>
  <c r="K67" i="8"/>
  <c r="M67" i="8" s="1"/>
  <c r="K71" i="8"/>
  <c r="M71" i="8" s="1"/>
  <c r="K75" i="8"/>
  <c r="M75" i="8" s="1"/>
  <c r="K79" i="8"/>
  <c r="M79" i="8" s="1"/>
  <c r="K83" i="8"/>
  <c r="M83" i="8" s="1"/>
  <c r="K87" i="8"/>
  <c r="M87" i="8" s="1"/>
  <c r="K91" i="8"/>
  <c r="M91" i="8" s="1"/>
  <c r="K95" i="8"/>
  <c r="M95" i="8" s="1"/>
  <c r="K99" i="8"/>
  <c r="M99" i="8" s="1"/>
  <c r="K103" i="8"/>
  <c r="M103" i="8" s="1"/>
  <c r="K107" i="8"/>
  <c r="M107" i="8" s="1"/>
  <c r="K111" i="8"/>
  <c r="M111" i="8" s="1"/>
  <c r="K115" i="8"/>
  <c r="M115" i="8" s="1"/>
  <c r="K10" i="8"/>
  <c r="M10" i="8" s="1"/>
  <c r="K123" i="8"/>
  <c r="M123" i="8" s="1"/>
  <c r="K28" i="8"/>
  <c r="M28" i="8" s="1"/>
  <c r="K32" i="8"/>
  <c r="M32" i="8" s="1"/>
  <c r="K36" i="8"/>
  <c r="M36" i="8" s="1"/>
  <c r="K40" i="8"/>
  <c r="M40" i="8" s="1"/>
  <c r="K44" i="8"/>
  <c r="M44" i="8" s="1"/>
  <c r="K48" i="8"/>
  <c r="M48" i="8" s="1"/>
  <c r="K52" i="8"/>
  <c r="M52" i="8" s="1"/>
  <c r="K60" i="8"/>
  <c r="M60" i="8" s="1"/>
  <c r="K68" i="8"/>
  <c r="M68" i="8" s="1"/>
  <c r="K80" i="8"/>
  <c r="M80" i="8" s="1"/>
  <c r="K92" i="8"/>
  <c r="M92" i="8" s="1"/>
  <c r="K104" i="8"/>
  <c r="M104" i="8" s="1"/>
  <c r="K116" i="8"/>
  <c r="M116" i="8" s="1"/>
  <c r="K19" i="8"/>
  <c r="M19" i="8" s="1"/>
  <c r="K11" i="8"/>
  <c r="M11" i="8" s="1"/>
  <c r="K119" i="8"/>
  <c r="M119" i="8" s="1"/>
  <c r="K41" i="8"/>
  <c r="M41" i="8" s="1"/>
  <c r="K53" i="8"/>
  <c r="M53" i="8" s="1"/>
  <c r="K61" i="8"/>
  <c r="M61" i="8" s="1"/>
  <c r="K73" i="8"/>
  <c r="M73" i="8" s="1"/>
  <c r="K85" i="8"/>
  <c r="M85" i="8" s="1"/>
  <c r="K93" i="8"/>
  <c r="M93" i="8" s="1"/>
  <c r="K105" i="8"/>
  <c r="M105" i="8" s="1"/>
  <c r="K117" i="8"/>
  <c r="M117" i="8" s="1"/>
  <c r="K18" i="8"/>
  <c r="M18" i="8" s="1"/>
  <c r="K6" i="8"/>
  <c r="N126" i="8"/>
  <c r="L127" i="8"/>
  <c r="M127" i="8" s="1"/>
  <c r="L128" i="8"/>
  <c r="M128" i="8" s="1"/>
  <c r="L130" i="8"/>
  <c r="M130" i="8" s="1"/>
  <c r="L129" i="8"/>
  <c r="M129" i="8" s="1"/>
  <c r="N17" i="8"/>
  <c r="N25" i="8"/>
  <c r="N29" i="8"/>
  <c r="N33" i="8"/>
  <c r="N37" i="8"/>
  <c r="N41" i="8"/>
  <c r="N45" i="8"/>
  <c r="N49" i="8"/>
  <c r="N53" i="8"/>
  <c r="N57" i="8"/>
  <c r="N61" i="8"/>
  <c r="N65" i="8"/>
  <c r="N69" i="8"/>
  <c r="N73" i="8"/>
  <c r="N77" i="8"/>
  <c r="N81" i="8"/>
  <c r="N85" i="8"/>
  <c r="N89" i="8"/>
  <c r="N93" i="8"/>
  <c r="N97" i="8"/>
  <c r="N101" i="8"/>
  <c r="N105" i="8"/>
  <c r="N109" i="8"/>
  <c r="N113" i="8"/>
  <c r="N117" i="8"/>
  <c r="N121" i="8"/>
  <c r="N125" i="8"/>
  <c r="N129" i="8"/>
  <c r="N9" i="8"/>
  <c r="N7" i="8"/>
  <c r="N18" i="8"/>
  <c r="N26" i="8"/>
  <c r="N30" i="8"/>
  <c r="N34" i="8"/>
  <c r="N38" i="8"/>
  <c r="N42" i="8"/>
  <c r="N46" i="8"/>
  <c r="N50" i="8"/>
  <c r="N54" i="8"/>
  <c r="N58" i="8"/>
  <c r="N62" i="8"/>
  <c r="N66" i="8"/>
  <c r="N70" i="8"/>
  <c r="N74" i="8"/>
  <c r="N78" i="8"/>
  <c r="N82" i="8"/>
  <c r="N86" i="8"/>
  <c r="N90" i="8"/>
  <c r="N94" i="8"/>
  <c r="N98" i="8"/>
  <c r="N102" i="8"/>
  <c r="N106" i="8"/>
  <c r="N110" i="8"/>
  <c r="N114" i="8"/>
  <c r="N122" i="8"/>
  <c r="N130" i="8"/>
  <c r="N10" i="8"/>
  <c r="N19" i="8"/>
  <c r="N27" i="8"/>
  <c r="N31" i="8"/>
  <c r="N35" i="8"/>
  <c r="N39" i="8"/>
  <c r="N43" i="8"/>
  <c r="N47" i="8"/>
  <c r="N51" i="8"/>
  <c r="N55" i="8"/>
  <c r="N59" i="8"/>
  <c r="N63" i="8"/>
  <c r="N67" i="8"/>
  <c r="N71" i="8"/>
  <c r="N36" i="8"/>
  <c r="N52" i="8"/>
  <c r="N68" i="8"/>
  <c r="N79" i="8"/>
  <c r="N87" i="8"/>
  <c r="N95" i="8"/>
  <c r="N103" i="8"/>
  <c r="N111" i="8"/>
  <c r="N119" i="8"/>
  <c r="N127" i="8"/>
  <c r="N11" i="8"/>
  <c r="N40" i="8"/>
  <c r="N56" i="8"/>
  <c r="N72" i="8"/>
  <c r="N80" i="8"/>
  <c r="N88" i="8"/>
  <c r="N96" i="8"/>
  <c r="N104" i="8"/>
  <c r="N112" i="8"/>
  <c r="N120" i="8"/>
  <c r="N128" i="8"/>
  <c r="N28" i="8"/>
  <c r="N44" i="8"/>
  <c r="N60" i="8"/>
  <c r="N75" i="8"/>
  <c r="N83" i="8"/>
  <c r="N91" i="8"/>
  <c r="N99" i="8"/>
  <c r="N107" i="8"/>
  <c r="N115" i="8"/>
  <c r="N123" i="8"/>
  <c r="N6" i="8"/>
  <c r="N32" i="8"/>
  <c r="N48" i="8"/>
  <c r="N64" i="8"/>
  <c r="N76" i="8"/>
  <c r="N84" i="8"/>
  <c r="N92" i="8"/>
  <c r="N100" i="8"/>
  <c r="N108" i="8"/>
  <c r="N116" i="8"/>
  <c r="N124" i="8"/>
  <c r="N8" i="8"/>
  <c r="M118" i="8"/>
  <c r="M132" i="8"/>
  <c r="M131" i="8"/>
  <c r="M126" i="8"/>
  <c r="M21" i="8"/>
  <c r="M13" i="8"/>
  <c r="M16" i="8"/>
  <c r="M23" i="8"/>
  <c r="M22" i="8"/>
  <c r="M20" i="8"/>
  <c r="M12" i="8"/>
  <c r="M15" i="8"/>
  <c r="M14" i="8"/>
  <c r="M24" i="8"/>
  <c r="M25" i="8"/>
  <c r="L6" i="8"/>
  <c r="L7" i="8"/>
  <c r="F170" i="3"/>
  <c r="G135" i="8" s="1"/>
  <c r="K135" i="8" s="1"/>
  <c r="L135" i="8" s="1"/>
  <c r="G166" i="2"/>
  <c r="G133" i="8" s="1"/>
  <c r="M7" i="8" l="1"/>
  <c r="K133" i="8"/>
  <c r="L133" i="8" s="1"/>
  <c r="M6" i="8"/>
</calcChain>
</file>

<file path=xl/comments1.xml><?xml version="1.0" encoding="utf-8"?>
<comments xmlns="http://schemas.openxmlformats.org/spreadsheetml/2006/main">
  <authors>
    <author>Jennifer Oshnock</author>
  </authors>
  <commentList>
    <comment ref="A5" authorId="0" shapeId="0">
      <text>
        <r>
          <rPr>
            <sz val="9"/>
            <color indexed="81"/>
            <rFont val="Tahoma"/>
            <family val="2"/>
          </rPr>
          <t xml:space="preserve">
To be assigned by the reviewer after the review tool is turned in for QA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 xml:space="preserve">
This is the child's name as listed on the sample pull.
</t>
        </r>
      </text>
    </comment>
  </commentList>
</comments>
</file>

<file path=xl/comments2.xml><?xml version="1.0" encoding="utf-8"?>
<comments xmlns="http://schemas.openxmlformats.org/spreadsheetml/2006/main">
  <authors>
    <author>Jeffrey Olson</author>
    <author>jeff olson</author>
    <author>Jennifer Oshnock</author>
    <author>JO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 xml:space="preserve">
Insert date of the Non secure or order on custody</t>
        </r>
      </text>
    </comment>
    <comment ref="G4" authorId="1" shapeId="0">
      <text>
        <r>
          <rPr>
            <sz val="9"/>
            <color indexed="81"/>
            <rFont val="Tahoma"/>
            <family val="2"/>
          </rPr>
          <t xml:space="preserve">
Record "1" if custody case. Leave blank if custody is not assumed</t>
        </r>
      </text>
    </comment>
    <comment ref="A5" authorId="2" shapeId="0">
      <text>
        <r>
          <rPr>
            <sz val="9"/>
            <color indexed="81"/>
            <rFont val="Tahoma"/>
            <family val="2"/>
          </rPr>
          <t xml:space="preserve">List each social worker who worked on the case during the foster care episode, using a / between workers
</t>
        </r>
      </text>
    </comment>
    <comment ref="E5" authorId="2" shapeId="0">
      <text>
        <r>
          <rPr>
            <sz val="9"/>
            <color indexed="81"/>
            <rFont val="Tahoma"/>
            <family val="2"/>
          </rPr>
          <t xml:space="preserve">List each supervisor who worked on the case during the foster care episode, using a / between supervisors
</t>
        </r>
      </text>
    </comment>
    <comment ref="C8" authorId="2" shapeId="0">
      <text>
        <r>
          <rPr>
            <sz val="9"/>
            <color indexed="81"/>
            <rFont val="Tahoma"/>
            <family val="2"/>
          </rPr>
          <t>See Policy if NA is appropriate.  A comment is required for NA responses</t>
        </r>
      </text>
    </comment>
    <comment ref="D10" authorId="3" shapeId="0">
      <text>
        <r>
          <rPr>
            <sz val="8"/>
            <color indexed="81"/>
            <rFont val="Tahoma"/>
            <family val="2"/>
          </rPr>
          <t xml:space="preserve">
This includes informing them of their right to be licensed and receive foster care benefits for the children.</t>
        </r>
      </text>
    </comment>
    <comment ref="C16" authorId="0" shapeId="0">
      <text>
        <r>
          <rPr>
            <sz val="9"/>
            <color indexed="81"/>
            <rFont val="Tahoma"/>
            <family val="2"/>
          </rPr>
          <t xml:space="preserve">
Record "1" for the most applicable</t>
        </r>
      </text>
    </comment>
    <comment ref="C21" authorId="2" shapeId="0">
      <text>
        <r>
          <rPr>
            <sz val="9"/>
            <color indexed="81"/>
            <rFont val="Tahoma"/>
            <family val="2"/>
          </rPr>
          <t xml:space="preserve">Make note in comments if the current AOC-J-150 non-secure order (at the time of removal) was not used. Recent updates to this form were in 2010 and 6/2015
</t>
        </r>
      </text>
    </comment>
    <comment ref="C26" authorId="2" shapeId="0">
      <text>
        <r>
          <rPr>
            <sz val="9"/>
            <color indexed="81"/>
            <rFont val="Tahoma"/>
            <family val="2"/>
          </rPr>
          <t xml:space="preserve">
There does not need to be a number on every line</t>
        </r>
      </text>
    </comment>
    <comment ref="D27" authorId="0" shapeId="0">
      <text>
        <r>
          <rPr>
            <sz val="9"/>
            <color indexed="81"/>
            <rFont val="Tahoma"/>
            <family val="2"/>
          </rPr>
          <t xml:space="preserve">
Include continued placement with safety resource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
Group home, residential treatment facility, psychiatric institutions, emergency shelters</t>
        </r>
      </text>
    </comment>
    <comment ref="D30" authorId="0" shapeId="0">
      <text>
        <r>
          <rPr>
            <sz val="9"/>
            <color indexed="81"/>
            <rFont val="Tahoma"/>
            <family val="2"/>
          </rPr>
          <t xml:space="preserve">
hospitals, jails, runaway, and any other arrangements</t>
        </r>
      </text>
    </comment>
    <comment ref="D37" authorId="3" shapeId="0">
      <text>
        <r>
          <rPr>
            <sz val="8"/>
            <color indexed="81"/>
            <rFont val="Tahoma"/>
            <family val="2"/>
          </rPr>
          <t xml:space="preserve">
mark NA if placed with siblings</t>
        </r>
      </text>
    </comment>
    <comment ref="D44" authorId="2" shapeId="0">
      <text>
        <r>
          <rPr>
            <sz val="9"/>
            <color indexed="81"/>
            <rFont val="Tahoma"/>
            <family val="2"/>
          </rPr>
          <t xml:space="preserve">See Policy for the degrees of relatives and requirements for written notification.  There are few situations when NA is appropriate and a comment is required if N/A
</t>
        </r>
      </text>
    </comment>
    <comment ref="D52" authorId="0" shapeId="0">
      <text>
        <r>
          <rPr>
            <sz val="9"/>
            <color indexed="81"/>
            <rFont val="Tahoma"/>
            <family val="2"/>
          </rPr>
          <t>There must be some indication that the placement resource was at a minimum made aware of the visitation arrangements</t>
        </r>
      </text>
    </comment>
    <comment ref="D53" authorId="0" shapeId="0">
      <text>
        <r>
          <rPr>
            <sz val="9"/>
            <color indexed="81"/>
            <rFont val="Tahoma"/>
            <family val="2"/>
          </rPr>
          <t>If the placement resource was a party to the service agreement this should be answered, otherwise mark NA</t>
        </r>
      </text>
    </comment>
    <comment ref="C64" authorId="2" shapeId="0">
      <text>
        <r>
          <rPr>
            <sz val="9"/>
            <color indexed="81"/>
            <rFont val="Tahoma"/>
            <family val="2"/>
          </rPr>
          <t>DSS-5202, 5203, 5204 &amp; home visit</t>
        </r>
      </text>
    </comment>
    <comment ref="D68" authorId="2" shapeId="0">
      <text>
        <r>
          <rPr>
            <sz val="9"/>
            <color indexed="81"/>
            <rFont val="Tahoma"/>
            <family val="2"/>
          </rPr>
          <t>DSS-5242</t>
        </r>
      </text>
    </comment>
    <comment ref="D71" authorId="2" shapeId="0">
      <text>
        <r>
          <rPr>
            <sz val="9"/>
            <color indexed="81"/>
            <rFont val="Tahoma"/>
            <family val="2"/>
          </rPr>
          <t>DSS-5242</t>
        </r>
      </text>
    </comment>
    <comment ref="D74" authorId="2" shapeId="0">
      <text>
        <r>
          <rPr>
            <sz val="9"/>
            <color indexed="81"/>
            <rFont val="Tahoma"/>
            <family val="2"/>
          </rPr>
          <t>DSS-5243</t>
        </r>
      </text>
    </comment>
    <comment ref="D77" authorId="2" shapeId="0">
      <text>
        <r>
          <rPr>
            <sz val="9"/>
            <color indexed="81"/>
            <rFont val="Tahoma"/>
            <family val="2"/>
          </rPr>
          <t>DSS-5245</t>
        </r>
      </text>
    </comment>
    <comment ref="D80" authorId="2" shapeId="0">
      <text>
        <r>
          <rPr>
            <sz val="9"/>
            <color indexed="81"/>
            <rFont val="Tahoma"/>
            <family val="2"/>
          </rPr>
          <t>DSS-5229</t>
        </r>
      </text>
    </comment>
    <comment ref="F81" authorId="2" shapeId="0">
      <text>
        <r>
          <rPr>
            <sz val="9"/>
            <color indexed="81"/>
            <rFont val="Tahoma"/>
            <family val="2"/>
          </rPr>
          <t>Signed by Supervisor</t>
        </r>
      </text>
    </comment>
    <comment ref="D83" authorId="2" shapeId="0">
      <text>
        <r>
          <rPr>
            <sz val="9"/>
            <color indexed="81"/>
            <rFont val="Tahoma"/>
            <family val="2"/>
          </rPr>
          <t>DSS-5227</t>
        </r>
      </text>
    </comment>
    <comment ref="F84" authorId="0" shapeId="0">
      <text>
        <r>
          <rPr>
            <sz val="9"/>
            <color indexed="81"/>
            <rFont val="Tahoma"/>
            <family val="2"/>
          </rPr>
          <t xml:space="preserve">
Signed by Supervisor</t>
        </r>
      </text>
    </comment>
    <comment ref="D86" authorId="2" shapeId="0">
      <text>
        <r>
          <rPr>
            <sz val="9"/>
            <color indexed="81"/>
            <rFont val="Tahoma"/>
            <family val="2"/>
          </rPr>
          <t>DSS-5241</t>
        </r>
      </text>
    </comment>
    <comment ref="F90" authorId="2" shapeId="0">
      <text>
        <r>
          <rPr>
            <sz val="9"/>
            <color indexed="81"/>
            <rFont val="Tahoma"/>
            <family val="2"/>
          </rPr>
          <t>Using CFT Documentation Instrument</t>
        </r>
      </text>
    </comment>
    <comment ref="D92" authorId="2" shapeId="0">
      <text>
        <r>
          <rPr>
            <sz val="9"/>
            <color indexed="81"/>
            <rFont val="Tahoma"/>
            <family val="2"/>
          </rPr>
          <t>DSS-5315</t>
        </r>
      </text>
    </comment>
    <comment ref="F94" authorId="0" shapeId="0">
      <text>
        <r>
          <rPr>
            <sz val="9"/>
            <color indexed="81"/>
            <rFont val="Tahoma"/>
            <family val="2"/>
          </rPr>
          <t xml:space="preserve">
Must be signed by Director or designee.</t>
        </r>
      </text>
    </comment>
    <comment ref="D101" authorId="2" shapeId="0">
      <text>
        <r>
          <rPr>
            <sz val="9"/>
            <color indexed="81"/>
            <rFont val="Tahoma"/>
            <family val="2"/>
          </rPr>
          <t>Answer N/A if the party does not exist</t>
        </r>
      </text>
    </comment>
    <comment ref="D110" authorId="0" shapeId="0">
      <text>
        <r>
          <rPr>
            <sz val="9"/>
            <color indexed="81"/>
            <rFont val="Tahoma"/>
            <family val="2"/>
          </rPr>
          <t>Service Agreement focused on client (child); goals focused on child safety; activities impact goal</t>
        </r>
      </text>
    </comment>
    <comment ref="D111" authorId="2" shapeId="0">
      <text>
        <r>
          <rPr>
            <sz val="9"/>
            <color indexed="81"/>
            <rFont val="Tahoma"/>
            <family val="2"/>
          </rPr>
          <t xml:space="preserve">Was FSA completed with all Caregivers in HH where Svcs Needed or Substantiation occurred or removal home?
</t>
        </r>
      </text>
    </comment>
    <comment ref="D112" authorId="3" shapeId="0">
      <text>
        <r>
          <rPr>
            <sz val="8"/>
            <color indexed="81"/>
            <rFont val="Tahoma"/>
            <family val="2"/>
          </rPr>
          <t xml:space="preserve">
THis would be evidenced by notes on the case plan and documentation in the record.</t>
        </r>
      </text>
    </comment>
    <comment ref="C126" authorId="2" shapeId="0">
      <text>
        <r>
          <rPr>
            <sz val="9"/>
            <color indexed="81"/>
            <rFont val="Tahoma"/>
            <family val="2"/>
          </rPr>
          <t>WIRM System</t>
        </r>
      </text>
    </comment>
    <comment ref="D126" authorId="0" shapeId="0">
      <text>
        <r>
          <rPr>
            <sz val="9"/>
            <color indexed="81"/>
            <rFont val="Tahoma"/>
            <family val="2"/>
          </rPr>
          <t>There are a number of ways counties manage this.  Until 1/1/16, this is for information gathering.</t>
        </r>
      </text>
    </comment>
    <comment ref="E131" authorId="0" shapeId="0">
      <text>
        <r>
          <rPr>
            <sz val="9"/>
            <color indexed="81"/>
            <rFont val="Tahoma"/>
            <family val="2"/>
          </rPr>
          <t>If age appropriate, child should be seen and interviewed alone.</t>
        </r>
      </text>
    </comment>
    <comment ref="E137" authorId="2" shapeId="0">
      <text>
        <r>
          <rPr>
            <sz val="9"/>
            <color indexed="81"/>
            <rFont val="Tahoma"/>
            <family val="2"/>
          </rPr>
          <t xml:space="preserve">Group home, residential treatment facility, psychiatric institutions, emergency shelters
</t>
        </r>
      </text>
    </comment>
    <comment ref="E138" authorId="2" shapeId="0">
      <text>
        <r>
          <rPr>
            <sz val="9"/>
            <color indexed="81"/>
            <rFont val="Tahoma"/>
            <family val="2"/>
          </rPr>
          <t>i.e. relative, kinship caregiver, licensed foster home</t>
        </r>
      </text>
    </comment>
    <comment ref="E140" authorId="2" shapeId="0">
      <text>
        <r>
          <rPr>
            <sz val="9"/>
            <color indexed="81"/>
            <rFont val="Tahoma"/>
            <family val="2"/>
          </rPr>
          <t xml:space="preserve">Minimum 2 different collaterals monthly, FF not required
</t>
        </r>
      </text>
    </comment>
    <comment ref="C141" authorId="2" shapeId="0">
      <text>
        <r>
          <rPr>
            <sz val="9"/>
            <color indexed="81"/>
            <rFont val="Tahoma"/>
            <family val="2"/>
          </rPr>
          <t xml:space="preserve">
DSS-5295 or 
DSS-5296 (Group Home Version)</t>
        </r>
      </text>
    </comment>
    <comment ref="D145" authorId="2" shapeId="0">
      <text>
        <r>
          <rPr>
            <sz val="9"/>
            <color indexed="81"/>
            <rFont val="Tahoma"/>
            <family val="2"/>
          </rPr>
          <t xml:space="preserve">
DSS-5189l or DSS-5189II</t>
        </r>
      </text>
    </comment>
    <comment ref="C147" authorId="2" shapeId="0">
      <text>
        <r>
          <rPr>
            <sz val="9"/>
            <color indexed="81"/>
            <rFont val="Tahoma"/>
            <family val="2"/>
          </rPr>
          <t>Minimum two staffings/conferences monthly-"to show frequency to ensure safety"</t>
        </r>
      </text>
    </comment>
    <comment ref="C152" authorId="2" shapeId="0">
      <text>
        <r>
          <rPr>
            <sz val="9"/>
            <color indexed="81"/>
            <rFont val="Tahoma"/>
            <family val="2"/>
          </rPr>
          <t xml:space="preserve">
See Reference guide for schedule and timelines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 xml:space="preserve">
This is for data collection.</t>
        </r>
      </text>
    </comment>
    <comment ref="C157" authorId="2" shapeId="0">
      <text>
        <r>
          <rPr>
            <sz val="9"/>
            <color indexed="81"/>
            <rFont val="Tahoma"/>
            <family val="2"/>
          </rPr>
          <t>If no, put a 1 in no and skip to section 17.  You do not need to fill in N/A for the rest of the items in 16 as they will fill in on their own.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 xml:space="preserve">
Answer NA if child exempt.</t>
        </r>
      </text>
    </comment>
    <comment ref="C167" authorId="2" shapeId="0">
      <text>
        <r>
          <rPr>
            <sz val="9"/>
            <color indexed="81"/>
            <rFont val="Tahoma"/>
            <family val="2"/>
          </rPr>
          <t>If there is anything that stands about about the transition of case from social worker to social worker or comments about the number of social workers, add it here.</t>
        </r>
      </text>
    </comment>
  </commentList>
</comments>
</file>

<file path=xl/comments3.xml><?xml version="1.0" encoding="utf-8"?>
<comments xmlns="http://schemas.openxmlformats.org/spreadsheetml/2006/main">
  <authors>
    <author>Jeffrey Olson</author>
    <author>jeff olson</author>
    <author>Jennifer Oshnock</author>
    <author>JO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 xml:space="preserve">
Insert date of the Non secure or order on custody</t>
        </r>
      </text>
    </comment>
    <comment ref="G4" authorId="1" shapeId="0">
      <text>
        <r>
          <rPr>
            <sz val="9"/>
            <color indexed="81"/>
            <rFont val="Tahoma"/>
            <family val="2"/>
          </rPr>
          <t>Record "1" if custody case. Leave blank if custody is not assumed</t>
        </r>
      </text>
    </comment>
    <comment ref="A5" authorId="2" shapeId="0">
      <text>
        <r>
          <rPr>
            <sz val="9"/>
            <color indexed="81"/>
            <rFont val="Tahoma"/>
            <family val="2"/>
          </rPr>
          <t xml:space="preserve">List each social worker who worked on the case during the foster care episode, using a / between workers
</t>
        </r>
      </text>
    </comment>
    <comment ref="E5" authorId="2" shapeId="0">
      <text>
        <r>
          <rPr>
            <sz val="9"/>
            <color indexed="81"/>
            <rFont val="Tahoma"/>
            <family val="2"/>
          </rPr>
          <t xml:space="preserve">List each supervisor who worked on the case during the foster care episode, using a /  between supervisors
</t>
        </r>
      </text>
    </comment>
    <comment ref="C8" authorId="2" shapeId="0">
      <text>
        <r>
          <rPr>
            <sz val="9"/>
            <color indexed="81"/>
            <rFont val="Tahoma"/>
            <family val="2"/>
          </rPr>
          <t xml:space="preserve">See Policy if NA is appropriate.  A comment is required for NA responses
</t>
        </r>
      </text>
    </comment>
    <comment ref="D10" authorId="3" shapeId="0">
      <text>
        <r>
          <rPr>
            <sz val="8"/>
            <color indexed="81"/>
            <rFont val="Tahoma"/>
            <family val="2"/>
          </rPr>
          <t>This includes informing them of their right to be licensed and receive foster care benefits for the children.</t>
        </r>
      </text>
    </comment>
    <comment ref="C16" authorId="0" shapeId="0">
      <text>
        <r>
          <rPr>
            <sz val="9"/>
            <color indexed="81"/>
            <rFont val="Tahoma"/>
            <family val="2"/>
          </rPr>
          <t xml:space="preserve">
Record "1" for the most applicable</t>
        </r>
      </text>
    </comment>
    <comment ref="C21" authorId="2" shapeId="0">
      <text>
        <r>
          <rPr>
            <sz val="9"/>
            <color indexed="81"/>
            <rFont val="Tahoma"/>
            <family val="2"/>
          </rPr>
          <t xml:space="preserve">Make note in comments if the current AOC-J-150 non-secure order (at the time of removal) was not used. Recent updates to this form were in 2010 and 6/2015
</t>
        </r>
      </text>
    </comment>
    <comment ref="C26" authorId="2" shapeId="0">
      <text>
        <r>
          <rPr>
            <sz val="9"/>
            <color indexed="81"/>
            <rFont val="Tahoma"/>
            <family val="2"/>
          </rPr>
          <t xml:space="preserve">
There does not need to be a number on every line</t>
        </r>
      </text>
    </comment>
    <comment ref="D27" authorId="0" shapeId="0">
      <text>
        <r>
          <rPr>
            <sz val="9"/>
            <color indexed="81"/>
            <rFont val="Tahoma"/>
            <family val="2"/>
          </rPr>
          <t xml:space="preserve">
Include continued placement with safety resource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
Group home, residential treatment facility, psychiatric institutions, emergency shelters</t>
        </r>
      </text>
    </comment>
    <comment ref="D30" authorId="0" shapeId="0">
      <text>
        <r>
          <rPr>
            <sz val="9"/>
            <color indexed="81"/>
            <rFont val="Tahoma"/>
            <family val="2"/>
          </rPr>
          <t xml:space="preserve">
hospitals, jails, runaway, and any other arrangements</t>
        </r>
      </text>
    </comment>
    <comment ref="D37" authorId="3" shapeId="0">
      <text>
        <r>
          <rPr>
            <sz val="8"/>
            <color indexed="81"/>
            <rFont val="Tahoma"/>
            <family val="2"/>
          </rPr>
          <t xml:space="preserve">
mark NA if placed with siblings</t>
        </r>
      </text>
    </comment>
    <comment ref="D44" authorId="2" shapeId="0">
      <text>
        <r>
          <rPr>
            <sz val="9"/>
            <color indexed="81"/>
            <rFont val="Tahoma"/>
            <family val="2"/>
          </rPr>
          <t xml:space="preserve">See Policy for the degrees of relatives and requirements for written notification.  There are few situations when NA is appropriate and a comment is required if N/A
</t>
        </r>
      </text>
    </comment>
    <comment ref="D52" authorId="0" shapeId="0">
      <text>
        <r>
          <rPr>
            <sz val="9"/>
            <color indexed="81"/>
            <rFont val="Tahoma"/>
            <family val="2"/>
          </rPr>
          <t>There must be some indication that the placement resource was at a minimum made aware of the visitation arrangements</t>
        </r>
      </text>
    </comment>
    <comment ref="D53" authorId="0" shapeId="0">
      <text>
        <r>
          <rPr>
            <sz val="9"/>
            <color indexed="81"/>
            <rFont val="Tahoma"/>
            <family val="2"/>
          </rPr>
          <t>If the placement resource was a party to the service agreement this should be answered, otherwise mark NA</t>
        </r>
      </text>
    </comment>
    <comment ref="C64" authorId="2" shapeId="0">
      <text>
        <r>
          <rPr>
            <sz val="9"/>
            <color indexed="81"/>
            <rFont val="Tahoma"/>
            <family val="2"/>
          </rPr>
          <t>DSS-5202, 5203, 5204 &amp; home visit</t>
        </r>
      </text>
    </comment>
    <comment ref="D68" authorId="2" shapeId="0">
      <text>
        <r>
          <rPr>
            <sz val="9"/>
            <color indexed="81"/>
            <rFont val="Tahoma"/>
            <family val="2"/>
          </rPr>
          <t>DSS-5242</t>
        </r>
      </text>
    </comment>
    <comment ref="D71" authorId="2" shapeId="0">
      <text>
        <r>
          <rPr>
            <sz val="9"/>
            <color indexed="81"/>
            <rFont val="Tahoma"/>
            <family val="2"/>
          </rPr>
          <t>DSS-5242</t>
        </r>
      </text>
    </comment>
    <comment ref="D74" authorId="2" shapeId="0">
      <text>
        <r>
          <rPr>
            <sz val="9"/>
            <color indexed="81"/>
            <rFont val="Tahoma"/>
            <family val="2"/>
          </rPr>
          <t>DSS-5243</t>
        </r>
      </text>
    </comment>
    <comment ref="D77" authorId="2" shapeId="0">
      <text>
        <r>
          <rPr>
            <sz val="9"/>
            <color indexed="81"/>
            <rFont val="Tahoma"/>
            <family val="2"/>
          </rPr>
          <t>DSS-5245</t>
        </r>
      </text>
    </comment>
    <comment ref="D80" authorId="2" shapeId="0">
      <text>
        <r>
          <rPr>
            <sz val="9"/>
            <color indexed="81"/>
            <rFont val="Tahoma"/>
            <family val="2"/>
          </rPr>
          <t>DSS-5229</t>
        </r>
      </text>
    </comment>
    <comment ref="F81" authorId="2" shapeId="0">
      <text>
        <r>
          <rPr>
            <sz val="9"/>
            <color indexed="81"/>
            <rFont val="Tahoma"/>
            <family val="2"/>
          </rPr>
          <t>Signed by Supervisor</t>
        </r>
      </text>
    </comment>
    <comment ref="D83" authorId="2" shapeId="0">
      <text>
        <r>
          <rPr>
            <sz val="9"/>
            <color indexed="81"/>
            <rFont val="Tahoma"/>
            <family val="2"/>
          </rPr>
          <t>DSS-5227</t>
        </r>
      </text>
    </comment>
    <comment ref="F84" authorId="0" shapeId="0">
      <text>
        <r>
          <rPr>
            <sz val="9"/>
            <color indexed="81"/>
            <rFont val="Tahoma"/>
            <family val="2"/>
          </rPr>
          <t xml:space="preserve">
Signed by Supervisor</t>
        </r>
      </text>
    </comment>
    <comment ref="D86" authorId="2" shapeId="0">
      <text>
        <r>
          <rPr>
            <sz val="9"/>
            <color indexed="81"/>
            <rFont val="Tahoma"/>
            <family val="2"/>
          </rPr>
          <t>DSS-5241</t>
        </r>
      </text>
    </comment>
    <comment ref="F90" authorId="2" shapeId="0">
      <text>
        <r>
          <rPr>
            <sz val="9"/>
            <color indexed="81"/>
            <rFont val="Tahoma"/>
            <family val="2"/>
          </rPr>
          <t>Using CFT Documentation Instrument</t>
        </r>
      </text>
    </comment>
    <comment ref="D92" authorId="2" shapeId="0">
      <text>
        <r>
          <rPr>
            <sz val="9"/>
            <color indexed="81"/>
            <rFont val="Tahoma"/>
            <family val="2"/>
          </rPr>
          <t>DSS-5315</t>
        </r>
      </text>
    </comment>
    <comment ref="F94" authorId="0" shapeId="0">
      <text>
        <r>
          <rPr>
            <sz val="9"/>
            <color indexed="81"/>
            <rFont val="Tahoma"/>
            <family val="2"/>
          </rPr>
          <t xml:space="preserve">
Must be signed by Director or designee.</t>
        </r>
      </text>
    </comment>
    <comment ref="D101" authorId="2" shapeId="0">
      <text>
        <r>
          <rPr>
            <sz val="9"/>
            <color indexed="81"/>
            <rFont val="Tahoma"/>
            <family val="2"/>
          </rPr>
          <t>Answer N/A if the party does not exist</t>
        </r>
      </text>
    </comment>
    <comment ref="D110" authorId="0" shapeId="0">
      <text>
        <r>
          <rPr>
            <sz val="9"/>
            <color indexed="81"/>
            <rFont val="Tahoma"/>
            <family val="2"/>
          </rPr>
          <t>Service Agreement focused on client (child); goals focused on child safety; activities impact goal</t>
        </r>
      </text>
    </comment>
    <comment ref="D111" authorId="2" shapeId="0">
      <text>
        <r>
          <rPr>
            <sz val="9"/>
            <color indexed="81"/>
            <rFont val="Tahoma"/>
            <family val="2"/>
          </rPr>
          <t xml:space="preserve">Was FSA completed with all Caregivers in HH where Svcs Needed or Substantiation occurred or removal home?
</t>
        </r>
      </text>
    </comment>
    <comment ref="D112" authorId="3" shapeId="0">
      <text>
        <r>
          <rPr>
            <sz val="8"/>
            <color indexed="81"/>
            <rFont val="Tahoma"/>
            <family val="2"/>
          </rPr>
          <t xml:space="preserve">
This would be evidenced by notes on the case plan and documentation in the record.</t>
        </r>
      </text>
    </comment>
    <comment ref="C126" authorId="2" shapeId="0">
      <text>
        <r>
          <rPr>
            <sz val="9"/>
            <color indexed="81"/>
            <rFont val="Tahoma"/>
            <family val="2"/>
          </rPr>
          <t xml:space="preserve">WIRM System
</t>
        </r>
      </text>
    </comment>
    <comment ref="D126" authorId="0" shapeId="0">
      <text>
        <r>
          <rPr>
            <sz val="9"/>
            <color indexed="81"/>
            <rFont val="Tahoma"/>
            <family val="2"/>
          </rPr>
          <t>There are a number of ways counties manage this.  Until 1/1/16, this is for information gathering.</t>
        </r>
      </text>
    </comment>
    <comment ref="E131" authorId="0" shapeId="0">
      <text>
        <r>
          <rPr>
            <sz val="9"/>
            <color indexed="81"/>
            <rFont val="Tahoma"/>
            <family val="2"/>
          </rPr>
          <t>If age appropriate, child should be seen and interviewed alone.</t>
        </r>
      </text>
    </comment>
    <comment ref="E137" authorId="2" shapeId="0">
      <text>
        <r>
          <rPr>
            <sz val="9"/>
            <color indexed="81"/>
            <rFont val="Tahoma"/>
            <family val="2"/>
          </rPr>
          <t xml:space="preserve">Group home, residential treatment facility, psychiatric institutions, emergency shelters
</t>
        </r>
      </text>
    </comment>
    <comment ref="E138" authorId="2" shapeId="0">
      <text>
        <r>
          <rPr>
            <sz val="9"/>
            <color indexed="81"/>
            <rFont val="Tahoma"/>
            <family val="2"/>
          </rPr>
          <t>i.e. relative, kinship caregiver, licensed foster home</t>
        </r>
      </text>
    </comment>
    <comment ref="E140" authorId="2" shapeId="0">
      <text>
        <r>
          <rPr>
            <sz val="9"/>
            <color indexed="81"/>
            <rFont val="Tahoma"/>
            <family val="2"/>
          </rPr>
          <t xml:space="preserve">Minimum 2 different collaterals monthly, FF not required
</t>
        </r>
      </text>
    </comment>
    <comment ref="C141" authorId="2" shapeId="0">
      <text>
        <r>
          <rPr>
            <sz val="9"/>
            <color indexed="81"/>
            <rFont val="Tahoma"/>
            <family val="2"/>
          </rPr>
          <t xml:space="preserve">
DSS-5295 or 
DSS-5296 (Group Home Version)</t>
        </r>
      </text>
    </comment>
    <comment ref="D145" authorId="2" shapeId="0">
      <text>
        <r>
          <rPr>
            <sz val="9"/>
            <color indexed="81"/>
            <rFont val="Tahoma"/>
            <family val="2"/>
          </rPr>
          <t xml:space="preserve">
DSS-5189l or DSS-5189II</t>
        </r>
      </text>
    </comment>
    <comment ref="C147" authorId="2" shapeId="0">
      <text>
        <r>
          <rPr>
            <sz val="9"/>
            <color indexed="81"/>
            <rFont val="Tahoma"/>
            <family val="2"/>
          </rPr>
          <t>Minimum two staffing's/conferences monthly-"to show frequency to ensure safety"</t>
        </r>
      </text>
    </comment>
    <comment ref="C152" authorId="2" shapeId="0">
      <text>
        <r>
          <rPr>
            <sz val="9"/>
            <color indexed="81"/>
            <rFont val="Tahoma"/>
            <family val="2"/>
          </rPr>
          <t xml:space="preserve">
See Reference guide for schedule and timelines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 xml:space="preserve">
This is for data collection.</t>
        </r>
      </text>
    </comment>
    <comment ref="C157" authorId="2" shapeId="0">
      <text>
        <r>
          <rPr>
            <sz val="9"/>
            <color indexed="81"/>
            <rFont val="Tahoma"/>
            <family val="2"/>
          </rPr>
          <t>If no, put a 1 in no and skip to section 17.  You do not need to fill in N/A for the rest of the items in 16 as they will fill in on their own.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 xml:space="preserve">
Answer NA if child exempt.</t>
        </r>
      </text>
    </comment>
    <comment ref="C166" authorId="2" shapeId="0">
      <text>
        <r>
          <rPr>
            <sz val="9"/>
            <color indexed="81"/>
            <rFont val="Tahoma"/>
            <family val="2"/>
          </rPr>
          <t>If there is anything that stands out about the transition of case from social worker to social worker or comments about the number of social workers, add it here.</t>
        </r>
      </text>
    </comment>
    <comment ref="B170" authorId="2" shapeId="0">
      <text>
        <r>
          <rPr>
            <sz val="9"/>
            <color indexed="81"/>
            <rFont val="Tahoma"/>
            <family val="2"/>
          </rPr>
          <t>Only fill in the closure section for how the child exited foster care.  Do not need to put N/A in the other sections.</t>
        </r>
      </text>
    </comment>
    <comment ref="C181" authorId="3" shapeId="0">
      <text>
        <r>
          <rPr>
            <sz val="8"/>
            <color indexed="81"/>
            <rFont val="Tahoma"/>
            <family val="2"/>
          </rPr>
          <t xml:space="preserve">The Comprehensive Assessment of Guardianship is located in Section 1201: Child Placement Services section of the manual.
If this was a licensed provider all comprehensive assessment forms are N/A
</t>
        </r>
      </text>
    </comment>
  </commentList>
</comments>
</file>

<file path=xl/comments4.xml><?xml version="1.0" encoding="utf-8"?>
<comments xmlns="http://schemas.openxmlformats.org/spreadsheetml/2006/main">
  <authors>
    <author>Jennifer Oshnock</author>
    <author>JO</author>
    <author>Jeffrey Olson</author>
  </authors>
  <commentList>
    <comment ref="N2" authorId="0" shapeId="0">
      <text>
        <r>
          <rPr>
            <sz val="9"/>
            <color indexed="81"/>
            <rFont val="Tahoma"/>
            <family val="2"/>
          </rPr>
          <t xml:space="preserve">If the answer does not equal 0, something is wrong.  If shaded grey then ignore this column.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See Policy if NA is appropriate.  A comment is required for NA responses
</t>
        </r>
      </text>
    </comment>
    <comment ref="D9" authorId="1" shapeId="0">
      <text>
        <r>
          <rPr>
            <sz val="8"/>
            <color indexed="81"/>
            <rFont val="Tahoma"/>
            <family val="2"/>
          </rPr>
          <t>This includes informing them of their right to be licensed and receive foster care benefits for the children.</t>
        </r>
      </text>
    </comment>
    <comment ref="C12" authorId="2" shapeId="0">
      <text>
        <r>
          <rPr>
            <sz val="9"/>
            <color indexed="81"/>
            <rFont val="Tahoma"/>
            <family val="2"/>
          </rPr>
          <t xml:space="preserve">
Record "1" for the most applicable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 xml:space="preserve">Percent of all foster care cases where the child came into custody through...
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 xml:space="preserve">Make note in comments if the current AOC-J-150 non-secure order (at the time of removal) was not used. Recent updates to this form were in 2010 and 6/2015
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Percent of all foster children initial placement type was...</t>
        </r>
      </text>
    </comment>
    <comment ref="D21" authorId="2" shapeId="0">
      <text>
        <r>
          <rPr>
            <sz val="9"/>
            <color indexed="81"/>
            <rFont val="Tahoma"/>
            <family val="2"/>
          </rPr>
          <t xml:space="preserve">
Include continued placement with safety resource</t>
        </r>
      </text>
    </comment>
    <comment ref="D23" authorId="2" shapeId="0">
      <text>
        <r>
          <rPr>
            <sz val="9"/>
            <color indexed="81"/>
            <rFont val="Tahoma"/>
            <family val="2"/>
          </rPr>
          <t xml:space="preserve">
Group home, residential treatment facility, psychiatric institutions, emergency shelters</t>
        </r>
      </text>
    </comment>
    <comment ref="D24" authorId="2" shapeId="0">
      <text>
        <r>
          <rPr>
            <sz val="9"/>
            <color indexed="81"/>
            <rFont val="Tahoma"/>
            <family val="2"/>
          </rPr>
          <t xml:space="preserve">
hospitals, jails, runaway, and any other arrangements</t>
        </r>
      </text>
    </comment>
    <comment ref="D29" authorId="1" shapeId="0">
      <text>
        <r>
          <rPr>
            <sz val="8"/>
            <color indexed="81"/>
            <rFont val="Tahoma"/>
            <family val="2"/>
          </rPr>
          <t xml:space="preserve">
mark NA if placed with siblings</t>
        </r>
      </text>
    </comment>
    <comment ref="D35" authorId="0" shapeId="0">
      <text>
        <r>
          <rPr>
            <sz val="9"/>
            <color indexed="81"/>
            <rFont val="Tahoma"/>
            <family val="2"/>
          </rPr>
          <t xml:space="preserve">See Policy for the degrees of relatives and requirements for written notification.  There are few situations when NA is appropriate and a comment is required if N/A
</t>
        </r>
      </text>
    </comment>
    <comment ref="D41" authorId="2" shapeId="0">
      <text>
        <r>
          <rPr>
            <sz val="9"/>
            <color indexed="81"/>
            <rFont val="Tahoma"/>
            <family val="2"/>
          </rPr>
          <t>There must be some indication that the placement resource was at a minimum made aware of the visitation arrangements</t>
        </r>
      </text>
    </comment>
    <comment ref="D42" authorId="2" shapeId="0">
      <text>
        <r>
          <rPr>
            <sz val="9"/>
            <color indexed="81"/>
            <rFont val="Tahoma"/>
            <family val="2"/>
          </rPr>
          <t>This should only be other than NA if the placement resource was a party to the services agreement development</t>
        </r>
      </text>
    </comment>
    <comment ref="C49" authorId="0" shapeId="0">
      <text>
        <r>
          <rPr>
            <sz val="9"/>
            <color indexed="81"/>
            <rFont val="Tahoma"/>
            <family val="2"/>
          </rPr>
          <t>DSS-5202, 5203, 5204 &amp; home visit</t>
        </r>
      </text>
    </comment>
    <comment ref="D50" authorId="0" shapeId="0">
      <text>
        <r>
          <rPr>
            <sz val="9"/>
            <color indexed="81"/>
            <rFont val="Tahoma"/>
            <family val="2"/>
          </rPr>
          <t>DSS-5242</t>
        </r>
      </text>
    </comment>
    <comment ref="D53" authorId="0" shapeId="0">
      <text>
        <r>
          <rPr>
            <sz val="9"/>
            <color indexed="81"/>
            <rFont val="Tahoma"/>
            <family val="2"/>
          </rPr>
          <t>DSS-5242</t>
        </r>
      </text>
    </comment>
    <comment ref="D56" authorId="0" shapeId="0">
      <text>
        <r>
          <rPr>
            <sz val="9"/>
            <color indexed="81"/>
            <rFont val="Tahoma"/>
            <family val="2"/>
          </rPr>
          <t>DSS-5243</t>
        </r>
      </text>
    </comment>
    <comment ref="D59" authorId="0" shapeId="0">
      <text>
        <r>
          <rPr>
            <sz val="9"/>
            <color indexed="81"/>
            <rFont val="Tahoma"/>
            <family val="2"/>
          </rPr>
          <t>DSS-5245</t>
        </r>
      </text>
    </comment>
    <comment ref="D62" authorId="0" shapeId="0">
      <text>
        <r>
          <rPr>
            <sz val="9"/>
            <color indexed="81"/>
            <rFont val="Tahoma"/>
            <family val="2"/>
          </rPr>
          <t>DSS-5229</t>
        </r>
      </text>
    </comment>
    <comment ref="F63" authorId="0" shapeId="0">
      <text>
        <r>
          <rPr>
            <sz val="9"/>
            <color indexed="81"/>
            <rFont val="Tahoma"/>
            <family val="2"/>
          </rPr>
          <t>Signed by Supervisor</t>
        </r>
      </text>
    </comment>
    <comment ref="D65" authorId="0" shapeId="0">
      <text>
        <r>
          <rPr>
            <sz val="9"/>
            <color indexed="81"/>
            <rFont val="Tahoma"/>
            <family val="2"/>
          </rPr>
          <t>DSS-5227</t>
        </r>
      </text>
    </comment>
    <comment ref="F66" authorId="2" shapeId="0">
      <text>
        <r>
          <rPr>
            <sz val="9"/>
            <color indexed="81"/>
            <rFont val="Tahoma"/>
            <family val="2"/>
          </rPr>
          <t xml:space="preserve">
Signed by Supervisor</t>
        </r>
      </text>
    </comment>
    <comment ref="D68" authorId="0" shapeId="0">
      <text>
        <r>
          <rPr>
            <sz val="9"/>
            <color indexed="81"/>
            <rFont val="Tahoma"/>
            <family val="2"/>
          </rPr>
          <t>DSS-5241</t>
        </r>
      </text>
    </comment>
    <comment ref="F72" authorId="0" shapeId="0">
      <text>
        <r>
          <rPr>
            <sz val="9"/>
            <color indexed="81"/>
            <rFont val="Tahoma"/>
            <family val="2"/>
          </rPr>
          <t>Using CFT Documentation Instrument</t>
        </r>
      </text>
    </comment>
    <comment ref="D74" authorId="0" shapeId="0">
      <text>
        <r>
          <rPr>
            <sz val="9"/>
            <color indexed="81"/>
            <rFont val="Tahoma"/>
            <family val="2"/>
          </rPr>
          <t>DSS-5315</t>
        </r>
      </text>
    </comment>
    <comment ref="F76" authorId="2" shapeId="0">
      <text>
        <r>
          <rPr>
            <sz val="9"/>
            <color indexed="81"/>
            <rFont val="Tahoma"/>
            <family val="2"/>
          </rPr>
          <t xml:space="preserve">
Must be signed by Director or designee.</t>
        </r>
      </text>
    </comment>
    <comment ref="D82" authorId="0" shapeId="0">
      <text>
        <r>
          <rPr>
            <sz val="9"/>
            <color indexed="81"/>
            <rFont val="Tahoma"/>
            <family val="2"/>
          </rPr>
          <t>Answer N/A if the party does not exist</t>
        </r>
      </text>
    </comment>
    <comment ref="D91" authorId="2" shapeId="0">
      <text>
        <r>
          <rPr>
            <sz val="9"/>
            <color indexed="81"/>
            <rFont val="Tahoma"/>
            <family val="2"/>
          </rPr>
          <t>Service Agreement focused on client (child); goals focused on child safety; activities impact goal</t>
        </r>
      </text>
    </comment>
    <comment ref="D92" authorId="0" shapeId="0">
      <text>
        <r>
          <rPr>
            <sz val="9"/>
            <color indexed="81"/>
            <rFont val="Tahoma"/>
            <family val="2"/>
          </rPr>
          <t xml:space="preserve">Was FSA completed with all Caregivers in HH where Svcs Needed or Substantiation occurred or removal home?
</t>
        </r>
      </text>
    </comment>
    <comment ref="D93" authorId="1" shapeId="0">
      <text>
        <r>
          <rPr>
            <sz val="8"/>
            <color indexed="81"/>
            <rFont val="Tahoma"/>
            <family val="2"/>
          </rPr>
          <t xml:space="preserve">
This would be evidenced by notes on the case plan and documentation in the record.</t>
        </r>
      </text>
    </comment>
    <comment ref="C103" authorId="0" shapeId="0">
      <text>
        <r>
          <rPr>
            <sz val="9"/>
            <color indexed="81"/>
            <rFont val="Tahoma"/>
            <family val="2"/>
          </rPr>
          <t xml:space="preserve">WIRM System
</t>
        </r>
      </text>
    </comment>
    <comment ref="D103" authorId="2" shapeId="0">
      <text>
        <r>
          <rPr>
            <sz val="9"/>
            <color indexed="81"/>
            <rFont val="Tahoma"/>
            <family val="2"/>
          </rPr>
          <t>There are a number of ways counties manage this.  Until 1/1/16, this is for information gathering.</t>
        </r>
      </text>
    </comment>
    <comment ref="E105" authorId="2" shapeId="0">
      <text>
        <r>
          <rPr>
            <sz val="9"/>
            <color indexed="81"/>
            <rFont val="Tahoma"/>
            <family val="2"/>
          </rPr>
          <t>If age appropriate, child should be seen and interviewed alone.</t>
        </r>
      </text>
    </comment>
    <comment ref="E111" authorId="0" shapeId="0">
      <text>
        <r>
          <rPr>
            <sz val="9"/>
            <color indexed="81"/>
            <rFont val="Tahoma"/>
            <family val="2"/>
          </rPr>
          <t xml:space="preserve">Group home, residential treatment facility, psychiatric institutions, emergency shelters
</t>
        </r>
      </text>
    </comment>
    <comment ref="E112" authorId="0" shapeId="0">
      <text>
        <r>
          <rPr>
            <sz val="9"/>
            <color indexed="81"/>
            <rFont val="Tahoma"/>
            <family val="2"/>
          </rPr>
          <t>i.e. relative, kinship caregiver, licensed foster home</t>
        </r>
      </text>
    </comment>
    <comment ref="E114" authorId="0" shapeId="0">
      <text>
        <r>
          <rPr>
            <sz val="9"/>
            <color indexed="81"/>
            <rFont val="Tahoma"/>
            <family val="2"/>
          </rPr>
          <t xml:space="preserve">Minimum 2 different collaterals monthly, FF not required
</t>
        </r>
      </text>
    </comment>
    <comment ref="M118" authorId="0" shapeId="0">
      <text>
        <r>
          <rPr>
            <sz val="9"/>
            <color indexed="81"/>
            <rFont val="Tahoma"/>
            <family val="2"/>
          </rPr>
          <t>Average number of placements per foster child</t>
        </r>
      </text>
    </comment>
    <comment ref="C121" authorId="0" shapeId="0">
      <text>
        <r>
          <rPr>
            <sz val="9"/>
            <color indexed="81"/>
            <rFont val="Tahoma"/>
            <family val="2"/>
          </rPr>
          <t>Minimum two staffing's/conferences monthly-"to show frequency to ensure safety"</t>
        </r>
      </text>
    </comment>
    <comment ref="C124" authorId="2" shapeId="0">
      <text>
        <r>
          <rPr>
            <sz val="9"/>
            <color indexed="81"/>
            <rFont val="Tahoma"/>
            <family val="2"/>
          </rPr>
          <t xml:space="preserve">
This is for data collection.</t>
        </r>
      </text>
    </comment>
    <comment ref="C126" authorId="0" shapeId="0">
      <text>
        <r>
          <rPr>
            <sz val="9"/>
            <color indexed="81"/>
            <rFont val="Tahoma"/>
            <family val="2"/>
          </rPr>
          <t>If no, put a 1 in no and skip to section 17.  You do not need to fill in N/A for the rest of the items in 16.</t>
        </r>
      </text>
    </comment>
    <comment ref="M126" authorId="0" shapeId="0">
      <text>
        <r>
          <rPr>
            <sz val="9"/>
            <color indexed="81"/>
            <rFont val="Tahoma"/>
            <family val="2"/>
          </rPr>
          <t>Percent of foster children where all parents rights were terminated</t>
        </r>
      </text>
    </comment>
    <comment ref="C128" authorId="2" shapeId="0">
      <text>
        <r>
          <rPr>
            <sz val="9"/>
            <color indexed="81"/>
            <rFont val="Tahoma"/>
            <family val="2"/>
          </rPr>
          <t xml:space="preserve">
Answer NA if child exempt.</t>
        </r>
      </text>
    </comment>
    <comment ref="M131" authorId="0" shapeId="0">
      <text>
        <r>
          <rPr>
            <sz val="9"/>
            <color indexed="81"/>
            <rFont val="Tahoma"/>
            <family val="2"/>
          </rPr>
          <t>Average number of social workers/supervisors per foster child episode</t>
        </r>
      </text>
    </comment>
    <comment ref="B135" authorId="0" shapeId="0">
      <text>
        <r>
          <rPr>
            <sz val="9"/>
            <color indexed="81"/>
            <rFont val="Tahoma"/>
            <family val="2"/>
          </rPr>
          <t>Only fill in the closure section for how the child exited foster care.  Do not need to put N/A in the other sections.</t>
        </r>
      </text>
    </comment>
    <comment ref="C141" authorId="1" shapeId="0">
      <text>
        <r>
          <rPr>
            <sz val="8"/>
            <color indexed="81"/>
            <rFont val="Tahoma"/>
            <family val="2"/>
          </rPr>
          <t xml:space="preserve">The Comprehensive Assessment of Guardianship is located in Section 1201: Child Placement Services section of the manual.
If this was a licensed provider all comprehensive assessment forms are N/A
</t>
        </r>
      </text>
    </comment>
  </commentList>
</comments>
</file>

<file path=xl/sharedStrings.xml><?xml version="1.0" encoding="utf-8"?>
<sst xmlns="http://schemas.openxmlformats.org/spreadsheetml/2006/main" count="748" uniqueCount="253">
  <si>
    <t>Custody and Foster Care</t>
  </si>
  <si>
    <t>Date of Custody</t>
  </si>
  <si>
    <t>Custody?</t>
  </si>
  <si>
    <t>Yes</t>
  </si>
  <si>
    <t>No</t>
  </si>
  <si>
    <t>UTD</t>
  </si>
  <si>
    <t>NA</t>
  </si>
  <si>
    <t>Pre Placement</t>
  </si>
  <si>
    <t>Was the child already in a safety placement?</t>
  </si>
  <si>
    <t>Was a CFT held prior to custody?</t>
  </si>
  <si>
    <t>Kin</t>
  </si>
  <si>
    <t>Were kin and/or safety resources involved with planning and decision making?</t>
  </si>
  <si>
    <t>If kin were considered for placement, were they fully informed of the plan options and their rights as caretakers?</t>
  </si>
  <si>
    <t>Native American/ ICWA</t>
  </si>
  <si>
    <t>Was Native American heritage assessed?</t>
  </si>
  <si>
    <t>Was the tribe contacted at the time of the decision to petition?</t>
  </si>
  <si>
    <t>1C</t>
  </si>
  <si>
    <t>Comments</t>
  </si>
  <si>
    <t>Legal Work</t>
  </si>
  <si>
    <t>Did the child come into custody through</t>
  </si>
  <si>
    <t>Non Secure Custody</t>
  </si>
  <si>
    <t>Compliance Petition</t>
  </si>
  <si>
    <t>DJJ</t>
  </si>
  <si>
    <t>Civil Court</t>
  </si>
  <si>
    <t>Other</t>
  </si>
  <si>
    <t>contrary or best interest language</t>
  </si>
  <si>
    <t>2C</t>
  </si>
  <si>
    <t>Initial Placement</t>
  </si>
  <si>
    <t>Type</t>
  </si>
  <si>
    <t>Home</t>
  </si>
  <si>
    <t>Relative/Non Removal Parent/Kin</t>
  </si>
  <si>
    <t>other</t>
  </si>
  <si>
    <t>3C</t>
  </si>
  <si>
    <t>Comment</t>
  </si>
  <si>
    <t>Did the placement allow the child to:</t>
  </si>
  <si>
    <t>remain in same school</t>
  </si>
  <si>
    <t>remain in the child's community</t>
  </si>
  <si>
    <t>keep contact with parents and relatives</t>
  </si>
  <si>
    <t>be placed with siblings</t>
  </si>
  <si>
    <t>keep contact with siblings</t>
  </si>
  <si>
    <t>be in unlicensed home with court sanction</t>
  </si>
  <si>
    <t>maintain therapeutic contacts</t>
  </si>
  <si>
    <t>minimize trauma without further moves</t>
  </si>
  <si>
    <t>participate in activities prior to placement</t>
  </si>
  <si>
    <t>4C</t>
  </si>
  <si>
    <t>Kinship Care</t>
  </si>
  <si>
    <t>Has the family been notified within 30 days of the child coming into care as per Fostering Connections?</t>
  </si>
  <si>
    <t>Were criminal record checks made on all adults residing in the kinship care home?</t>
  </si>
  <si>
    <t>Was a home visit made to the kinship care home prior to placement?</t>
  </si>
  <si>
    <t>Were relatives or kin given an opportunity to be licensed?</t>
  </si>
  <si>
    <t>5C</t>
  </si>
  <si>
    <t>Was a face to face contact made to the child and contact with the placement resource within 7 days of placement?</t>
  </si>
  <si>
    <t>Was a medical appointment scheduled within 7 days of custody?</t>
  </si>
  <si>
    <t>6C</t>
  </si>
  <si>
    <t>Was the placement resource provided</t>
  </si>
  <si>
    <t>Health Services Component</t>
  </si>
  <si>
    <t>Medical information</t>
  </si>
  <si>
    <t>Visitation Plan**</t>
  </si>
  <si>
    <t>Copy of the service agreement</t>
  </si>
  <si>
    <t>Educational status</t>
  </si>
  <si>
    <t>7C</t>
  </si>
  <si>
    <t>Shared Parenting</t>
  </si>
  <si>
    <t>8C</t>
  </si>
  <si>
    <t>Planning and Documentation</t>
  </si>
  <si>
    <t xml:space="preserve">Were the following  documents or activities completed, reviewed, updated and provided as per policy: </t>
  </si>
  <si>
    <t>Parent Visitation Plan</t>
  </si>
  <si>
    <t>Initial</t>
  </si>
  <si>
    <t>Provided</t>
  </si>
  <si>
    <t>Updated</t>
  </si>
  <si>
    <t xml:space="preserve">Sibling Visitation Agreement </t>
  </si>
  <si>
    <t>Strengths and Needs Assessment</t>
  </si>
  <si>
    <t>Approval</t>
  </si>
  <si>
    <t>Family Reunification Assessment</t>
  </si>
  <si>
    <t>Permanency Planning Action Team meeting</t>
  </si>
  <si>
    <t>CFTs</t>
  </si>
  <si>
    <t>Documented</t>
  </si>
  <si>
    <t>Emancipation Plan</t>
  </si>
  <si>
    <t>Approved</t>
  </si>
  <si>
    <t>Transitional Living Plan</t>
  </si>
  <si>
    <t>DSS-5120 and 5120A</t>
  </si>
  <si>
    <t>Placement Log Updated</t>
  </si>
  <si>
    <t>Child</t>
  </si>
  <si>
    <t>mother</t>
  </si>
  <si>
    <t>father</t>
  </si>
  <si>
    <t>Removal Caretaker</t>
  </si>
  <si>
    <t>Step mother</t>
  </si>
  <si>
    <t>Step Father</t>
  </si>
  <si>
    <t>resource mother</t>
  </si>
  <si>
    <t>resource father</t>
  </si>
  <si>
    <t>other resources identified by the family</t>
  </si>
  <si>
    <t>10C</t>
  </si>
  <si>
    <r>
      <t xml:space="preserve">Does the </t>
    </r>
    <r>
      <rPr>
        <b/>
        <sz val="10"/>
        <color indexed="8"/>
        <rFont val="Arial"/>
        <family val="2"/>
      </rPr>
      <t>initial</t>
    </r>
    <r>
      <rPr>
        <sz val="11"/>
        <color theme="1"/>
        <rFont val="Calibri"/>
        <family val="2"/>
        <scheme val="minor"/>
      </rPr>
      <t xml:space="preserve"> Out of Home Family Services Agreement (DSS-5240) address all the safety, permanence and well being needs of the child identified in the risk assessments, other assessments, and the petition ?</t>
    </r>
  </si>
  <si>
    <t>Was an Out of Home Family Services Agreement  completed within 30 days of custody?</t>
  </si>
  <si>
    <t>Was the Out of Home Family Services Agreement reviewed regularly with the family during contacts with the family?</t>
  </si>
  <si>
    <t>Were there specific actions by the agency to make "reasonable efforts" to support the Out of Home Family Services Agreement goals?</t>
  </si>
  <si>
    <t>Was the Out of Home Family Services Agreement updated when there were  significant changes?</t>
  </si>
  <si>
    <t>Was the Out of Home Family Services Agreement reviewed in a CFT at least every 6 months?</t>
  </si>
  <si>
    <t>11C</t>
  </si>
  <si>
    <t>Permanent Plan Goals</t>
  </si>
  <si>
    <t>Was the permanent plan goal changed during the foster care episode?</t>
  </si>
  <si>
    <t>Was the case plan goal changed as the result of a permanency hearing?</t>
  </si>
  <si>
    <t>Is a concurrent plan identified?</t>
  </si>
  <si>
    <t>12C</t>
  </si>
  <si>
    <t>Data Maintenance</t>
  </si>
  <si>
    <t>DSS-5094</t>
  </si>
  <si>
    <t>Is the data on the placement log identical to Section VII &amp; IX?</t>
  </si>
  <si>
    <t>Is the eligibility status in Field 55 consistent with the determination from the DSS-5120 or DSS-5120A?</t>
  </si>
  <si>
    <t>DSS-5106</t>
  </si>
  <si>
    <t>DSS-5027</t>
  </si>
  <si>
    <t>13C</t>
  </si>
  <si>
    <t>Ongoing Activity</t>
  </si>
  <si>
    <t>Is there at least monthly face to face contact with each or documentation as to why not:</t>
  </si>
  <si>
    <t>Mother</t>
  </si>
  <si>
    <t>Father</t>
  </si>
  <si>
    <t>Removal Custodian</t>
  </si>
  <si>
    <t>Step Mother</t>
  </si>
  <si>
    <t>Was the Monthly Foster Care Contact Record documentation completed?</t>
  </si>
  <si>
    <t>Reunification Plan</t>
  </si>
  <si>
    <t>Does contact between the child and the parent occur frequently and include a variety of methods?</t>
  </si>
  <si>
    <t>14C</t>
  </si>
  <si>
    <t>Court</t>
  </si>
  <si>
    <t>Was there a review within 6 months of custody?</t>
  </si>
  <si>
    <t>Were there regular court reviews held according to law and policy?</t>
  </si>
  <si>
    <t>Was the model court report format used for court reports?</t>
  </si>
  <si>
    <t>If the child was in custody more than 1 year, were the ASFA requirements met?</t>
  </si>
  <si>
    <t>15C</t>
  </si>
  <si>
    <t>Termination of Parental Rights and Adoption</t>
  </si>
  <si>
    <t>Was the NC Kids registration or exemption completed within 30 days of termination and updated if needed?</t>
  </si>
  <si>
    <t>Is there a picture taken within the last year in the record?</t>
  </si>
  <si>
    <t>Does the Out of Home Family Services Agreement (DSS-5240) address recruitment of an adoptive home and achieve the permanent plan?</t>
  </si>
  <si>
    <t>Was an Adoption Assistance Eligibility Checklist completed within 30 days of clearance?</t>
  </si>
  <si>
    <t>16C</t>
  </si>
  <si>
    <t>Closure</t>
  </si>
  <si>
    <t>Date of Closure</t>
  </si>
  <si>
    <t>Total Days</t>
  </si>
  <si>
    <t>Days Open</t>
  </si>
  <si>
    <t>Reunification</t>
  </si>
  <si>
    <t>Was there a trial home visit under court supervision?</t>
  </si>
  <si>
    <t>Were the issues that brought the child into custody resolved?</t>
  </si>
  <si>
    <t>Was a risk re-assessment completed within 30 days of closure?</t>
  </si>
  <si>
    <t>Was the person receiving guardianship fully informed of benefits, rights, and financial implications?</t>
  </si>
  <si>
    <t>Was adoption discussed as an alternative to guardianship?</t>
  </si>
  <si>
    <t>Was the Comprehensive Assessment for Guardianship completed?</t>
  </si>
  <si>
    <t>Was the Comprehensive Assessment signed by the prospective guardians?</t>
  </si>
  <si>
    <t>If final placement across state or county lines, was the agency in the other jurisdiction in agreement?</t>
  </si>
  <si>
    <t>Did the guardian have the right to speak in court?</t>
  </si>
  <si>
    <t>19C</t>
  </si>
  <si>
    <t>Adoption</t>
  </si>
  <si>
    <t>Was the Adoption Assistance Eligibility Checklist, Adoption Assistance Agreement, and Non-recurring Cost of Adoptions, and Application for Non Recurring Expenses completed and signed by adopting parents?</t>
  </si>
  <si>
    <t>Was the Information Sharing Acknowledgement (DSS-5246 and DSS-5247) completed and signed by the adopting family?</t>
  </si>
  <si>
    <t>Was the Adoption Assistance Agreement signed by the adopting parents prior to the Final Order for Adoption?</t>
  </si>
  <si>
    <t>20C</t>
  </si>
  <si>
    <t>County:</t>
  </si>
  <si>
    <t>Date of Review</t>
  </si>
  <si>
    <t>Reviewer</t>
  </si>
  <si>
    <t>Sample #</t>
  </si>
  <si>
    <t>Case Name</t>
  </si>
  <si>
    <t>Date of Report Starting this Episode</t>
  </si>
  <si>
    <t xml:space="preserve">Children </t>
  </si>
  <si>
    <t>First Names</t>
  </si>
  <si>
    <t>age at time of report</t>
  </si>
  <si>
    <t>Foster Care Social Worker</t>
  </si>
  <si>
    <t>Foster Care Supervisor</t>
  </si>
  <si>
    <t>participate in faith of choice</t>
  </si>
  <si>
    <t>Has a comprehensive kinship care assessment been completed on the safety resource?</t>
  </si>
  <si>
    <t>Total number of social workers in Foster Care Episode</t>
  </si>
  <si>
    <t>Total number of supervisors in Foster Care Episode</t>
  </si>
  <si>
    <t>Does the initial custody order include</t>
  </si>
  <si>
    <t>Reasonable efforts language</t>
  </si>
  <si>
    <t>If there was a petition, was it signed by the petitioner?</t>
  </si>
  <si>
    <t>Licensed Foster Home</t>
  </si>
  <si>
    <t>Congregate Care</t>
  </si>
  <si>
    <t>Was the services agreement signed by each person in attendance or documentation as to why they were not present or did not sign:</t>
  </si>
  <si>
    <t>Congregate Care Provider</t>
  </si>
  <si>
    <t>Resource Parent 1</t>
  </si>
  <si>
    <t>Resource Parent 2</t>
  </si>
  <si>
    <t>Collaterals</t>
  </si>
  <si>
    <t xml:space="preserve">Were the parental rights terminated on both parents? </t>
  </si>
  <si>
    <t>Guardianship/     Custody</t>
  </si>
  <si>
    <t>9c</t>
  </si>
  <si>
    <t>Fostering Connections</t>
  </si>
  <si>
    <t>If relatives express an interest in being involved with the foster child, is there follow up on this?</t>
  </si>
  <si>
    <t>Was a facilitator for CFT's used as prescribed in policy?</t>
  </si>
  <si>
    <t>Health Status Component</t>
  </si>
  <si>
    <t xml:space="preserve">Educational Status Component </t>
  </si>
  <si>
    <t>Placement</t>
  </si>
  <si>
    <t>Total number of placement for entire foster care episode:</t>
  </si>
  <si>
    <t>Were all parents notified in writing of impending move per policy?</t>
  </si>
  <si>
    <t>Is there documentation of supervisory oversight/staffing's?</t>
  </si>
  <si>
    <t>17C</t>
  </si>
  <si>
    <t>Caseworkers</t>
  </si>
  <si>
    <t>21C</t>
  </si>
  <si>
    <t>Total</t>
  </si>
  <si>
    <t>Non error</t>
  </si>
  <si>
    <t>%</t>
  </si>
  <si>
    <t xml:space="preserve">Foster Care Cases </t>
  </si>
  <si>
    <t>Was there a shared parenting meeting between the parent and placement resource within 7 days of custody?</t>
  </si>
  <si>
    <t>Total number of placements for entire foster care episode:</t>
  </si>
  <si>
    <t>Is the plan goal recorded in Section V consistent with the plan in the record?</t>
  </si>
  <si>
    <t>Are visits with children recorded for each month?</t>
  </si>
  <si>
    <t>Was there ongoing shared parenting between the parent and placement resource?</t>
  </si>
  <si>
    <t>Was the Adoption Assistance Eligibility Checklist, Adoption Assistance Agreement, Non-recurring Cost of Adoptions, and Application for Non Recurring Expenses completed and signed by adopting parents?</t>
  </si>
  <si>
    <t>Is there a kinship care assessment completed and signed by the kinship care provider prior to placement?</t>
  </si>
  <si>
    <t>Are the services and dates of services consistent with findings in the record?</t>
  </si>
  <si>
    <t>Was a child profile completed and sent to NC Kids?</t>
  </si>
  <si>
    <t>If case is closed during review, # days the case was open:</t>
  </si>
  <si>
    <t>If case is still open during review, # days open:</t>
  </si>
  <si>
    <t>Length of Time from Date of Report to Date of Custody</t>
  </si>
  <si>
    <t>Open</t>
  </si>
  <si>
    <t>Closed</t>
  </si>
  <si>
    <t>QA</t>
  </si>
  <si>
    <t>Does the initial Out of Home Family Services Agreement (DSS-5240) address all the safety, permanence and well being needs of the child identified in the risk assessments, other assessments, and the petition ?</t>
  </si>
  <si>
    <t>2C -Legal, initial removal</t>
  </si>
  <si>
    <t>3C- Initial placement type</t>
  </si>
  <si>
    <t>4C - Initial placement allow child…</t>
  </si>
  <si>
    <t>6C- Initial placement contact and MD</t>
  </si>
  <si>
    <t>7C- Placement resource provided</t>
  </si>
  <si>
    <t>8C- Initial shared parenting</t>
  </si>
  <si>
    <t>9C- Kinship Care</t>
  </si>
  <si>
    <t>11C- Case plan</t>
  </si>
  <si>
    <t>10C- Ongoing documents/activities</t>
  </si>
  <si>
    <t>12C- Permanent plan goals</t>
  </si>
  <si>
    <t>13C- Data maintenance</t>
  </si>
  <si>
    <t>14C- Ongoing contacts, placement</t>
  </si>
  <si>
    <t>15C- Court</t>
  </si>
  <si>
    <t>16C- TPR</t>
  </si>
  <si>
    <t>17C- Caseworkers</t>
  </si>
  <si>
    <t>19C- Reunification</t>
  </si>
  <si>
    <t>20C- Guardianship/custody</t>
  </si>
  <si>
    <t>21C- Adoption</t>
  </si>
  <si>
    <t>5C- Fostering connections</t>
  </si>
  <si>
    <t>1C -Pre placement</t>
  </si>
  <si>
    <t xml:space="preserve">Have the following  documents or activities been completed, reviewed, updated and provided as per policy: </t>
  </si>
  <si>
    <t>Has the services agreement been signed by each person in attendance or documentation as to why they were not present or did not sign:</t>
  </si>
  <si>
    <t>Have there been specific actions by the agency to make "reasonable efforts" to support the Out of Home Family Services Agreement goals?</t>
  </si>
  <si>
    <t>Has the Out of Home Family Services Agreement been updated when there were  significant changes?</t>
  </si>
  <si>
    <t>Has the permanent plan goal changed during the foster care episode?</t>
  </si>
  <si>
    <t>Has the Monthly Foster Care Contact Record documentation been completed?</t>
  </si>
  <si>
    <t>Has there been ongoing shared parenting between the parent and placement resource?</t>
  </si>
  <si>
    <t>Was the family notified within 30 days of the child coming into care as per Fostering Connections?</t>
  </si>
  <si>
    <t>If relatives expressed an interest in being involved with the foster child, was there follow up?</t>
  </si>
  <si>
    <t>Was a comprehensive kinship care assessment completed on the safety resource?</t>
  </si>
  <si>
    <t>Was a concurrent plan identified?</t>
  </si>
  <si>
    <t>Were visits with the foster child recorded for each month?</t>
  </si>
  <si>
    <t>Are visits with foster child recorded for each month?</t>
  </si>
  <si>
    <t>Was there at least monthly face to face contact with each or documentation as to why not:</t>
  </si>
  <si>
    <t>Did contact between the child and the parent occur frequently and include a variety of methods?</t>
  </si>
  <si>
    <t>Was there a picture in the record that was taken of the foster child within the last year of custody?</t>
  </si>
  <si>
    <t>Did the Out of Home Family Services Agreement (DSS-5240) address recruitment of an adoptive home and achieve the permanent plan?</t>
  </si>
  <si>
    <t>Has the Out of Home Family Services Agreement been reviewed in a CFT at least every 6 months?</t>
  </si>
  <si>
    <t>Services Agreement</t>
  </si>
  <si>
    <t>Were there regular court hearings held according to law and policy?</t>
  </si>
  <si>
    <t>County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</si>
</sst>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68">
    <xf numFmtId="0" fontId="0" fillId="0" borderId="0" xfId="0"/>
    <xf numFmtId="0" fontId="0" fillId="0" borderId="0" xfId="0" applyProtection="1"/>
    <xf numFmtId="0" fontId="0" fillId="0" borderId="0" xfId="0" applyFill="1" applyProtection="1">
      <protection locked="0"/>
    </xf>
    <xf numFmtId="0" fontId="0" fillId="0" borderId="4" xfId="0" applyFill="1" applyBorder="1" applyProtection="1">
      <protection locked="0"/>
    </xf>
    <xf numFmtId="0" fontId="0" fillId="4" borderId="0" xfId="0" applyFill="1" applyBorder="1" applyProtection="1"/>
    <xf numFmtId="0" fontId="0" fillId="0" borderId="5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0" xfId="0" applyFill="1"/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0" fontId="0" fillId="0" borderId="19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4" xfId="0" applyFill="1" applyBorder="1" applyAlignment="1" applyProtection="1">
      <alignment horizontal="center"/>
      <protection locked="0"/>
    </xf>
    <xf numFmtId="0" fontId="0" fillId="8" borderId="4" xfId="0" applyFill="1" applyBorder="1" applyProtection="1"/>
    <xf numFmtId="0" fontId="0" fillId="8" borderId="4" xfId="0" applyFill="1" applyBorder="1" applyAlignment="1" applyProtection="1">
      <alignment wrapText="1"/>
    </xf>
    <xf numFmtId="0" fontId="0" fillId="9" borderId="4" xfId="0" applyFill="1" applyBorder="1" applyProtection="1">
      <protection locked="0"/>
    </xf>
    <xf numFmtId="0" fontId="0" fillId="9" borderId="25" xfId="0" applyFill="1" applyBorder="1" applyProtection="1">
      <protection locked="0"/>
    </xf>
    <xf numFmtId="0" fontId="0" fillId="9" borderId="4" xfId="0" applyFill="1" applyBorder="1" applyAlignment="1" applyProtection="1">
      <alignment horizontal="left" vertical="center"/>
      <protection locked="0"/>
    </xf>
    <xf numFmtId="0" fontId="0" fillId="9" borderId="25" xfId="0" applyFill="1" applyBorder="1" applyAlignment="1" applyProtection="1">
      <alignment horizontal="left" vertical="center"/>
      <protection locked="0"/>
    </xf>
    <xf numFmtId="0" fontId="0" fillId="0" borderId="6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Protection="1"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9" borderId="4" xfId="0" applyFont="1" applyFill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0" fillId="4" borderId="25" xfId="0" applyFill="1" applyBorder="1" applyProtection="1"/>
    <xf numFmtId="0" fontId="0" fillId="4" borderId="39" xfId="0" applyFill="1" applyBorder="1" applyProtection="1"/>
    <xf numFmtId="0" fontId="0" fillId="4" borderId="40" xfId="0" applyFill="1" applyBorder="1" applyProtection="1"/>
    <xf numFmtId="0" fontId="0" fillId="4" borderId="0" xfId="0" applyFill="1" applyBorder="1" applyAlignment="1" applyProtection="1">
      <alignment horizontal="left" vertical="top" wrapText="1"/>
    </xf>
    <xf numFmtId="0" fontId="0" fillId="4" borderId="22" xfId="0" applyFill="1" applyBorder="1" applyAlignment="1" applyProtection="1">
      <alignment horizontal="left" vertical="top" wrapText="1"/>
    </xf>
    <xf numFmtId="0" fontId="0" fillId="10" borderId="4" xfId="0" applyFill="1" applyBorder="1" applyAlignment="1" applyProtection="1">
      <alignment horizontal="center" vertical="center"/>
    </xf>
    <xf numFmtId="0" fontId="0" fillId="11" borderId="4" xfId="0" applyFill="1" applyBorder="1" applyAlignment="1" applyProtection="1">
      <alignment horizontal="center" vertical="center"/>
    </xf>
    <xf numFmtId="0" fontId="14" fillId="12" borderId="4" xfId="1" applyFill="1" applyBorder="1" applyAlignment="1" applyProtection="1">
      <alignment horizontal="center"/>
    </xf>
    <xf numFmtId="0" fontId="14" fillId="0" borderId="4" xfId="1" applyFill="1" applyBorder="1" applyAlignment="1" applyProtection="1">
      <alignment horizontal="center"/>
    </xf>
    <xf numFmtId="164" fontId="14" fillId="12" borderId="4" xfId="1" applyNumberFormat="1" applyFill="1" applyBorder="1" applyAlignment="1" applyProtection="1">
      <alignment horizontal="center"/>
    </xf>
    <xf numFmtId="164" fontId="0" fillId="0" borderId="0" xfId="0" applyNumberFormat="1" applyProtection="1">
      <protection locked="0"/>
    </xf>
    <xf numFmtId="14" fontId="0" fillId="0" borderId="36" xfId="0" applyNumberFormat="1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</xf>
    <xf numFmtId="0" fontId="0" fillId="13" borderId="0" xfId="0" applyFill="1" applyProtection="1"/>
    <xf numFmtId="0" fontId="0" fillId="13" borderId="5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4" xfId="0" applyFill="1" applyBorder="1" applyProtection="1"/>
    <xf numFmtId="0" fontId="4" fillId="2" borderId="34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/>
    <xf numFmtId="0" fontId="0" fillId="2" borderId="4" xfId="0" applyFill="1" applyBorder="1" applyAlignment="1" applyProtection="1">
      <alignment horizontal="left"/>
    </xf>
    <xf numFmtId="0" fontId="0" fillId="2" borderId="4" xfId="0" applyFont="1" applyFill="1" applyBorder="1" applyAlignment="1" applyProtection="1">
      <alignment vertical="center" wrapText="1"/>
    </xf>
    <xf numFmtId="0" fontId="0" fillId="2" borderId="4" xfId="0" applyFont="1" applyFill="1" applyBorder="1" applyAlignment="1" applyProtection="1">
      <alignment horizontal="left" vertical="center" wrapText="1"/>
    </xf>
    <xf numFmtId="0" fontId="0" fillId="2" borderId="5" xfId="0" applyFill="1" applyBorder="1" applyAlignment="1" applyProtection="1">
      <alignment vertical="center" wrapText="1"/>
    </xf>
    <xf numFmtId="0" fontId="0" fillId="2" borderId="16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0" fillId="2" borderId="36" xfId="0" applyFill="1" applyBorder="1" applyAlignment="1" applyProtection="1">
      <alignment vertical="center"/>
    </xf>
    <xf numFmtId="0" fontId="0" fillId="2" borderId="18" xfId="0" applyFill="1" applyBorder="1" applyAlignment="1" applyProtection="1">
      <alignment horizontal="left" vertical="center" wrapText="1"/>
    </xf>
    <xf numFmtId="0" fontId="0" fillId="6" borderId="4" xfId="0" applyFill="1" applyBorder="1" applyProtection="1"/>
    <xf numFmtId="0" fontId="0" fillId="2" borderId="26" xfId="0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4" xfId="0" applyFill="1" applyBorder="1" applyProtection="1"/>
    <xf numFmtId="0" fontId="0" fillId="0" borderId="19" xfId="0" applyFill="1" applyBorder="1" applyProtection="1"/>
    <xf numFmtId="0" fontId="0" fillId="9" borderId="4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9" borderId="4" xfId="0" applyFill="1" applyBorder="1" applyProtection="1"/>
    <xf numFmtId="0" fontId="0" fillId="9" borderId="5" xfId="0" applyFill="1" applyBorder="1" applyProtection="1"/>
    <xf numFmtId="0" fontId="0" fillId="9" borderId="4" xfId="0" applyFont="1" applyFill="1" applyBorder="1" applyAlignment="1" applyProtection="1">
      <alignment vertical="center" wrapText="1"/>
    </xf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top" wrapText="1"/>
    </xf>
    <xf numFmtId="0" fontId="0" fillId="6" borderId="0" xfId="0" applyFill="1" applyBorder="1" applyProtection="1"/>
    <xf numFmtId="0" fontId="0" fillId="9" borderId="6" xfId="0" applyFill="1" applyBorder="1" applyAlignment="1" applyProtection="1"/>
    <xf numFmtId="0" fontId="0" fillId="4" borderId="7" xfId="0" applyFill="1" applyBorder="1" applyAlignment="1" applyProtection="1"/>
    <xf numFmtId="0" fontId="0" fillId="12" borderId="4" xfId="0" applyFill="1" applyBorder="1" applyProtection="1"/>
    <xf numFmtId="0" fontId="0" fillId="0" borderId="4" xfId="0" applyBorder="1" applyProtection="1"/>
    <xf numFmtId="164" fontId="0" fillId="12" borderId="4" xfId="0" applyNumberFormat="1" applyFill="1" applyBorder="1" applyProtection="1"/>
    <xf numFmtId="0" fontId="0" fillId="0" borderId="9" xfId="0" applyBorder="1" applyProtection="1"/>
    <xf numFmtId="0" fontId="0" fillId="4" borderId="4" xfId="0" applyFill="1" applyBorder="1" applyProtection="1"/>
    <xf numFmtId="165" fontId="0" fillId="12" borderId="4" xfId="0" applyNumberFormat="1" applyFill="1" applyBorder="1" applyProtection="1"/>
    <xf numFmtId="0" fontId="0" fillId="12" borderId="0" xfId="0" applyFill="1" applyProtection="1"/>
    <xf numFmtId="0" fontId="0" fillId="14" borderId="4" xfId="0" applyFill="1" applyBorder="1" applyProtection="1"/>
    <xf numFmtId="164" fontId="0" fillId="14" borderId="4" xfId="0" applyNumberFormat="1" applyFill="1" applyBorder="1" applyProtection="1"/>
    <xf numFmtId="0" fontId="0" fillId="12" borderId="0" xfId="0" applyFill="1" applyAlignment="1" applyProtection="1">
      <alignment vertical="center"/>
    </xf>
    <xf numFmtId="0" fontId="0" fillId="4" borderId="0" xfId="0" applyFill="1" applyProtection="1"/>
    <xf numFmtId="164" fontId="0" fillId="12" borderId="0" xfId="0" applyNumberFormat="1" applyFill="1" applyProtection="1"/>
    <xf numFmtId="0" fontId="1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6" borderId="0" xfId="0" applyFont="1" applyFill="1" applyProtection="1"/>
    <xf numFmtId="0" fontId="0" fillId="0" borderId="0" xfId="0" applyAlignment="1" applyProtection="1">
      <alignment wrapText="1"/>
    </xf>
    <xf numFmtId="14" fontId="0" fillId="13" borderId="4" xfId="0" applyNumberFormat="1" applyFill="1" applyBorder="1" applyAlignment="1" applyProtection="1">
      <alignment horizontal="left" vertical="center"/>
      <protection locked="0"/>
    </xf>
    <xf numFmtId="0" fontId="0" fillId="13" borderId="16" xfId="0" applyFill="1" applyBorder="1" applyProtection="1">
      <protection locked="0"/>
    </xf>
    <xf numFmtId="0" fontId="0" fillId="4" borderId="0" xfId="0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left" vertical="center"/>
    </xf>
    <xf numFmtId="0" fontId="0" fillId="8" borderId="6" xfId="0" applyFill="1" applyBorder="1" applyAlignment="1" applyProtection="1">
      <alignment horizontal="left"/>
    </xf>
    <xf numFmtId="0" fontId="0" fillId="8" borderId="8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left" vertical="center" wrapText="1"/>
    </xf>
    <xf numFmtId="0" fontId="0" fillId="2" borderId="7" xfId="0" applyFill="1" applyBorder="1" applyAlignment="1" applyProtection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 wrapText="1"/>
    </xf>
    <xf numFmtId="0" fontId="0" fillId="2" borderId="29" xfId="0" applyFont="1" applyFill="1" applyBorder="1" applyAlignment="1" applyProtection="1">
      <alignment horizontal="center" vertical="center" wrapText="1"/>
    </xf>
    <xf numFmtId="0" fontId="0" fillId="2" borderId="23" xfId="0" applyFont="1" applyFill="1" applyBorder="1" applyAlignment="1" applyProtection="1">
      <alignment horizontal="center" vertical="center" wrapText="1"/>
    </xf>
    <xf numFmtId="0" fontId="0" fillId="2" borderId="34" xfId="0" applyFont="1" applyFill="1" applyBorder="1" applyAlignment="1" applyProtection="1">
      <alignment horizontal="center" vertical="center" wrapText="1"/>
    </xf>
    <xf numFmtId="0" fontId="0" fillId="2" borderId="31" xfId="0" applyFont="1" applyFill="1" applyBorder="1" applyAlignment="1" applyProtection="1">
      <alignment horizontal="center" vertical="center" wrapText="1"/>
    </xf>
    <xf numFmtId="0" fontId="0" fillId="2" borderId="32" xfId="0" applyFont="1" applyFill="1" applyBorder="1" applyAlignment="1" applyProtection="1">
      <alignment horizontal="center" vertical="center" wrapText="1"/>
    </xf>
    <xf numFmtId="0" fontId="0" fillId="2" borderId="15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13" fillId="2" borderId="31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2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</xf>
    <xf numFmtId="0" fontId="0" fillId="2" borderId="4" xfId="0" applyFill="1" applyBorder="1" applyAlignment="1" applyProtection="1">
      <alignment horizontal="left" vertical="center" wrapText="1"/>
    </xf>
    <xf numFmtId="0" fontId="0" fillId="9" borderId="39" xfId="0" applyFill="1" applyBorder="1" applyAlignment="1" applyProtection="1">
      <alignment horizontal="left"/>
      <protection locked="0"/>
    </xf>
    <xf numFmtId="0" fontId="0" fillId="9" borderId="40" xfId="0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left" vertical="center"/>
    </xf>
    <xf numFmtId="0" fontId="0" fillId="2" borderId="23" xfId="0" applyFill="1" applyBorder="1" applyAlignment="1" applyProtection="1">
      <alignment horizontal="left" vertical="center"/>
    </xf>
    <xf numFmtId="0" fontId="0" fillId="2" borderId="32" xfId="0" applyFill="1" applyBorder="1" applyAlignment="1" applyProtection="1">
      <alignment horizontal="left" vertical="center"/>
    </xf>
    <xf numFmtId="0" fontId="0" fillId="2" borderId="15" xfId="0" applyFill="1" applyBorder="1" applyAlignment="1" applyProtection="1">
      <alignment horizontal="left" vertical="center"/>
    </xf>
    <xf numFmtId="0" fontId="0" fillId="2" borderId="34" xfId="0" applyFill="1" applyBorder="1" applyAlignment="1" applyProtection="1">
      <alignment horizontal="left" vertical="center"/>
    </xf>
    <xf numFmtId="0" fontId="0" fillId="2" borderId="31" xfId="0" applyFill="1" applyBorder="1" applyAlignment="1" applyProtection="1">
      <alignment horizontal="left" vertical="center"/>
    </xf>
    <xf numFmtId="0" fontId="0" fillId="8" borderId="0" xfId="0" applyFill="1" applyAlignment="1" applyProtection="1">
      <alignment horizontal="center"/>
    </xf>
    <xf numFmtId="0" fontId="0" fillId="6" borderId="14" xfId="0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</xf>
    <xf numFmtId="0" fontId="0" fillId="6" borderId="23" xfId="0" applyFill="1" applyBorder="1" applyAlignment="1" applyProtection="1">
      <alignment horizontal="center" vertical="center" wrapText="1"/>
    </xf>
    <xf numFmtId="0" fontId="0" fillId="6" borderId="35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left" vertical="center"/>
    </xf>
    <xf numFmtId="0" fontId="0" fillId="2" borderId="14" xfId="0" applyFill="1" applyBorder="1" applyAlignment="1" applyProtection="1">
      <alignment horizontal="left" vertical="center"/>
    </xf>
    <xf numFmtId="0" fontId="0" fillId="2" borderId="36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8" xfId="0" applyFill="1" applyBorder="1" applyAlignment="1" applyProtection="1">
      <alignment horizontal="left" vertical="center"/>
    </xf>
    <xf numFmtId="0" fontId="0" fillId="6" borderId="31" xfId="0" applyFill="1" applyBorder="1" applyAlignment="1" applyProtection="1">
      <alignment horizontal="center" vertical="center" wrapText="1"/>
    </xf>
    <xf numFmtId="0" fontId="0" fillId="6" borderId="7" xfId="0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4" fontId="0" fillId="13" borderId="4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0" fontId="0" fillId="2" borderId="14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top" wrapText="1"/>
      <protection locked="0"/>
    </xf>
    <xf numFmtId="0" fontId="0" fillId="0" borderId="7" xfId="0" applyFill="1" applyBorder="1" applyAlignment="1" applyProtection="1">
      <alignment vertical="top" wrapText="1"/>
      <protection locked="0"/>
    </xf>
    <xf numFmtId="0" fontId="0" fillId="0" borderId="24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0" fillId="9" borderId="6" xfId="0" applyFill="1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vertical="center" wrapText="1"/>
    </xf>
    <xf numFmtId="0" fontId="0" fillId="2" borderId="6" xfId="0" applyFill="1" applyBorder="1" applyAlignment="1" applyProtection="1">
      <alignment wrapText="1"/>
    </xf>
    <xf numFmtId="0" fontId="0" fillId="2" borderId="7" xfId="0" applyFill="1" applyBorder="1" applyAlignment="1" applyProtection="1">
      <alignment wrapText="1"/>
    </xf>
    <xf numFmtId="0" fontId="0" fillId="2" borderId="8" xfId="0" applyFill="1" applyBorder="1" applyAlignment="1" applyProtection="1">
      <alignment wrapText="1"/>
    </xf>
    <xf numFmtId="0" fontId="0" fillId="2" borderId="5" xfId="0" applyFill="1" applyBorder="1" applyAlignment="1" applyProtection="1">
      <alignment horizontal="left" vertical="center"/>
    </xf>
    <xf numFmtId="0" fontId="3" fillId="2" borderId="37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14" fontId="0" fillId="0" borderId="11" xfId="0" applyNumberFormat="1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vertical="center" wrapText="1"/>
    </xf>
    <xf numFmtId="0" fontId="0" fillId="2" borderId="7" xfId="0" applyFont="1" applyFill="1" applyBorder="1" applyAlignment="1" applyProtection="1">
      <alignment vertical="center" wrapText="1"/>
    </xf>
    <xf numFmtId="0" fontId="0" fillId="2" borderId="8" xfId="0" applyFont="1" applyFill="1" applyBorder="1" applyAlignment="1" applyProtection="1">
      <alignment vertical="center" wrapText="1"/>
    </xf>
    <xf numFmtId="0" fontId="0" fillId="4" borderId="12" xfId="0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0" fontId="0" fillId="4" borderId="43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19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left" vertical="center" wrapText="1"/>
    </xf>
    <xf numFmtId="0" fontId="0" fillId="2" borderId="13" xfId="0" applyFill="1" applyBorder="1" applyAlignment="1" applyProtection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</xf>
    <xf numFmtId="0" fontId="0" fillId="0" borderId="26" xfId="0" applyFill="1" applyBorder="1" applyAlignment="1" applyProtection="1">
      <alignment horizontal="left" vertical="top" wrapText="1"/>
      <protection locked="0"/>
    </xf>
    <xf numFmtId="0" fontId="0" fillId="0" borderId="27" xfId="0" applyFill="1" applyBorder="1" applyAlignment="1" applyProtection="1">
      <alignment horizontal="left" vertical="top" wrapText="1"/>
      <protection locked="0"/>
    </xf>
    <xf numFmtId="0" fontId="0" fillId="0" borderId="28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wrapText="1"/>
    </xf>
    <xf numFmtId="0" fontId="0" fillId="2" borderId="8" xfId="0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0" fillId="6" borderId="10" xfId="0" applyFill="1" applyBorder="1" applyAlignment="1" applyProtection="1">
      <alignment horizontal="center" vertical="center" wrapText="1"/>
    </xf>
    <xf numFmtId="0" fontId="0" fillId="6" borderId="15" xfId="0" applyFill="1" applyBorder="1" applyAlignment="1" applyProtection="1">
      <alignment horizontal="center" vertical="center" wrapText="1"/>
    </xf>
    <xf numFmtId="0" fontId="0" fillId="6" borderId="17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left"/>
    </xf>
    <xf numFmtId="0" fontId="0" fillId="2" borderId="13" xfId="0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left" vertical="center"/>
    </xf>
    <xf numFmtId="0" fontId="0" fillId="6" borderId="39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 applyProtection="1">
      <alignment horizontal="left" vertical="center"/>
    </xf>
    <xf numFmtId="0" fontId="13" fillId="2" borderId="8" xfId="0" applyFont="1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center"/>
    </xf>
    <xf numFmtId="0" fontId="0" fillId="4" borderId="22" xfId="0" applyFill="1" applyBorder="1" applyAlignment="1" applyProtection="1">
      <alignment horizontal="center"/>
    </xf>
    <xf numFmtId="0" fontId="0" fillId="4" borderId="34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0" fillId="4" borderId="16" xfId="0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0" fontId="0" fillId="4" borderId="45" xfId="0" applyFill="1" applyBorder="1" applyAlignment="1" applyProtection="1">
      <alignment horizontal="center"/>
    </xf>
    <xf numFmtId="0" fontId="0" fillId="4" borderId="20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36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left" vertical="center" wrapText="1"/>
    </xf>
    <xf numFmtId="0" fontId="0" fillId="2" borderId="7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 wrapText="1"/>
      <protection locked="0"/>
    </xf>
    <xf numFmtId="0" fontId="0" fillId="8" borderId="49" xfId="0" applyFill="1" applyBorder="1" applyAlignment="1" applyProtection="1">
      <alignment horizontal="left" vertical="center" wrapText="1"/>
    </xf>
    <xf numFmtId="0" fontId="0" fillId="8" borderId="7" xfId="0" applyFill="1" applyBorder="1" applyAlignment="1" applyProtection="1">
      <alignment horizontal="left" vertical="center" wrapText="1"/>
    </xf>
    <xf numFmtId="0" fontId="0" fillId="8" borderId="8" xfId="0" applyFill="1" applyBorder="1" applyAlignment="1" applyProtection="1">
      <alignment horizontal="left" vertical="center" wrapText="1"/>
    </xf>
    <xf numFmtId="14" fontId="0" fillId="0" borderId="4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wrapText="1"/>
    </xf>
    <xf numFmtId="0" fontId="8" fillId="2" borderId="8" xfId="0" applyFont="1" applyFill="1" applyBorder="1" applyAlignment="1" applyProtection="1">
      <alignment horizontal="left" wrapText="1"/>
    </xf>
    <xf numFmtId="0" fontId="0" fillId="2" borderId="34" xfId="0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 vertical="center"/>
    </xf>
    <xf numFmtId="0" fontId="0" fillId="6" borderId="15" xfId="0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left" wrapText="1"/>
    </xf>
    <xf numFmtId="0" fontId="0" fillId="0" borderId="26" xfId="0" applyNumberFormat="1" applyFill="1" applyBorder="1" applyAlignment="1" applyProtection="1">
      <alignment horizontal="left" vertical="top" wrapText="1"/>
      <protection locked="0"/>
    </xf>
    <xf numFmtId="0" fontId="0" fillId="0" borderId="27" xfId="0" applyNumberFormat="1" applyFill="1" applyBorder="1" applyAlignment="1" applyProtection="1">
      <alignment horizontal="left" vertical="top" wrapText="1"/>
      <protection locked="0"/>
    </xf>
    <xf numFmtId="0" fontId="0" fillId="0" borderId="41" xfId="0" applyNumberFormat="1" applyFill="1" applyBorder="1" applyAlignment="1" applyProtection="1">
      <alignment horizontal="left" vertical="top" wrapText="1"/>
      <protection locked="0"/>
    </xf>
    <xf numFmtId="0" fontId="0" fillId="8" borderId="39" xfId="0" applyFill="1" applyBorder="1" applyAlignment="1" applyProtection="1">
      <alignment horizontal="center"/>
    </xf>
    <xf numFmtId="0" fontId="2" fillId="14" borderId="6" xfId="0" applyFont="1" applyFill="1" applyBorder="1" applyAlignment="1" applyProtection="1">
      <alignment horizontal="center" vertical="center"/>
    </xf>
    <xf numFmtId="0" fontId="2" fillId="14" borderId="7" xfId="0" applyFont="1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/>
    </xf>
    <xf numFmtId="0" fontId="0" fillId="10" borderId="6" xfId="0" applyFill="1" applyBorder="1" applyAlignment="1" applyProtection="1">
      <alignment horizontal="center"/>
    </xf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4" borderId="47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4" borderId="48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8" borderId="4" xfId="0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Protection="1"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0" fillId="4" borderId="44" xfId="0" applyFill="1" applyBorder="1" applyAlignment="1" applyProtection="1">
      <alignment horizontal="center"/>
      <protection locked="0"/>
    </xf>
    <xf numFmtId="0" fontId="0" fillId="4" borderId="45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0" fillId="4" borderId="40" xfId="0" applyFill="1" applyBorder="1" applyProtection="1"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16" fillId="15" borderId="0" xfId="0" applyFont="1" applyFill="1" applyAlignment="1" applyProtection="1">
      <alignment horizontal="center"/>
    </xf>
    <xf numFmtId="0" fontId="0" fillId="5" borderId="16" xfId="0" applyFill="1" applyBorder="1" applyProtection="1"/>
    <xf numFmtId="0" fontId="0" fillId="5" borderId="33" xfId="0" applyFill="1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 wrapText="1"/>
    </xf>
    <xf numFmtId="0" fontId="0" fillId="3" borderId="22" xfId="0" applyFill="1" applyBorder="1" applyProtection="1"/>
    <xf numFmtId="0" fontId="0" fillId="5" borderId="4" xfId="0" applyFill="1" applyBorder="1" applyProtection="1"/>
    <xf numFmtId="0" fontId="0" fillId="5" borderId="25" xfId="0" applyFill="1" applyBorder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left" vertical="center"/>
    </xf>
    <xf numFmtId="0" fontId="0" fillId="3" borderId="22" xfId="0" applyFill="1" applyBorder="1" applyAlignment="1" applyProtection="1">
      <alignment horizontal="left" vertical="center"/>
    </xf>
    <xf numFmtId="0" fontId="0" fillId="5" borderId="5" xfId="0" applyFill="1" applyBorder="1" applyProtection="1"/>
    <xf numFmtId="0" fontId="0" fillId="5" borderId="42" xfId="0" applyFill="1" applyBorder="1" applyProtection="1"/>
    <xf numFmtId="0" fontId="0" fillId="3" borderId="0" xfId="0" applyFill="1" applyBorder="1" applyAlignment="1" applyProtection="1">
      <alignment horizontal="left" vertical="center" wrapText="1"/>
    </xf>
    <xf numFmtId="0" fontId="0" fillId="3" borderId="22" xfId="0" applyFill="1" applyBorder="1" applyAlignment="1" applyProtection="1">
      <alignment horizontal="left" vertical="center" wrapText="1"/>
    </xf>
    <xf numFmtId="0" fontId="0" fillId="4" borderId="6" xfId="0" applyFill="1" applyBorder="1" applyProtection="1"/>
    <xf numFmtId="0" fontId="0" fillId="4" borderId="7" xfId="0" applyFill="1" applyBorder="1" applyAlignment="1" applyProtection="1">
      <alignment horizontal="center" vertical="center" wrapText="1"/>
    </xf>
    <xf numFmtId="0" fontId="0" fillId="4" borderId="7" xfId="0" applyFill="1" applyBorder="1" applyProtection="1"/>
    <xf numFmtId="0" fontId="0" fillId="4" borderId="7" xfId="0" applyFill="1" applyBorder="1" applyAlignment="1" applyProtection="1">
      <alignment horizontal="left" vertical="center"/>
    </xf>
    <xf numFmtId="0" fontId="0" fillId="4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vertical="center"/>
      <protection locked="0"/>
    </xf>
    <xf numFmtId="0" fontId="0" fillId="4" borderId="50" xfId="0" applyFill="1" applyBorder="1" applyAlignment="1" applyProtection="1">
      <alignment horizontal="center"/>
    </xf>
    <xf numFmtId="0" fontId="0" fillId="4" borderId="17" xfId="0" applyFill="1" applyBorder="1" applyAlignment="1" applyProtection="1">
      <alignment horizontal="center"/>
    </xf>
    <xf numFmtId="0" fontId="0" fillId="4" borderId="7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0" fillId="3" borderId="39" xfId="0" applyFill="1" applyBorder="1" applyAlignment="1" applyProtection="1">
      <alignment horizontal="center"/>
    </xf>
    <xf numFmtId="0" fontId="0" fillId="3" borderId="40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31" xfId="0" applyFill="1" applyBorder="1" applyAlignment="1" applyProtection="1">
      <alignment horizontal="center"/>
    </xf>
    <xf numFmtId="0" fontId="12" fillId="2" borderId="4" xfId="0" applyFont="1" applyFill="1" applyBorder="1" applyAlignment="1" applyProtection="1">
      <alignment horizontal="center" vertical="center" wrapText="1"/>
    </xf>
    <xf numFmtId="0" fontId="0" fillId="4" borderId="24" xfId="0" applyFill="1" applyBorder="1" applyAlignment="1" applyProtection="1">
      <alignment horizontal="center"/>
    </xf>
    <xf numFmtId="0" fontId="0" fillId="4" borderId="29" xfId="0" applyFill="1" applyBorder="1" applyAlignment="1" applyProtection="1">
      <alignment horizontal="center" vertical="top" wrapText="1"/>
    </xf>
    <xf numFmtId="0" fontId="0" fillId="4" borderId="39" xfId="0" applyFill="1" applyBorder="1" applyAlignment="1" applyProtection="1">
      <alignment horizontal="center" vertical="top" wrapText="1"/>
    </xf>
    <xf numFmtId="0" fontId="0" fillId="4" borderId="40" xfId="0" applyFill="1" applyBorder="1" applyAlignment="1" applyProtection="1">
      <alignment horizontal="center" vertical="top" wrapText="1"/>
    </xf>
    <xf numFmtId="0" fontId="0" fillId="4" borderId="34" xfId="0" applyFill="1" applyBorder="1" applyAlignment="1" applyProtection="1">
      <alignment horizontal="center" vertical="top" wrapText="1"/>
    </xf>
    <xf numFmtId="0" fontId="0" fillId="4" borderId="36" xfId="0" applyFill="1" applyBorder="1" applyAlignment="1" applyProtection="1">
      <alignment horizontal="center" vertical="top" wrapText="1"/>
    </xf>
    <xf numFmtId="0" fontId="0" fillId="4" borderId="44" xfId="0" applyFill="1" applyBorder="1" applyAlignment="1" applyProtection="1">
      <alignment horizontal="center" vertical="top" wrapText="1"/>
    </xf>
    <xf numFmtId="0" fontId="0" fillId="3" borderId="36" xfId="0" applyFill="1" applyBorder="1" applyAlignment="1" applyProtection="1">
      <alignment horizontal="center"/>
    </xf>
    <xf numFmtId="0" fontId="0" fillId="3" borderId="44" xfId="0" applyFill="1" applyBorder="1" applyAlignment="1" applyProtection="1">
      <alignment horizont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7" borderId="24" xfId="0" applyFont="1" applyFill="1" applyBorder="1" applyAlignment="1" applyProtection="1">
      <alignment horizontal="center" vertical="center"/>
    </xf>
    <xf numFmtId="0" fontId="1" fillId="6" borderId="46" xfId="0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6" borderId="0" xfId="0" applyFill="1" applyBorder="1" applyAlignment="1" applyProtection="1">
      <alignment horizontal="center"/>
    </xf>
    <xf numFmtId="0" fontId="0" fillId="6" borderId="32" xfId="0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36" xfId="0" applyFill="1" applyBorder="1" applyAlignment="1" applyProtection="1">
      <alignment horizontal="center"/>
    </xf>
    <xf numFmtId="0" fontId="0" fillId="6" borderId="36" xfId="0" applyFill="1" applyBorder="1" applyProtection="1"/>
    <xf numFmtId="0" fontId="16" fillId="0" borderId="0" xfId="0" applyFont="1" applyAlignment="1" applyProtection="1">
      <alignment wrapText="1"/>
    </xf>
    <xf numFmtId="0" fontId="0" fillId="0" borderId="0" xfId="0" applyAlignment="1" applyProtection="1">
      <alignment vertical="top" wrapText="1"/>
    </xf>
  </cellXfs>
  <cellStyles count="2">
    <cellStyle name="Normal" xfId="0" builtinId="0"/>
    <cellStyle name="Normal 3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9999FF"/>
      <color rgb="FFCC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66"/>
  </sheetPr>
  <dimension ref="A1:E15"/>
  <sheetViews>
    <sheetView workbookViewId="0">
      <selection activeCell="A14" sqref="A14:B14"/>
    </sheetView>
  </sheetViews>
  <sheetFormatPr defaultColWidth="9.109375" defaultRowHeight="14.4" x14ac:dyDescent="0.3"/>
  <cols>
    <col min="1" max="1" width="9.109375" style="7"/>
    <col min="2" max="2" width="10.88671875" style="7" customWidth="1"/>
    <col min="3" max="3" width="22.44140625" style="7" customWidth="1"/>
    <col min="4" max="4" width="18" style="7" customWidth="1"/>
    <col min="5" max="5" width="17.5546875" style="7" customWidth="1"/>
    <col min="6" max="16384" width="9.109375" style="7"/>
  </cols>
  <sheetData>
    <row r="1" spans="1:5" x14ac:dyDescent="0.3">
      <c r="A1" s="21" t="s">
        <v>152</v>
      </c>
      <c r="B1" s="3"/>
      <c r="C1" s="118" t="s">
        <v>153</v>
      </c>
      <c r="D1" s="119"/>
      <c r="E1" s="3"/>
    </row>
    <row r="2" spans="1:5" x14ac:dyDescent="0.3">
      <c r="C2" s="15"/>
    </row>
    <row r="3" spans="1:5" x14ac:dyDescent="0.3">
      <c r="A3" s="21" t="s">
        <v>154</v>
      </c>
      <c r="B3" s="120"/>
      <c r="C3" s="120"/>
      <c r="D3" s="120"/>
      <c r="E3" s="120"/>
    </row>
    <row r="4" spans="1:5" x14ac:dyDescent="0.3">
      <c r="B4" s="16"/>
      <c r="C4" s="16"/>
      <c r="D4" s="16"/>
      <c r="E4" s="16"/>
    </row>
    <row r="5" spans="1:5" x14ac:dyDescent="0.3">
      <c r="A5" s="21" t="s">
        <v>155</v>
      </c>
      <c r="B5" s="3"/>
      <c r="C5" s="21" t="s">
        <v>156</v>
      </c>
      <c r="D5" s="120"/>
      <c r="E5" s="120"/>
    </row>
    <row r="6" spans="1:5" x14ac:dyDescent="0.3">
      <c r="A6" s="17"/>
      <c r="B6" s="17"/>
      <c r="C6" s="17"/>
      <c r="D6" s="18"/>
      <c r="E6" s="18"/>
    </row>
    <row r="7" spans="1:5" ht="15" customHeight="1" x14ac:dyDescent="0.3">
      <c r="A7" s="19"/>
      <c r="B7" s="19"/>
      <c r="C7" s="19"/>
      <c r="D7" s="18"/>
      <c r="E7" s="18"/>
    </row>
    <row r="8" spans="1:5" x14ac:dyDescent="0.3">
      <c r="A8" s="121" t="s">
        <v>158</v>
      </c>
      <c r="B8" s="121"/>
      <c r="C8" s="121"/>
    </row>
    <row r="9" spans="1:5" x14ac:dyDescent="0.3">
      <c r="A9" s="21" t="s">
        <v>159</v>
      </c>
      <c r="B9" s="21"/>
      <c r="C9" s="22" t="s">
        <v>160</v>
      </c>
    </row>
    <row r="10" spans="1:5" x14ac:dyDescent="0.3">
      <c r="A10" s="120"/>
      <c r="B10" s="120"/>
      <c r="C10" s="20"/>
    </row>
    <row r="11" spans="1:5" x14ac:dyDescent="0.3">
      <c r="A11" s="120"/>
      <c r="B11" s="120"/>
      <c r="C11" s="3"/>
    </row>
    <row r="12" spans="1:5" ht="15" customHeight="1" x14ac:dyDescent="0.3">
      <c r="A12" s="120"/>
      <c r="B12" s="120"/>
      <c r="C12" s="3"/>
    </row>
    <row r="13" spans="1:5" x14ac:dyDescent="0.3">
      <c r="A13" s="120"/>
      <c r="B13" s="120"/>
      <c r="C13" s="3"/>
    </row>
    <row r="14" spans="1:5" x14ac:dyDescent="0.3">
      <c r="A14" s="120"/>
      <c r="B14" s="120"/>
      <c r="C14" s="3"/>
    </row>
    <row r="15" spans="1:5" x14ac:dyDescent="0.3">
      <c r="A15" s="120"/>
      <c r="B15" s="120"/>
      <c r="C15" s="3"/>
    </row>
  </sheetData>
  <sheetProtection algorithmName="SHA-512" hashValue="Xc+l6VKRAo3EkkWcBdJIzhqN5AHM7jouJk9PppZWWOTu5VDmFHMZpZuBQtx5MLpMWzeqvIvBJ2Cn6gMjk7Tt9A==" saltValue="g4U4IhWEbfDLbXezkVhFRw==" spinCount="100000" sheet="1" objects="1" scenarios="1" selectLockedCells="1"/>
  <mergeCells count="10">
    <mergeCell ref="A15:B15"/>
    <mergeCell ref="A8:C8"/>
    <mergeCell ref="A10:B10"/>
    <mergeCell ref="A11:B11"/>
    <mergeCell ref="A12:B12"/>
    <mergeCell ref="C1:D1"/>
    <mergeCell ref="B3:E3"/>
    <mergeCell ref="D5:E5"/>
    <mergeCell ref="A13:B13"/>
    <mergeCell ref="A14:B1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O168"/>
  <sheetViews>
    <sheetView zoomScaleNormal="100" workbookViewId="0">
      <pane ySplit="2" topLeftCell="A165" activePane="bottomLeft" state="frozen"/>
      <selection pane="bottomLeft" activeCell="D167" sqref="D167:J167"/>
    </sheetView>
  </sheetViews>
  <sheetFormatPr defaultColWidth="9.109375" defaultRowHeight="14.4" x14ac:dyDescent="0.3"/>
  <cols>
    <col min="1" max="1" width="5" style="2" customWidth="1"/>
    <col min="2" max="2" width="15.33203125" style="2" customWidth="1"/>
    <col min="3" max="3" width="11.33203125" style="2" customWidth="1"/>
    <col min="4" max="4" width="15" style="2" customWidth="1"/>
    <col min="5" max="5" width="9.6640625" style="2" customWidth="1"/>
    <col min="6" max="6" width="12.5546875" style="2" customWidth="1"/>
    <col min="7" max="7" width="6.44140625" style="2" customWidth="1"/>
    <col min="8" max="8" width="5.88671875" style="2" customWidth="1"/>
    <col min="9" max="10" width="6.33203125" style="2" customWidth="1"/>
    <col min="11" max="16384" width="9.109375" style="30"/>
  </cols>
  <sheetData>
    <row r="1" spans="1:15" ht="18" x14ac:dyDescent="0.35">
      <c r="A1" s="310" t="s">
        <v>252</v>
      </c>
      <c r="B1" s="310"/>
      <c r="C1" s="310"/>
      <c r="D1" s="310"/>
      <c r="E1" s="310"/>
      <c r="F1" s="310"/>
      <c r="G1" s="310"/>
      <c r="H1" s="310"/>
      <c r="I1" s="310"/>
      <c r="J1" s="310"/>
    </row>
    <row r="2" spans="1:15" ht="15" thickBot="1" x14ac:dyDescent="0.35">
      <c r="A2" s="4"/>
      <c r="B2" s="4"/>
      <c r="C2" s="108"/>
      <c r="D2" s="108"/>
      <c r="E2" s="4"/>
      <c r="F2" s="4"/>
      <c r="G2" s="311" t="s">
        <v>3</v>
      </c>
      <c r="H2" s="311" t="s">
        <v>4</v>
      </c>
      <c r="I2" s="311" t="s">
        <v>5</v>
      </c>
      <c r="J2" s="312" t="s">
        <v>6</v>
      </c>
    </row>
    <row r="3" spans="1:15" ht="21.6" thickBot="1" x14ac:dyDescent="0.35">
      <c r="A3" s="268" t="s">
        <v>0</v>
      </c>
      <c r="B3" s="269"/>
      <c r="C3" s="269"/>
      <c r="D3" s="269"/>
      <c r="E3" s="269"/>
      <c r="F3" s="269"/>
      <c r="G3" s="270"/>
      <c r="H3" s="269"/>
      <c r="I3" s="269"/>
      <c r="J3" s="271"/>
    </row>
    <row r="4" spans="1:15" ht="37.200000000000003" customHeight="1" x14ac:dyDescent="0.3">
      <c r="A4" s="190" t="s">
        <v>1</v>
      </c>
      <c r="B4" s="191"/>
      <c r="C4" s="192"/>
      <c r="D4" s="193"/>
      <c r="E4" s="4"/>
      <c r="F4" s="115" t="s">
        <v>2</v>
      </c>
      <c r="G4" s="107"/>
      <c r="H4" s="200"/>
      <c r="I4" s="201"/>
      <c r="J4" s="202"/>
      <c r="K4" s="296" t="s">
        <v>157</v>
      </c>
      <c r="L4" s="296"/>
      <c r="M4" s="296"/>
      <c r="N4" s="169"/>
      <c r="O4" s="169"/>
    </row>
    <row r="5" spans="1:15" ht="29.25" customHeight="1" x14ac:dyDescent="0.3">
      <c r="A5" s="205" t="s">
        <v>161</v>
      </c>
      <c r="B5" s="206"/>
      <c r="C5" s="203"/>
      <c r="D5" s="204"/>
      <c r="E5" s="272" t="s">
        <v>162</v>
      </c>
      <c r="F5" s="273"/>
      <c r="G5" s="182"/>
      <c r="H5" s="183"/>
      <c r="I5" s="183"/>
      <c r="J5" s="184"/>
    </row>
    <row r="6" spans="1:15" x14ac:dyDescent="0.3">
      <c r="A6" s="4"/>
      <c r="B6" s="4"/>
      <c r="C6" s="108"/>
      <c r="D6" s="108"/>
      <c r="E6" s="4"/>
      <c r="F6" s="4"/>
      <c r="G6" s="311" t="s">
        <v>3</v>
      </c>
      <c r="H6" s="311" t="s">
        <v>4</v>
      </c>
      <c r="I6" s="311" t="s">
        <v>5</v>
      </c>
      <c r="J6" s="312" t="s">
        <v>6</v>
      </c>
    </row>
    <row r="7" spans="1:15" x14ac:dyDescent="0.3">
      <c r="A7" s="125">
        <v>1</v>
      </c>
      <c r="B7" s="194" t="s">
        <v>7</v>
      </c>
      <c r="C7" s="173" t="s">
        <v>8</v>
      </c>
      <c r="D7" s="174"/>
      <c r="E7" s="174"/>
      <c r="F7" s="175"/>
      <c r="G7" s="3"/>
      <c r="H7" s="3"/>
      <c r="I7" s="3"/>
      <c r="J7" s="6"/>
    </row>
    <row r="8" spans="1:15" x14ac:dyDescent="0.3">
      <c r="A8" s="125"/>
      <c r="B8" s="194"/>
      <c r="C8" s="173" t="s">
        <v>9</v>
      </c>
      <c r="D8" s="174"/>
      <c r="E8" s="174"/>
      <c r="F8" s="175"/>
      <c r="G8" s="3"/>
      <c r="H8" s="3"/>
      <c r="I8" s="3"/>
      <c r="J8" s="6"/>
      <c r="K8" s="31"/>
    </row>
    <row r="9" spans="1:15" ht="42" customHeight="1" x14ac:dyDescent="0.3">
      <c r="A9" s="125"/>
      <c r="B9" s="194"/>
      <c r="C9" s="195" t="s">
        <v>10</v>
      </c>
      <c r="D9" s="186" t="s">
        <v>11</v>
      </c>
      <c r="E9" s="187"/>
      <c r="F9" s="188"/>
      <c r="G9" s="3"/>
      <c r="H9" s="3"/>
      <c r="I9" s="3"/>
      <c r="J9" s="6"/>
    </row>
    <row r="10" spans="1:15" ht="43.5" customHeight="1" x14ac:dyDescent="0.3">
      <c r="A10" s="125"/>
      <c r="B10" s="194"/>
      <c r="C10" s="196"/>
      <c r="D10" s="186" t="s">
        <v>12</v>
      </c>
      <c r="E10" s="187"/>
      <c r="F10" s="188"/>
      <c r="G10" s="3"/>
      <c r="H10" s="3"/>
      <c r="I10" s="3"/>
      <c r="J10" s="6"/>
    </row>
    <row r="11" spans="1:15" ht="27.6" customHeight="1" x14ac:dyDescent="0.3">
      <c r="A11" s="125"/>
      <c r="B11" s="194"/>
      <c r="C11" s="179" t="s">
        <v>13</v>
      </c>
      <c r="D11" s="197" t="s">
        <v>14</v>
      </c>
      <c r="E11" s="198"/>
      <c r="F11" s="199"/>
      <c r="G11" s="3"/>
      <c r="H11" s="3"/>
      <c r="I11" s="3"/>
      <c r="J11" s="297"/>
      <c r="K11" s="31"/>
    </row>
    <row r="12" spans="1:15" ht="28.2" customHeight="1" x14ac:dyDescent="0.3">
      <c r="A12" s="125"/>
      <c r="B12" s="194"/>
      <c r="C12" s="181"/>
      <c r="D12" s="197" t="s">
        <v>15</v>
      </c>
      <c r="E12" s="198"/>
      <c r="F12" s="199"/>
      <c r="G12" s="3"/>
      <c r="H12" s="3"/>
      <c r="I12" s="3"/>
      <c r="J12" s="6"/>
    </row>
    <row r="13" spans="1:15" ht="48" customHeight="1" x14ac:dyDescent="0.3">
      <c r="A13" s="111" t="s">
        <v>16</v>
      </c>
      <c r="B13" s="194"/>
      <c r="C13" s="59" t="s">
        <v>17</v>
      </c>
      <c r="D13" s="141"/>
      <c r="E13" s="142"/>
      <c r="F13" s="142"/>
      <c r="G13" s="142"/>
      <c r="H13" s="142"/>
      <c r="I13" s="142"/>
      <c r="J13" s="143"/>
    </row>
    <row r="14" spans="1:15" x14ac:dyDescent="0.3">
      <c r="A14" s="313"/>
      <c r="B14" s="314"/>
      <c r="C14" s="315"/>
      <c r="D14" s="316"/>
      <c r="E14" s="316"/>
      <c r="F14" s="316"/>
      <c r="G14" s="313"/>
      <c r="H14" s="313"/>
      <c r="I14" s="313"/>
      <c r="J14" s="317"/>
    </row>
    <row r="15" spans="1:15" ht="15" thickBot="1" x14ac:dyDescent="0.35">
      <c r="A15" s="4"/>
      <c r="B15" s="4"/>
      <c r="C15" s="108"/>
      <c r="D15" s="108"/>
      <c r="E15" s="4"/>
      <c r="F15" s="4"/>
      <c r="G15" s="318" t="s">
        <v>3</v>
      </c>
      <c r="H15" s="318" t="s">
        <v>4</v>
      </c>
      <c r="I15" s="242"/>
      <c r="J15" s="243"/>
    </row>
    <row r="16" spans="1:15" x14ac:dyDescent="0.3">
      <c r="A16" s="125">
        <v>2</v>
      </c>
      <c r="B16" s="223" t="s">
        <v>18</v>
      </c>
      <c r="C16" s="226" t="s">
        <v>19</v>
      </c>
      <c r="D16" s="170" t="s">
        <v>20</v>
      </c>
      <c r="E16" s="171"/>
      <c r="F16" s="172"/>
      <c r="G16" s="3"/>
      <c r="H16" s="246"/>
      <c r="I16" s="242"/>
      <c r="J16" s="243"/>
      <c r="K16" s="31"/>
    </row>
    <row r="17" spans="1:12" x14ac:dyDescent="0.3">
      <c r="A17" s="125"/>
      <c r="B17" s="224"/>
      <c r="C17" s="180"/>
      <c r="D17" s="173" t="s">
        <v>21</v>
      </c>
      <c r="E17" s="174"/>
      <c r="F17" s="175"/>
      <c r="G17" s="3"/>
      <c r="H17" s="247"/>
      <c r="I17" s="242"/>
      <c r="J17" s="243"/>
      <c r="L17" s="32"/>
    </row>
    <row r="18" spans="1:12" x14ac:dyDescent="0.3">
      <c r="A18" s="125"/>
      <c r="B18" s="224"/>
      <c r="C18" s="180"/>
      <c r="D18" s="173" t="s">
        <v>22</v>
      </c>
      <c r="E18" s="174"/>
      <c r="F18" s="175"/>
      <c r="G18" s="3"/>
      <c r="H18" s="247"/>
      <c r="I18" s="242"/>
      <c r="J18" s="243"/>
      <c r="L18" s="32"/>
    </row>
    <row r="19" spans="1:12" x14ac:dyDescent="0.3">
      <c r="A19" s="125"/>
      <c r="B19" s="224"/>
      <c r="C19" s="180"/>
      <c r="D19" s="173" t="s">
        <v>23</v>
      </c>
      <c r="E19" s="174"/>
      <c r="F19" s="175"/>
      <c r="G19" s="3"/>
      <c r="H19" s="247"/>
      <c r="I19" s="242"/>
      <c r="J19" s="243"/>
    </row>
    <row r="20" spans="1:12" x14ac:dyDescent="0.3">
      <c r="A20" s="125"/>
      <c r="B20" s="224"/>
      <c r="C20" s="181"/>
      <c r="D20" s="173" t="s">
        <v>24</v>
      </c>
      <c r="E20" s="174"/>
      <c r="F20" s="175"/>
      <c r="G20" s="3"/>
      <c r="H20" s="248"/>
      <c r="I20" s="242"/>
      <c r="J20" s="243"/>
    </row>
    <row r="21" spans="1:12" ht="25.5" customHeight="1" x14ac:dyDescent="0.3">
      <c r="A21" s="125"/>
      <c r="B21" s="224"/>
      <c r="C21" s="207" t="s">
        <v>167</v>
      </c>
      <c r="D21" s="186" t="s">
        <v>25</v>
      </c>
      <c r="E21" s="187"/>
      <c r="F21" s="188"/>
      <c r="G21" s="3"/>
      <c r="H21" s="3"/>
      <c r="I21" s="242"/>
      <c r="J21" s="243"/>
    </row>
    <row r="22" spans="1:12" ht="23.25" customHeight="1" x14ac:dyDescent="0.3">
      <c r="A22" s="125"/>
      <c r="B22" s="224"/>
      <c r="C22" s="208"/>
      <c r="D22" s="173" t="s">
        <v>168</v>
      </c>
      <c r="E22" s="174"/>
      <c r="F22" s="175"/>
      <c r="G22" s="3"/>
      <c r="H22" s="3"/>
      <c r="I22" s="244"/>
      <c r="J22" s="245"/>
    </row>
    <row r="23" spans="1:12" ht="27.75" customHeight="1" x14ac:dyDescent="0.3">
      <c r="A23" s="125"/>
      <c r="B23" s="224"/>
      <c r="C23" s="127" t="s">
        <v>169</v>
      </c>
      <c r="D23" s="128"/>
      <c r="E23" s="128"/>
      <c r="F23" s="129"/>
      <c r="G23" s="5"/>
      <c r="H23" s="3"/>
      <c r="I23" s="23"/>
      <c r="J23" s="24"/>
    </row>
    <row r="24" spans="1:12" ht="48" customHeight="1" thickBot="1" x14ac:dyDescent="0.35">
      <c r="A24" s="111" t="s">
        <v>26</v>
      </c>
      <c r="B24" s="225"/>
      <c r="C24" s="60" t="s">
        <v>17</v>
      </c>
      <c r="D24" s="176"/>
      <c r="E24" s="177"/>
      <c r="F24" s="177"/>
      <c r="G24" s="177"/>
      <c r="H24" s="177"/>
      <c r="I24" s="177"/>
      <c r="J24" s="178"/>
    </row>
    <row r="25" spans="1:12" ht="15" thickBot="1" x14ac:dyDescent="0.35">
      <c r="A25" s="313"/>
      <c r="B25" s="313"/>
      <c r="C25" s="313"/>
      <c r="D25" s="313"/>
      <c r="E25" s="313"/>
      <c r="F25" s="313"/>
      <c r="G25" s="313"/>
      <c r="H25" s="313"/>
      <c r="I25" s="313"/>
      <c r="J25" s="317"/>
    </row>
    <row r="26" spans="1:12" x14ac:dyDescent="0.3">
      <c r="A26" s="125">
        <v>3</v>
      </c>
      <c r="B26" s="223" t="s">
        <v>27</v>
      </c>
      <c r="C26" s="227" t="s">
        <v>28</v>
      </c>
      <c r="D26" s="230" t="s">
        <v>29</v>
      </c>
      <c r="E26" s="231"/>
      <c r="F26" s="232"/>
      <c r="G26" s="10"/>
      <c r="H26" s="249"/>
      <c r="I26" s="250"/>
      <c r="J26" s="251"/>
    </row>
    <row r="27" spans="1:12" x14ac:dyDescent="0.3">
      <c r="A27" s="125"/>
      <c r="B27" s="224"/>
      <c r="C27" s="228"/>
      <c r="D27" s="164" t="s">
        <v>30</v>
      </c>
      <c r="E27" s="233"/>
      <c r="F27" s="165"/>
      <c r="G27" s="3"/>
      <c r="H27" s="242"/>
      <c r="I27" s="252"/>
      <c r="J27" s="243"/>
    </row>
    <row r="28" spans="1:12" x14ac:dyDescent="0.3">
      <c r="A28" s="125"/>
      <c r="B28" s="224"/>
      <c r="C28" s="228"/>
      <c r="D28" s="164" t="s">
        <v>170</v>
      </c>
      <c r="E28" s="233"/>
      <c r="F28" s="165"/>
      <c r="G28" s="3"/>
      <c r="H28" s="242"/>
      <c r="I28" s="252"/>
      <c r="J28" s="243"/>
      <c r="K28" s="33"/>
    </row>
    <row r="29" spans="1:12" x14ac:dyDescent="0.3">
      <c r="A29" s="125"/>
      <c r="B29" s="224"/>
      <c r="C29" s="228"/>
      <c r="D29" s="164" t="s">
        <v>171</v>
      </c>
      <c r="E29" s="233"/>
      <c r="F29" s="165"/>
      <c r="G29" s="3"/>
      <c r="H29" s="242"/>
      <c r="I29" s="252"/>
      <c r="J29" s="243"/>
    </row>
    <row r="30" spans="1:12" x14ac:dyDescent="0.3">
      <c r="A30" s="125"/>
      <c r="B30" s="224"/>
      <c r="C30" s="229"/>
      <c r="D30" s="189" t="s">
        <v>31</v>
      </c>
      <c r="E30" s="189"/>
      <c r="F30" s="189"/>
      <c r="G30" s="5"/>
      <c r="H30" s="244"/>
      <c r="I30" s="253"/>
      <c r="J30" s="245"/>
    </row>
    <row r="31" spans="1:12" ht="48" customHeight="1" x14ac:dyDescent="0.3">
      <c r="A31" s="111" t="s">
        <v>32</v>
      </c>
      <c r="B31" s="224"/>
      <c r="C31" s="114" t="s">
        <v>33</v>
      </c>
      <c r="D31" s="141"/>
      <c r="E31" s="142"/>
      <c r="F31" s="142"/>
      <c r="G31" s="142"/>
      <c r="H31" s="142"/>
      <c r="I31" s="142"/>
      <c r="J31" s="143"/>
    </row>
    <row r="32" spans="1:12" x14ac:dyDescent="0.3">
      <c r="A32" s="111"/>
      <c r="B32" s="224"/>
      <c r="C32" s="4"/>
      <c r="D32" s="4"/>
      <c r="E32" s="4"/>
      <c r="F32" s="4"/>
      <c r="G32" s="318" t="s">
        <v>3</v>
      </c>
      <c r="H32" s="318" t="s">
        <v>4</v>
      </c>
      <c r="I32" s="318" t="s">
        <v>5</v>
      </c>
      <c r="J32" s="319" t="s">
        <v>6</v>
      </c>
    </row>
    <row r="33" spans="1:12" x14ac:dyDescent="0.3">
      <c r="A33" s="125">
        <v>4</v>
      </c>
      <c r="B33" s="224"/>
      <c r="C33" s="209" t="s">
        <v>34</v>
      </c>
      <c r="D33" s="173" t="s">
        <v>35</v>
      </c>
      <c r="E33" s="174"/>
      <c r="F33" s="175"/>
      <c r="G33" s="3"/>
      <c r="H33" s="3"/>
      <c r="I33" s="3"/>
      <c r="J33" s="6"/>
      <c r="L33" s="2"/>
    </row>
    <row r="34" spans="1:12" x14ac:dyDescent="0.3">
      <c r="A34" s="125"/>
      <c r="B34" s="224"/>
      <c r="C34" s="209"/>
      <c r="D34" s="173" t="s">
        <v>36</v>
      </c>
      <c r="E34" s="174"/>
      <c r="F34" s="175"/>
      <c r="G34" s="3"/>
      <c r="H34" s="3"/>
      <c r="I34" s="3"/>
      <c r="J34" s="6"/>
    </row>
    <row r="35" spans="1:12" ht="24.75" customHeight="1" x14ac:dyDescent="0.3">
      <c r="A35" s="125"/>
      <c r="B35" s="224"/>
      <c r="C35" s="209"/>
      <c r="D35" s="127" t="s">
        <v>37</v>
      </c>
      <c r="E35" s="128"/>
      <c r="F35" s="129"/>
      <c r="G35" s="3"/>
      <c r="H35" s="3"/>
      <c r="I35" s="3"/>
      <c r="J35" s="6"/>
    </row>
    <row r="36" spans="1:12" x14ac:dyDescent="0.3">
      <c r="A36" s="125"/>
      <c r="B36" s="224"/>
      <c r="C36" s="209"/>
      <c r="D36" s="185" t="s">
        <v>38</v>
      </c>
      <c r="E36" s="130"/>
      <c r="F36" s="131"/>
      <c r="G36" s="3"/>
      <c r="H36" s="3"/>
      <c r="I36" s="3"/>
      <c r="J36" s="6"/>
    </row>
    <row r="37" spans="1:12" x14ac:dyDescent="0.3">
      <c r="A37" s="125"/>
      <c r="B37" s="224"/>
      <c r="C37" s="209"/>
      <c r="D37" s="185" t="s">
        <v>39</v>
      </c>
      <c r="E37" s="130"/>
      <c r="F37" s="131"/>
      <c r="G37" s="3"/>
      <c r="H37" s="3"/>
      <c r="I37" s="3"/>
      <c r="J37" s="6"/>
    </row>
    <row r="38" spans="1:12" x14ac:dyDescent="0.3">
      <c r="A38" s="125"/>
      <c r="B38" s="224"/>
      <c r="C38" s="209"/>
      <c r="D38" s="173" t="s">
        <v>163</v>
      </c>
      <c r="E38" s="174"/>
      <c r="F38" s="175"/>
      <c r="G38" s="3"/>
      <c r="H38" s="3"/>
      <c r="I38" s="3"/>
      <c r="J38" s="6"/>
    </row>
    <row r="39" spans="1:12" ht="25.95" customHeight="1" x14ac:dyDescent="0.3">
      <c r="A39" s="125"/>
      <c r="B39" s="224"/>
      <c r="C39" s="209"/>
      <c r="D39" s="185" t="s">
        <v>40</v>
      </c>
      <c r="E39" s="130"/>
      <c r="F39" s="131"/>
      <c r="G39" s="3"/>
      <c r="H39" s="3"/>
      <c r="I39" s="3"/>
      <c r="J39" s="6"/>
    </row>
    <row r="40" spans="1:12" x14ac:dyDescent="0.3">
      <c r="A40" s="125"/>
      <c r="B40" s="224"/>
      <c r="C40" s="209"/>
      <c r="D40" s="185" t="s">
        <v>41</v>
      </c>
      <c r="E40" s="130"/>
      <c r="F40" s="131"/>
      <c r="G40" s="3"/>
      <c r="H40" s="3"/>
      <c r="I40" s="3"/>
      <c r="J40" s="6"/>
    </row>
    <row r="41" spans="1:12" ht="24" customHeight="1" x14ac:dyDescent="0.3">
      <c r="A41" s="125"/>
      <c r="B41" s="224"/>
      <c r="C41" s="209"/>
      <c r="D41" s="185" t="s">
        <v>42</v>
      </c>
      <c r="E41" s="130"/>
      <c r="F41" s="131"/>
      <c r="G41" s="3"/>
      <c r="H41" s="3"/>
      <c r="I41" s="3"/>
      <c r="J41" s="6"/>
    </row>
    <row r="42" spans="1:12" ht="28.95" customHeight="1" x14ac:dyDescent="0.3">
      <c r="A42" s="125"/>
      <c r="B42" s="224"/>
      <c r="C42" s="209"/>
      <c r="D42" s="127" t="s">
        <v>43</v>
      </c>
      <c r="E42" s="128"/>
      <c r="F42" s="129"/>
      <c r="G42" s="3"/>
      <c r="H42" s="3"/>
      <c r="I42" s="3"/>
      <c r="J42" s="6"/>
    </row>
    <row r="43" spans="1:12" ht="48" customHeight="1" x14ac:dyDescent="0.3">
      <c r="A43" s="111" t="s">
        <v>44</v>
      </c>
      <c r="B43" s="224"/>
      <c r="C43" s="114" t="s">
        <v>17</v>
      </c>
      <c r="D43" s="141"/>
      <c r="E43" s="142"/>
      <c r="F43" s="142"/>
      <c r="G43" s="142"/>
      <c r="H43" s="142"/>
      <c r="I43" s="142"/>
      <c r="J43" s="143"/>
    </row>
    <row r="44" spans="1:12" ht="40.950000000000003" customHeight="1" x14ac:dyDescent="0.3">
      <c r="A44" s="125">
        <v>5</v>
      </c>
      <c r="B44" s="224"/>
      <c r="C44" s="220" t="s">
        <v>180</v>
      </c>
      <c r="D44" s="197" t="s">
        <v>46</v>
      </c>
      <c r="E44" s="198"/>
      <c r="F44" s="199"/>
      <c r="G44" s="25"/>
      <c r="H44" s="25"/>
      <c r="I44" s="25"/>
      <c r="J44" s="26"/>
    </row>
    <row r="45" spans="1:12" ht="42.6" customHeight="1" x14ac:dyDescent="0.3">
      <c r="A45" s="125"/>
      <c r="B45" s="224"/>
      <c r="C45" s="221"/>
      <c r="D45" s="197" t="s">
        <v>181</v>
      </c>
      <c r="E45" s="198"/>
      <c r="F45" s="199"/>
      <c r="G45" s="25"/>
      <c r="H45" s="25"/>
      <c r="I45" s="25"/>
      <c r="J45" s="26"/>
    </row>
    <row r="46" spans="1:12" ht="48" customHeight="1" x14ac:dyDescent="0.3">
      <c r="A46" s="111" t="s">
        <v>50</v>
      </c>
      <c r="B46" s="224"/>
      <c r="C46" s="114" t="s">
        <v>17</v>
      </c>
      <c r="D46" s="141"/>
      <c r="E46" s="142"/>
      <c r="F46" s="142"/>
      <c r="G46" s="142"/>
      <c r="H46" s="142"/>
      <c r="I46" s="142"/>
      <c r="J46" s="143"/>
    </row>
    <row r="47" spans="1:12" ht="45" customHeight="1" x14ac:dyDescent="0.3">
      <c r="A47" s="125">
        <v>6</v>
      </c>
      <c r="B47" s="224"/>
      <c r="C47" s="186" t="s">
        <v>51</v>
      </c>
      <c r="D47" s="187"/>
      <c r="E47" s="187"/>
      <c r="F47" s="188"/>
      <c r="G47" s="3"/>
      <c r="H47" s="3"/>
      <c r="I47" s="3"/>
      <c r="J47" s="6"/>
    </row>
    <row r="48" spans="1:12" ht="27.75" customHeight="1" x14ac:dyDescent="0.3">
      <c r="A48" s="125"/>
      <c r="B48" s="224"/>
      <c r="C48" s="127" t="s">
        <v>52</v>
      </c>
      <c r="D48" s="128"/>
      <c r="E48" s="128"/>
      <c r="F48" s="129"/>
      <c r="G48" s="3"/>
      <c r="H48" s="3"/>
      <c r="I48" s="3"/>
      <c r="J48" s="6"/>
    </row>
    <row r="49" spans="1:10" ht="48" customHeight="1" x14ac:dyDescent="0.3">
      <c r="A49" s="111" t="s">
        <v>53</v>
      </c>
      <c r="B49" s="224"/>
      <c r="C49" s="114" t="s">
        <v>17</v>
      </c>
      <c r="D49" s="141"/>
      <c r="E49" s="142"/>
      <c r="F49" s="142"/>
      <c r="G49" s="142"/>
      <c r="H49" s="142"/>
      <c r="I49" s="142"/>
      <c r="J49" s="143"/>
    </row>
    <row r="50" spans="1:10" ht="15.6" customHeight="1" x14ac:dyDescent="0.3">
      <c r="A50" s="122">
        <v>7</v>
      </c>
      <c r="B50" s="224"/>
      <c r="C50" s="179" t="s">
        <v>54</v>
      </c>
      <c r="D50" s="127" t="s">
        <v>55</v>
      </c>
      <c r="E50" s="128"/>
      <c r="F50" s="129"/>
      <c r="G50" s="3"/>
      <c r="H50" s="3"/>
      <c r="I50" s="3"/>
      <c r="J50" s="6"/>
    </row>
    <row r="51" spans="1:10" ht="13.2" customHeight="1" x14ac:dyDescent="0.3">
      <c r="A51" s="123"/>
      <c r="B51" s="224"/>
      <c r="C51" s="180"/>
      <c r="D51" s="127" t="s">
        <v>56</v>
      </c>
      <c r="E51" s="128"/>
      <c r="F51" s="129"/>
      <c r="G51" s="3"/>
      <c r="H51" s="3"/>
      <c r="I51" s="3"/>
      <c r="J51" s="6"/>
    </row>
    <row r="52" spans="1:10" ht="14.4" customHeight="1" x14ac:dyDescent="0.3">
      <c r="A52" s="123"/>
      <c r="B52" s="224"/>
      <c r="C52" s="180"/>
      <c r="D52" s="127" t="s">
        <v>57</v>
      </c>
      <c r="E52" s="128"/>
      <c r="F52" s="129"/>
      <c r="G52" s="3"/>
      <c r="H52" s="3"/>
      <c r="I52" s="3"/>
      <c r="J52" s="6"/>
    </row>
    <row r="53" spans="1:10" ht="13.2" customHeight="1" x14ac:dyDescent="0.3">
      <c r="A53" s="123"/>
      <c r="B53" s="224"/>
      <c r="C53" s="180"/>
      <c r="D53" s="127" t="s">
        <v>58</v>
      </c>
      <c r="E53" s="128"/>
      <c r="F53" s="129"/>
      <c r="G53" s="3"/>
      <c r="H53" s="3"/>
      <c r="I53" s="3"/>
      <c r="J53" s="6"/>
    </row>
    <row r="54" spans="1:10" ht="13.2" customHeight="1" x14ac:dyDescent="0.3">
      <c r="A54" s="124"/>
      <c r="B54" s="224"/>
      <c r="C54" s="181"/>
      <c r="D54" s="127" t="s">
        <v>59</v>
      </c>
      <c r="E54" s="128"/>
      <c r="F54" s="129"/>
      <c r="G54" s="3"/>
      <c r="H54" s="3"/>
      <c r="I54" s="3"/>
      <c r="J54" s="6"/>
    </row>
    <row r="55" spans="1:10" ht="48" customHeight="1" x14ac:dyDescent="0.3">
      <c r="A55" s="111" t="s">
        <v>60</v>
      </c>
      <c r="B55" s="224"/>
      <c r="C55" s="114" t="s">
        <v>17</v>
      </c>
      <c r="D55" s="141"/>
      <c r="E55" s="142"/>
      <c r="F55" s="142"/>
      <c r="G55" s="142"/>
      <c r="H55" s="142"/>
      <c r="I55" s="142"/>
      <c r="J55" s="143"/>
    </row>
    <row r="56" spans="1:10" ht="42.6" customHeight="1" x14ac:dyDescent="0.3">
      <c r="A56" s="111">
        <v>8</v>
      </c>
      <c r="B56" s="224"/>
      <c r="C56" s="116" t="s">
        <v>61</v>
      </c>
      <c r="D56" s="127" t="s">
        <v>196</v>
      </c>
      <c r="E56" s="128"/>
      <c r="F56" s="129"/>
      <c r="G56" s="8"/>
      <c r="H56" s="8"/>
      <c r="I56" s="8"/>
      <c r="J56" s="9"/>
    </row>
    <row r="57" spans="1:10" ht="48" customHeight="1" thickBot="1" x14ac:dyDescent="0.35">
      <c r="A57" s="111" t="s">
        <v>62</v>
      </c>
      <c r="B57" s="225"/>
      <c r="C57" s="60" t="s">
        <v>17</v>
      </c>
      <c r="D57" s="215"/>
      <c r="E57" s="216"/>
      <c r="F57" s="216"/>
      <c r="G57" s="216"/>
      <c r="H57" s="216"/>
      <c r="I57" s="216"/>
      <c r="J57" s="217"/>
    </row>
    <row r="58" spans="1:10" x14ac:dyDescent="0.3">
      <c r="A58" s="313"/>
      <c r="B58" s="314"/>
      <c r="C58" s="320"/>
      <c r="D58" s="321"/>
      <c r="E58" s="321"/>
      <c r="F58" s="321"/>
      <c r="G58" s="321"/>
      <c r="H58" s="321"/>
      <c r="I58" s="321"/>
      <c r="J58" s="322"/>
    </row>
    <row r="59" spans="1:10" x14ac:dyDescent="0.3">
      <c r="A59" s="4"/>
      <c r="B59" s="4"/>
      <c r="C59" s="4"/>
      <c r="D59" s="4"/>
      <c r="E59" s="4"/>
      <c r="F59" s="4"/>
      <c r="G59" s="323" t="s">
        <v>3</v>
      </c>
      <c r="H59" s="323" t="s">
        <v>4</v>
      </c>
      <c r="I59" s="323" t="s">
        <v>5</v>
      </c>
      <c r="J59" s="324" t="s">
        <v>6</v>
      </c>
    </row>
    <row r="60" spans="1:10" ht="40.5" customHeight="1" x14ac:dyDescent="0.3">
      <c r="A60" s="122">
        <v>9</v>
      </c>
      <c r="B60" s="122" t="s">
        <v>45</v>
      </c>
      <c r="C60" s="144" t="s">
        <v>202</v>
      </c>
      <c r="D60" s="144"/>
      <c r="E60" s="144"/>
      <c r="F60" s="144"/>
      <c r="G60" s="23"/>
      <c r="H60" s="23"/>
      <c r="I60" s="23"/>
      <c r="J60" s="24"/>
    </row>
    <row r="61" spans="1:10" ht="27.75" customHeight="1" x14ac:dyDescent="0.3">
      <c r="A61" s="123"/>
      <c r="B61" s="123"/>
      <c r="C61" s="144" t="s">
        <v>47</v>
      </c>
      <c r="D61" s="144"/>
      <c r="E61" s="144"/>
      <c r="F61" s="144"/>
      <c r="G61" s="23"/>
      <c r="H61" s="23"/>
      <c r="I61" s="23"/>
      <c r="J61" s="24"/>
    </row>
    <row r="62" spans="1:10" ht="27.75" customHeight="1" x14ac:dyDescent="0.3">
      <c r="A62" s="123"/>
      <c r="B62" s="123"/>
      <c r="C62" s="144" t="s">
        <v>48</v>
      </c>
      <c r="D62" s="144"/>
      <c r="E62" s="144"/>
      <c r="F62" s="144"/>
      <c r="G62" s="23"/>
      <c r="H62" s="23"/>
      <c r="I62" s="23"/>
      <c r="J62" s="24"/>
    </row>
    <row r="63" spans="1:10" ht="25.5" customHeight="1" x14ac:dyDescent="0.3">
      <c r="A63" s="123"/>
      <c r="B63" s="123"/>
      <c r="C63" s="144" t="s">
        <v>49</v>
      </c>
      <c r="D63" s="144"/>
      <c r="E63" s="144"/>
      <c r="F63" s="144"/>
      <c r="G63" s="23"/>
      <c r="H63" s="23"/>
      <c r="I63" s="23"/>
      <c r="J63" s="24"/>
    </row>
    <row r="64" spans="1:10" ht="25.5" customHeight="1" x14ac:dyDescent="0.3">
      <c r="A64" s="124"/>
      <c r="B64" s="123"/>
      <c r="C64" s="145" t="s">
        <v>164</v>
      </c>
      <c r="D64" s="145"/>
      <c r="E64" s="145"/>
      <c r="F64" s="145"/>
      <c r="G64" s="23"/>
      <c r="H64" s="23"/>
      <c r="I64" s="23"/>
      <c r="J64" s="24"/>
    </row>
    <row r="65" spans="1:11" ht="39" customHeight="1" x14ac:dyDescent="0.3">
      <c r="A65" s="111" t="s">
        <v>179</v>
      </c>
      <c r="B65" s="124"/>
      <c r="C65" s="61" t="s">
        <v>17</v>
      </c>
      <c r="D65" s="146"/>
      <c r="E65" s="146"/>
      <c r="F65" s="146"/>
      <c r="G65" s="146"/>
      <c r="H65" s="146"/>
      <c r="I65" s="146"/>
      <c r="J65" s="147"/>
    </row>
    <row r="66" spans="1:11" x14ac:dyDescent="0.3">
      <c r="A66" s="313"/>
      <c r="B66" s="314"/>
      <c r="C66" s="320"/>
      <c r="D66" s="321"/>
      <c r="E66" s="321"/>
      <c r="F66" s="321"/>
      <c r="G66" s="321"/>
      <c r="H66" s="321"/>
      <c r="I66" s="321"/>
      <c r="J66" s="322"/>
    </row>
    <row r="67" spans="1:11" ht="15" thickBot="1" x14ac:dyDescent="0.35">
      <c r="A67" s="4"/>
      <c r="B67" s="4"/>
      <c r="C67" s="4"/>
      <c r="D67" s="4"/>
      <c r="E67" s="4"/>
      <c r="F67" s="4"/>
      <c r="G67" s="323" t="s">
        <v>3</v>
      </c>
      <c r="H67" s="323" t="s">
        <v>4</v>
      </c>
      <c r="I67" s="323" t="s">
        <v>5</v>
      </c>
      <c r="J67" s="324" t="s">
        <v>6</v>
      </c>
    </row>
    <row r="68" spans="1:11" ht="13.2" customHeight="1" x14ac:dyDescent="0.3">
      <c r="A68" s="125">
        <v>10</v>
      </c>
      <c r="B68" s="155" t="s">
        <v>63</v>
      </c>
      <c r="C68" s="168" t="s">
        <v>232</v>
      </c>
      <c r="D68" s="148" t="s">
        <v>65</v>
      </c>
      <c r="E68" s="149"/>
      <c r="F68" s="63" t="s">
        <v>66</v>
      </c>
      <c r="G68" s="10"/>
      <c r="H68" s="10"/>
      <c r="I68" s="10"/>
      <c r="J68" s="11"/>
    </row>
    <row r="69" spans="1:11" ht="13.2" customHeight="1" x14ac:dyDescent="0.3">
      <c r="A69" s="125"/>
      <c r="B69" s="166"/>
      <c r="C69" s="168"/>
      <c r="D69" s="150"/>
      <c r="E69" s="151"/>
      <c r="F69" s="64" t="s">
        <v>67</v>
      </c>
      <c r="G69" s="12"/>
      <c r="H69" s="12"/>
      <c r="I69" s="12"/>
      <c r="J69" s="13"/>
      <c r="K69" s="34"/>
    </row>
    <row r="70" spans="1:11" ht="13.2" customHeight="1" x14ac:dyDescent="0.3">
      <c r="A70" s="125"/>
      <c r="B70" s="166"/>
      <c r="C70" s="168"/>
      <c r="D70" s="152"/>
      <c r="E70" s="153"/>
      <c r="F70" s="64" t="s">
        <v>68</v>
      </c>
      <c r="G70" s="12"/>
      <c r="H70" s="12"/>
      <c r="I70" s="12"/>
      <c r="J70" s="13"/>
    </row>
    <row r="71" spans="1:11" x14ac:dyDescent="0.3">
      <c r="A71" s="125"/>
      <c r="B71" s="156"/>
      <c r="C71" s="168"/>
      <c r="D71" s="132" t="s">
        <v>69</v>
      </c>
      <c r="E71" s="133"/>
      <c r="F71" s="63" t="s">
        <v>66</v>
      </c>
      <c r="G71" s="3"/>
      <c r="H71" s="3"/>
      <c r="I71" s="3"/>
      <c r="J71" s="6"/>
    </row>
    <row r="72" spans="1:11" x14ac:dyDescent="0.3">
      <c r="A72" s="125"/>
      <c r="B72" s="156"/>
      <c r="C72" s="168"/>
      <c r="D72" s="136"/>
      <c r="E72" s="137"/>
      <c r="F72" s="64" t="s">
        <v>67</v>
      </c>
      <c r="G72" s="3"/>
      <c r="H72" s="3"/>
      <c r="I72" s="3"/>
      <c r="J72" s="6"/>
    </row>
    <row r="73" spans="1:11" x14ac:dyDescent="0.3">
      <c r="A73" s="125"/>
      <c r="B73" s="156"/>
      <c r="C73" s="168"/>
      <c r="D73" s="134"/>
      <c r="E73" s="135"/>
      <c r="F73" s="64" t="s">
        <v>68</v>
      </c>
      <c r="G73" s="3"/>
      <c r="H73" s="3"/>
      <c r="I73" s="3"/>
      <c r="J73" s="6"/>
    </row>
    <row r="74" spans="1:11" x14ac:dyDescent="0.3">
      <c r="A74" s="125"/>
      <c r="B74" s="156"/>
      <c r="C74" s="168"/>
      <c r="D74" s="132" t="s">
        <v>183</v>
      </c>
      <c r="E74" s="133"/>
      <c r="F74" s="63" t="s">
        <v>66</v>
      </c>
      <c r="G74" s="3"/>
      <c r="H74" s="3"/>
      <c r="I74" s="3"/>
      <c r="J74" s="6"/>
    </row>
    <row r="75" spans="1:11" ht="15" customHeight="1" x14ac:dyDescent="0.3">
      <c r="A75" s="125"/>
      <c r="B75" s="156"/>
      <c r="C75" s="168"/>
      <c r="D75" s="136"/>
      <c r="E75" s="137"/>
      <c r="F75" s="64" t="s">
        <v>67</v>
      </c>
      <c r="G75" s="3"/>
      <c r="H75" s="3"/>
      <c r="I75" s="3"/>
      <c r="J75" s="6"/>
    </row>
    <row r="76" spans="1:11" ht="15" customHeight="1" x14ac:dyDescent="0.3">
      <c r="A76" s="125"/>
      <c r="B76" s="156"/>
      <c r="C76" s="168"/>
      <c r="D76" s="134"/>
      <c r="E76" s="135"/>
      <c r="F76" s="64" t="s">
        <v>68</v>
      </c>
      <c r="G76" s="3"/>
      <c r="H76" s="3"/>
      <c r="I76" s="3"/>
      <c r="J76" s="6"/>
    </row>
    <row r="77" spans="1:11" ht="15" customHeight="1" x14ac:dyDescent="0.3">
      <c r="A77" s="125"/>
      <c r="B77" s="156"/>
      <c r="C77" s="168"/>
      <c r="D77" s="132" t="s">
        <v>184</v>
      </c>
      <c r="E77" s="133"/>
      <c r="F77" s="63" t="s">
        <v>66</v>
      </c>
      <c r="G77" s="3"/>
      <c r="H77" s="3"/>
      <c r="I77" s="3"/>
      <c r="J77" s="6"/>
    </row>
    <row r="78" spans="1:11" ht="15" customHeight="1" x14ac:dyDescent="0.3">
      <c r="A78" s="125"/>
      <c r="B78" s="156"/>
      <c r="C78" s="168"/>
      <c r="D78" s="136"/>
      <c r="E78" s="137"/>
      <c r="F78" s="64" t="s">
        <v>67</v>
      </c>
      <c r="G78" s="3"/>
      <c r="H78" s="3"/>
      <c r="I78" s="3"/>
      <c r="J78" s="6"/>
    </row>
    <row r="79" spans="1:11" ht="15" customHeight="1" x14ac:dyDescent="0.3">
      <c r="A79" s="125"/>
      <c r="B79" s="156"/>
      <c r="C79" s="168"/>
      <c r="D79" s="134"/>
      <c r="E79" s="135"/>
      <c r="F79" s="64" t="s">
        <v>68</v>
      </c>
      <c r="G79" s="3"/>
      <c r="H79" s="3"/>
      <c r="I79" s="3"/>
      <c r="J79" s="6"/>
    </row>
    <row r="80" spans="1:11" ht="13.2" customHeight="1" x14ac:dyDescent="0.3">
      <c r="A80" s="125"/>
      <c r="B80" s="156"/>
      <c r="C80" s="168"/>
      <c r="D80" s="132" t="s">
        <v>70</v>
      </c>
      <c r="E80" s="133"/>
      <c r="F80" s="65" t="s">
        <v>66</v>
      </c>
      <c r="G80" s="3"/>
      <c r="H80" s="3"/>
      <c r="I80" s="3"/>
      <c r="J80" s="6"/>
    </row>
    <row r="81" spans="1:10" x14ac:dyDescent="0.3">
      <c r="A81" s="125"/>
      <c r="B81" s="156"/>
      <c r="C81" s="168"/>
      <c r="D81" s="136"/>
      <c r="E81" s="137"/>
      <c r="F81" s="66" t="s">
        <v>71</v>
      </c>
      <c r="G81" s="3"/>
      <c r="H81" s="3"/>
      <c r="I81" s="3"/>
      <c r="J81" s="6"/>
    </row>
    <row r="82" spans="1:10" x14ac:dyDescent="0.3">
      <c r="A82" s="125"/>
      <c r="B82" s="156"/>
      <c r="C82" s="168"/>
      <c r="D82" s="134"/>
      <c r="E82" s="135"/>
      <c r="F82" s="66" t="s">
        <v>68</v>
      </c>
      <c r="G82" s="3"/>
      <c r="H82" s="3"/>
      <c r="I82" s="3"/>
      <c r="J82" s="6"/>
    </row>
    <row r="83" spans="1:10" ht="13.2" customHeight="1" x14ac:dyDescent="0.3">
      <c r="A83" s="125"/>
      <c r="B83" s="156"/>
      <c r="C83" s="168"/>
      <c r="D83" s="132" t="s">
        <v>72</v>
      </c>
      <c r="E83" s="133"/>
      <c r="F83" s="65" t="s">
        <v>66</v>
      </c>
      <c r="G83" s="3"/>
      <c r="H83" s="3"/>
      <c r="I83" s="3"/>
      <c r="J83" s="6"/>
    </row>
    <row r="84" spans="1:10" x14ac:dyDescent="0.3">
      <c r="A84" s="125"/>
      <c r="B84" s="156"/>
      <c r="C84" s="168"/>
      <c r="D84" s="136"/>
      <c r="E84" s="137"/>
      <c r="F84" s="66" t="s">
        <v>71</v>
      </c>
      <c r="G84" s="3"/>
      <c r="H84" s="3"/>
      <c r="I84" s="3"/>
      <c r="J84" s="6"/>
    </row>
    <row r="85" spans="1:10" x14ac:dyDescent="0.3">
      <c r="A85" s="125"/>
      <c r="B85" s="156"/>
      <c r="C85" s="168"/>
      <c r="D85" s="134"/>
      <c r="E85" s="135"/>
      <c r="F85" s="66" t="s">
        <v>68</v>
      </c>
      <c r="G85" s="3"/>
      <c r="H85" s="3"/>
      <c r="I85" s="3"/>
      <c r="J85" s="6"/>
    </row>
    <row r="86" spans="1:10" ht="13.2" customHeight="1" x14ac:dyDescent="0.3">
      <c r="A86" s="125"/>
      <c r="B86" s="156"/>
      <c r="C86" s="168"/>
      <c r="D86" s="132" t="s">
        <v>73</v>
      </c>
      <c r="E86" s="133"/>
      <c r="F86" s="63" t="s">
        <v>66</v>
      </c>
      <c r="G86" s="3"/>
      <c r="H86" s="3"/>
      <c r="I86" s="3"/>
      <c r="J86" s="6"/>
    </row>
    <row r="87" spans="1:10" ht="15" customHeight="1" x14ac:dyDescent="0.3">
      <c r="A87" s="125"/>
      <c r="B87" s="156"/>
      <c r="C87" s="168"/>
      <c r="D87" s="134"/>
      <c r="E87" s="135"/>
      <c r="F87" s="64" t="s">
        <v>68</v>
      </c>
      <c r="G87" s="3"/>
      <c r="H87" s="3"/>
      <c r="I87" s="3"/>
      <c r="J87" s="6"/>
    </row>
    <row r="88" spans="1:10" x14ac:dyDescent="0.3">
      <c r="A88" s="125"/>
      <c r="B88" s="156"/>
      <c r="C88" s="168"/>
      <c r="D88" s="132" t="s">
        <v>74</v>
      </c>
      <c r="E88" s="133"/>
      <c r="F88" s="63" t="s">
        <v>66</v>
      </c>
      <c r="G88" s="3"/>
      <c r="H88" s="3"/>
      <c r="I88" s="3"/>
      <c r="J88" s="6"/>
    </row>
    <row r="89" spans="1:10" x14ac:dyDescent="0.3">
      <c r="A89" s="125"/>
      <c r="B89" s="156"/>
      <c r="C89" s="168"/>
      <c r="D89" s="136"/>
      <c r="E89" s="137"/>
      <c r="F89" s="64" t="s">
        <v>68</v>
      </c>
      <c r="G89" s="3"/>
      <c r="H89" s="3"/>
      <c r="I89" s="3"/>
      <c r="J89" s="6"/>
    </row>
    <row r="90" spans="1:10" x14ac:dyDescent="0.3">
      <c r="A90" s="125"/>
      <c r="B90" s="156"/>
      <c r="C90" s="168"/>
      <c r="D90" s="134"/>
      <c r="E90" s="135"/>
      <c r="F90" s="64" t="s">
        <v>75</v>
      </c>
      <c r="G90" s="3"/>
      <c r="H90" s="3"/>
      <c r="I90" s="3"/>
      <c r="J90" s="6"/>
    </row>
    <row r="91" spans="1:10" ht="28.5" customHeight="1" x14ac:dyDescent="0.3">
      <c r="A91" s="125"/>
      <c r="B91" s="156"/>
      <c r="C91" s="168"/>
      <c r="D91" s="134" t="s">
        <v>182</v>
      </c>
      <c r="E91" s="162"/>
      <c r="F91" s="135"/>
      <c r="G91" s="3"/>
      <c r="H91" s="3"/>
      <c r="I91" s="3"/>
      <c r="J91" s="6"/>
    </row>
    <row r="92" spans="1:10" ht="13.2" customHeight="1" x14ac:dyDescent="0.3">
      <c r="A92" s="125"/>
      <c r="B92" s="156"/>
      <c r="C92" s="168"/>
      <c r="D92" s="132" t="s">
        <v>76</v>
      </c>
      <c r="E92" s="133"/>
      <c r="F92" s="65" t="s">
        <v>66</v>
      </c>
      <c r="G92" s="3"/>
      <c r="H92" s="3"/>
      <c r="I92" s="3"/>
      <c r="J92" s="6"/>
    </row>
    <row r="93" spans="1:10" x14ac:dyDescent="0.3">
      <c r="A93" s="125"/>
      <c r="B93" s="156"/>
      <c r="C93" s="168"/>
      <c r="D93" s="136"/>
      <c r="E93" s="137"/>
      <c r="F93" s="66" t="s">
        <v>67</v>
      </c>
      <c r="G93" s="3"/>
      <c r="H93" s="3"/>
      <c r="I93" s="3"/>
      <c r="J93" s="6"/>
    </row>
    <row r="94" spans="1:10" x14ac:dyDescent="0.3">
      <c r="A94" s="125"/>
      <c r="B94" s="156"/>
      <c r="C94" s="168"/>
      <c r="D94" s="134"/>
      <c r="E94" s="135"/>
      <c r="F94" s="66" t="s">
        <v>77</v>
      </c>
      <c r="G94" s="3"/>
      <c r="H94" s="3"/>
      <c r="I94" s="3"/>
      <c r="J94" s="6"/>
    </row>
    <row r="95" spans="1:10" ht="13.2" customHeight="1" x14ac:dyDescent="0.3">
      <c r="A95" s="125"/>
      <c r="B95" s="156"/>
      <c r="C95" s="168"/>
      <c r="D95" s="132" t="s">
        <v>78</v>
      </c>
      <c r="E95" s="133"/>
      <c r="F95" s="63" t="s">
        <v>66</v>
      </c>
      <c r="G95" s="3"/>
      <c r="H95" s="3"/>
      <c r="I95" s="3"/>
      <c r="J95" s="6"/>
    </row>
    <row r="96" spans="1:10" x14ac:dyDescent="0.3">
      <c r="A96" s="125"/>
      <c r="B96" s="156"/>
      <c r="C96" s="168"/>
      <c r="D96" s="136"/>
      <c r="E96" s="137"/>
      <c r="F96" s="64" t="s">
        <v>67</v>
      </c>
      <c r="G96" s="3"/>
      <c r="H96" s="3"/>
      <c r="I96" s="3"/>
      <c r="J96" s="6"/>
    </row>
    <row r="97" spans="1:11" x14ac:dyDescent="0.3">
      <c r="A97" s="125"/>
      <c r="B97" s="156"/>
      <c r="C97" s="168"/>
      <c r="D97" s="134"/>
      <c r="E97" s="135"/>
      <c r="F97" s="64" t="s">
        <v>68</v>
      </c>
      <c r="G97" s="3"/>
      <c r="H97" s="3"/>
      <c r="I97" s="3"/>
      <c r="J97" s="6"/>
    </row>
    <row r="98" spans="1:11" x14ac:dyDescent="0.3">
      <c r="A98" s="125"/>
      <c r="B98" s="156"/>
      <c r="C98" s="168"/>
      <c r="D98" s="163" t="s">
        <v>79</v>
      </c>
      <c r="E98" s="163"/>
      <c r="F98" s="163"/>
      <c r="G98" s="3"/>
      <c r="H98" s="3"/>
      <c r="I98" s="3"/>
      <c r="J98" s="6"/>
    </row>
    <row r="99" spans="1:11" x14ac:dyDescent="0.3">
      <c r="A99" s="125"/>
      <c r="B99" s="156"/>
      <c r="C99" s="168"/>
      <c r="D99" s="145" t="s">
        <v>80</v>
      </c>
      <c r="E99" s="145"/>
      <c r="F99" s="145"/>
      <c r="G99" s="3"/>
      <c r="H99" s="3"/>
      <c r="I99" s="3"/>
      <c r="J99" s="6"/>
    </row>
    <row r="100" spans="1:11" ht="48" customHeight="1" x14ac:dyDescent="0.3">
      <c r="A100" s="111" t="s">
        <v>90</v>
      </c>
      <c r="B100" s="156"/>
      <c r="C100" s="62" t="s">
        <v>17</v>
      </c>
      <c r="D100" s="261"/>
      <c r="E100" s="262"/>
      <c r="F100" s="262"/>
      <c r="G100" s="262"/>
      <c r="H100" s="262"/>
      <c r="I100" s="262"/>
      <c r="J100" s="263"/>
    </row>
    <row r="101" spans="1:11" ht="15" customHeight="1" x14ac:dyDescent="0.3">
      <c r="A101" s="122">
        <v>11</v>
      </c>
      <c r="B101" s="167"/>
      <c r="C101" s="67"/>
      <c r="D101" s="138" t="s">
        <v>233</v>
      </c>
      <c r="E101" s="127" t="s">
        <v>81</v>
      </c>
      <c r="F101" s="129"/>
      <c r="G101" s="3"/>
      <c r="H101" s="3"/>
      <c r="I101" s="3"/>
      <c r="J101" s="6"/>
    </row>
    <row r="102" spans="1:11" x14ac:dyDescent="0.3">
      <c r="A102" s="123"/>
      <c r="B102" s="167"/>
      <c r="C102" s="68"/>
      <c r="D102" s="139"/>
      <c r="E102" s="218" t="s">
        <v>82</v>
      </c>
      <c r="F102" s="219"/>
      <c r="G102" s="3"/>
      <c r="H102" s="3"/>
      <c r="I102" s="3"/>
      <c r="J102" s="6"/>
    </row>
    <row r="103" spans="1:11" x14ac:dyDescent="0.3">
      <c r="A103" s="123"/>
      <c r="B103" s="167"/>
      <c r="C103" s="68"/>
      <c r="D103" s="139"/>
      <c r="E103" s="127" t="s">
        <v>83</v>
      </c>
      <c r="F103" s="129"/>
      <c r="G103" s="3"/>
      <c r="H103" s="3"/>
      <c r="I103" s="3"/>
      <c r="J103" s="6"/>
    </row>
    <row r="104" spans="1:11" ht="13.2" customHeight="1" x14ac:dyDescent="0.3">
      <c r="A104" s="123"/>
      <c r="B104" s="167"/>
      <c r="C104" s="68"/>
      <c r="D104" s="139"/>
      <c r="E104" s="127" t="s">
        <v>84</v>
      </c>
      <c r="F104" s="129"/>
      <c r="G104" s="3"/>
      <c r="H104" s="3"/>
      <c r="I104" s="3"/>
      <c r="J104" s="6"/>
    </row>
    <row r="105" spans="1:11" ht="12" customHeight="1" x14ac:dyDescent="0.3">
      <c r="A105" s="123"/>
      <c r="B105" s="167"/>
      <c r="C105" s="68"/>
      <c r="D105" s="139"/>
      <c r="E105" s="127" t="s">
        <v>85</v>
      </c>
      <c r="F105" s="129"/>
      <c r="G105" s="3"/>
      <c r="H105" s="3"/>
      <c r="I105" s="3"/>
      <c r="J105" s="6"/>
    </row>
    <row r="106" spans="1:11" ht="13.95" customHeight="1" x14ac:dyDescent="0.3">
      <c r="A106" s="123"/>
      <c r="B106" s="167"/>
      <c r="C106" s="68"/>
      <c r="D106" s="139"/>
      <c r="E106" s="127" t="s">
        <v>86</v>
      </c>
      <c r="F106" s="129"/>
      <c r="G106" s="3"/>
      <c r="H106" s="3"/>
      <c r="I106" s="3"/>
      <c r="J106" s="6"/>
    </row>
    <row r="107" spans="1:11" x14ac:dyDescent="0.3">
      <c r="A107" s="123"/>
      <c r="B107" s="167"/>
      <c r="C107" s="68"/>
      <c r="D107" s="139"/>
      <c r="E107" s="164" t="s">
        <v>87</v>
      </c>
      <c r="F107" s="165"/>
      <c r="G107" s="3"/>
      <c r="H107" s="3"/>
      <c r="I107" s="3"/>
      <c r="J107" s="6"/>
    </row>
    <row r="108" spans="1:11" ht="12.6" customHeight="1" x14ac:dyDescent="0.3">
      <c r="A108" s="123"/>
      <c r="B108" s="167"/>
      <c r="C108" s="68"/>
      <c r="D108" s="139"/>
      <c r="E108" s="127" t="s">
        <v>88</v>
      </c>
      <c r="F108" s="129"/>
      <c r="G108" s="3"/>
      <c r="H108" s="3"/>
      <c r="I108" s="3"/>
      <c r="J108" s="6"/>
    </row>
    <row r="109" spans="1:11" ht="26.4" customHeight="1" x14ac:dyDescent="0.3">
      <c r="A109" s="123"/>
      <c r="B109" s="167"/>
      <c r="C109" s="68"/>
      <c r="D109" s="140"/>
      <c r="E109" s="127" t="s">
        <v>89</v>
      </c>
      <c r="F109" s="129"/>
      <c r="G109" s="3"/>
      <c r="H109" s="3"/>
      <c r="I109" s="3"/>
      <c r="J109" s="6"/>
    </row>
    <row r="110" spans="1:11" ht="86.25" customHeight="1" x14ac:dyDescent="0.3">
      <c r="A110" s="123"/>
      <c r="B110" s="167"/>
      <c r="C110" s="68" t="s">
        <v>250</v>
      </c>
      <c r="D110" s="130" t="s">
        <v>211</v>
      </c>
      <c r="E110" s="130"/>
      <c r="F110" s="131"/>
      <c r="G110" s="3"/>
      <c r="H110" s="3"/>
      <c r="I110" s="3"/>
      <c r="J110" s="6"/>
    </row>
    <row r="111" spans="1:11" ht="42.6" customHeight="1" x14ac:dyDescent="0.3">
      <c r="A111" s="123"/>
      <c r="B111" s="167"/>
      <c r="C111" s="68"/>
      <c r="D111" s="130" t="s">
        <v>92</v>
      </c>
      <c r="E111" s="130"/>
      <c r="F111" s="131"/>
      <c r="G111" s="3"/>
      <c r="H111" s="3"/>
      <c r="I111" s="3"/>
      <c r="J111" s="6"/>
      <c r="K111" s="34"/>
    </row>
    <row r="112" spans="1:11" ht="55.2" customHeight="1" x14ac:dyDescent="0.3">
      <c r="A112" s="123"/>
      <c r="B112" s="167"/>
      <c r="C112" s="68"/>
      <c r="D112" s="128" t="s">
        <v>93</v>
      </c>
      <c r="E112" s="128"/>
      <c r="F112" s="129"/>
      <c r="G112" s="3"/>
      <c r="H112" s="3"/>
      <c r="I112" s="3"/>
      <c r="J112" s="6"/>
    </row>
    <row r="113" spans="1:10" ht="57.75" customHeight="1" x14ac:dyDescent="0.3">
      <c r="A113" s="123"/>
      <c r="B113" s="167"/>
      <c r="C113" s="68"/>
      <c r="D113" s="128" t="s">
        <v>234</v>
      </c>
      <c r="E113" s="128"/>
      <c r="F113" s="129"/>
      <c r="G113" s="3"/>
      <c r="H113" s="3"/>
      <c r="I113" s="3"/>
      <c r="J113" s="6"/>
    </row>
    <row r="114" spans="1:10" ht="45" customHeight="1" x14ac:dyDescent="0.3">
      <c r="A114" s="123"/>
      <c r="B114" s="167"/>
      <c r="C114" s="68"/>
      <c r="D114" s="128" t="s">
        <v>235</v>
      </c>
      <c r="E114" s="128"/>
      <c r="F114" s="129"/>
      <c r="G114" s="3"/>
      <c r="H114" s="3"/>
      <c r="I114" s="3"/>
      <c r="J114" s="6"/>
    </row>
    <row r="115" spans="1:10" ht="43.95" customHeight="1" x14ac:dyDescent="0.3">
      <c r="A115" s="124"/>
      <c r="B115" s="167"/>
      <c r="C115" s="69"/>
      <c r="D115" s="128" t="s">
        <v>249</v>
      </c>
      <c r="E115" s="128"/>
      <c r="F115" s="129"/>
      <c r="G115" s="3"/>
      <c r="H115" s="3"/>
      <c r="I115" s="3"/>
      <c r="J115" s="6"/>
    </row>
    <row r="116" spans="1:10" ht="48" customHeight="1" x14ac:dyDescent="0.3">
      <c r="A116" s="111" t="s">
        <v>97</v>
      </c>
      <c r="B116" s="156"/>
      <c r="C116" s="116" t="s">
        <v>17</v>
      </c>
      <c r="D116" s="141"/>
      <c r="E116" s="142"/>
      <c r="F116" s="142"/>
      <c r="G116" s="142"/>
      <c r="H116" s="142"/>
      <c r="I116" s="142"/>
      <c r="J116" s="143"/>
    </row>
    <row r="117" spans="1:10" ht="42.75" customHeight="1" x14ac:dyDescent="0.3">
      <c r="A117" s="125">
        <v>12</v>
      </c>
      <c r="B117" s="156"/>
      <c r="C117" s="126" t="s">
        <v>98</v>
      </c>
      <c r="D117" s="127" t="s">
        <v>236</v>
      </c>
      <c r="E117" s="128"/>
      <c r="F117" s="129"/>
      <c r="G117" s="3"/>
      <c r="H117" s="3"/>
      <c r="I117" s="3"/>
      <c r="J117" s="6"/>
    </row>
    <row r="118" spans="1:10" ht="31.2" customHeight="1" x14ac:dyDescent="0.3">
      <c r="A118" s="125"/>
      <c r="B118" s="156"/>
      <c r="C118" s="126"/>
      <c r="D118" s="127" t="s">
        <v>100</v>
      </c>
      <c r="E118" s="128"/>
      <c r="F118" s="129"/>
      <c r="G118" s="3"/>
      <c r="H118" s="3"/>
      <c r="I118" s="3"/>
      <c r="J118" s="6"/>
    </row>
    <row r="119" spans="1:10" ht="18" customHeight="1" x14ac:dyDescent="0.3">
      <c r="A119" s="125"/>
      <c r="B119" s="156"/>
      <c r="C119" s="126"/>
      <c r="D119" s="127" t="s">
        <v>101</v>
      </c>
      <c r="E119" s="128"/>
      <c r="F119" s="129"/>
      <c r="G119" s="3"/>
      <c r="H119" s="3"/>
      <c r="I119" s="3"/>
      <c r="J119" s="6"/>
    </row>
    <row r="120" spans="1:10" ht="48" customHeight="1" thickBot="1" x14ac:dyDescent="0.35">
      <c r="A120" s="111" t="s">
        <v>102</v>
      </c>
      <c r="B120" s="158"/>
      <c r="C120" s="60" t="s">
        <v>17</v>
      </c>
      <c r="D120" s="215"/>
      <c r="E120" s="216"/>
      <c r="F120" s="216"/>
      <c r="G120" s="216"/>
      <c r="H120" s="216"/>
      <c r="I120" s="216"/>
      <c r="J120" s="217"/>
    </row>
    <row r="121" spans="1:10" x14ac:dyDescent="0.3">
      <c r="A121" s="313"/>
      <c r="B121" s="313"/>
      <c r="C121" s="313"/>
      <c r="D121" s="313"/>
      <c r="E121" s="313"/>
      <c r="F121" s="313"/>
      <c r="G121" s="313"/>
      <c r="H121" s="313"/>
      <c r="I121" s="313"/>
      <c r="J121" s="317"/>
    </row>
    <row r="122" spans="1:10" ht="15" thickBot="1" x14ac:dyDescent="0.35">
      <c r="A122" s="4"/>
      <c r="B122" s="4"/>
      <c r="C122" s="4"/>
      <c r="D122" s="4"/>
      <c r="E122" s="4"/>
      <c r="F122" s="4"/>
      <c r="G122" s="323" t="s">
        <v>3</v>
      </c>
      <c r="H122" s="323" t="s">
        <v>4</v>
      </c>
      <c r="I122" s="323" t="s">
        <v>5</v>
      </c>
      <c r="J122" s="324" t="s">
        <v>6</v>
      </c>
    </row>
    <row r="123" spans="1:10" ht="34.950000000000003" customHeight="1" x14ac:dyDescent="0.3">
      <c r="A123" s="125">
        <v>13</v>
      </c>
      <c r="B123" s="155" t="s">
        <v>103</v>
      </c>
      <c r="C123" s="210" t="s">
        <v>104</v>
      </c>
      <c r="D123" s="212" t="s">
        <v>105</v>
      </c>
      <c r="E123" s="213"/>
      <c r="F123" s="214"/>
      <c r="G123" s="10"/>
      <c r="H123" s="10"/>
      <c r="I123" s="10"/>
      <c r="J123" s="11"/>
    </row>
    <row r="124" spans="1:10" ht="43.2" customHeight="1" x14ac:dyDescent="0.3">
      <c r="A124" s="125"/>
      <c r="B124" s="156"/>
      <c r="C124" s="211"/>
      <c r="D124" s="127" t="s">
        <v>198</v>
      </c>
      <c r="E124" s="128"/>
      <c r="F124" s="129"/>
      <c r="G124" s="3"/>
      <c r="H124" s="3"/>
      <c r="I124" s="3"/>
      <c r="J124" s="6"/>
    </row>
    <row r="125" spans="1:10" ht="45.6" customHeight="1" x14ac:dyDescent="0.3">
      <c r="A125" s="125"/>
      <c r="B125" s="156"/>
      <c r="C125" s="211"/>
      <c r="D125" s="127" t="s">
        <v>106</v>
      </c>
      <c r="E125" s="128"/>
      <c r="F125" s="129"/>
      <c r="G125" s="3"/>
      <c r="H125" s="3"/>
      <c r="I125" s="3"/>
      <c r="J125" s="6"/>
    </row>
    <row r="126" spans="1:10" ht="32.25" customHeight="1" x14ac:dyDescent="0.3">
      <c r="A126" s="125"/>
      <c r="B126" s="156"/>
      <c r="C126" s="59" t="s">
        <v>107</v>
      </c>
      <c r="D126" s="127" t="s">
        <v>244</v>
      </c>
      <c r="E126" s="128"/>
      <c r="F126" s="129"/>
      <c r="G126" s="3"/>
      <c r="H126" s="3"/>
      <c r="I126" s="3"/>
      <c r="J126" s="6"/>
    </row>
    <row r="127" spans="1:10" ht="40.5" customHeight="1" x14ac:dyDescent="0.3">
      <c r="A127" s="125"/>
      <c r="B127" s="156"/>
      <c r="C127" s="59" t="s">
        <v>108</v>
      </c>
      <c r="D127" s="127" t="s">
        <v>203</v>
      </c>
      <c r="E127" s="128"/>
      <c r="F127" s="129"/>
      <c r="G127" s="3"/>
      <c r="H127" s="3"/>
      <c r="I127" s="3"/>
      <c r="J127" s="6"/>
    </row>
    <row r="128" spans="1:10" ht="48" customHeight="1" thickBot="1" x14ac:dyDescent="0.35">
      <c r="A128" s="111" t="s">
        <v>109</v>
      </c>
      <c r="B128" s="158"/>
      <c r="C128" s="60" t="s">
        <v>33</v>
      </c>
      <c r="D128" s="215"/>
      <c r="E128" s="216"/>
      <c r="F128" s="216"/>
      <c r="G128" s="216"/>
      <c r="H128" s="216"/>
      <c r="I128" s="216"/>
      <c r="J128" s="217"/>
    </row>
    <row r="129" spans="1:11" x14ac:dyDescent="0.3">
      <c r="A129" s="313"/>
      <c r="B129" s="314"/>
      <c r="C129" s="313"/>
      <c r="D129" s="325"/>
      <c r="E129" s="325"/>
      <c r="F129" s="325"/>
      <c r="G129" s="325"/>
      <c r="H129" s="325"/>
      <c r="I129" s="325"/>
      <c r="J129" s="326"/>
    </row>
    <row r="130" spans="1:11" ht="15" thickBot="1" x14ac:dyDescent="0.35">
      <c r="A130" s="4"/>
      <c r="B130" s="4"/>
      <c r="C130" s="4"/>
      <c r="D130" s="4"/>
      <c r="E130" s="4"/>
      <c r="F130" s="4"/>
      <c r="G130" s="323" t="s">
        <v>3</v>
      </c>
      <c r="H130" s="323" t="s">
        <v>4</v>
      </c>
      <c r="I130" s="323" t="s">
        <v>5</v>
      </c>
      <c r="J130" s="324" t="s">
        <v>6</v>
      </c>
    </row>
    <row r="131" spans="1:11" x14ac:dyDescent="0.3">
      <c r="A131" s="122">
        <v>14</v>
      </c>
      <c r="B131" s="155" t="s">
        <v>110</v>
      </c>
      <c r="C131" s="159" t="s">
        <v>111</v>
      </c>
      <c r="D131" s="159"/>
      <c r="E131" s="160" t="s">
        <v>81</v>
      </c>
      <c r="F131" s="161"/>
      <c r="G131" s="10"/>
      <c r="H131" s="10"/>
      <c r="I131" s="10"/>
      <c r="J131" s="11"/>
    </row>
    <row r="132" spans="1:11" x14ac:dyDescent="0.3">
      <c r="A132" s="123"/>
      <c r="B132" s="156"/>
      <c r="C132" s="126"/>
      <c r="D132" s="126"/>
      <c r="E132" s="164" t="s">
        <v>112</v>
      </c>
      <c r="F132" s="165"/>
      <c r="G132" s="3"/>
      <c r="H132" s="3"/>
      <c r="I132" s="3"/>
      <c r="J132" s="6"/>
    </row>
    <row r="133" spans="1:11" x14ac:dyDescent="0.3">
      <c r="A133" s="123"/>
      <c r="B133" s="156"/>
      <c r="C133" s="126"/>
      <c r="D133" s="126"/>
      <c r="E133" s="164" t="s">
        <v>113</v>
      </c>
      <c r="F133" s="165"/>
      <c r="G133" s="3"/>
      <c r="H133" s="3"/>
      <c r="I133" s="3"/>
      <c r="J133" s="6"/>
    </row>
    <row r="134" spans="1:11" x14ac:dyDescent="0.3">
      <c r="A134" s="123"/>
      <c r="B134" s="156"/>
      <c r="C134" s="126"/>
      <c r="D134" s="126"/>
      <c r="E134" s="164" t="s">
        <v>114</v>
      </c>
      <c r="F134" s="165"/>
      <c r="G134" s="3"/>
      <c r="H134" s="3"/>
      <c r="I134" s="3"/>
      <c r="J134" s="6"/>
    </row>
    <row r="135" spans="1:11" x14ac:dyDescent="0.3">
      <c r="A135" s="123"/>
      <c r="B135" s="156"/>
      <c r="C135" s="126"/>
      <c r="D135" s="126"/>
      <c r="E135" s="164" t="s">
        <v>115</v>
      </c>
      <c r="F135" s="165"/>
      <c r="G135" s="3"/>
      <c r="H135" s="3"/>
      <c r="I135" s="3"/>
      <c r="J135" s="6"/>
    </row>
    <row r="136" spans="1:11" x14ac:dyDescent="0.3">
      <c r="A136" s="123"/>
      <c r="B136" s="156"/>
      <c r="C136" s="126"/>
      <c r="D136" s="126"/>
      <c r="E136" s="164" t="s">
        <v>86</v>
      </c>
      <c r="F136" s="165"/>
      <c r="G136" s="3"/>
      <c r="H136" s="3"/>
      <c r="I136" s="3"/>
      <c r="J136" s="6"/>
    </row>
    <row r="137" spans="1:11" x14ac:dyDescent="0.3">
      <c r="A137" s="123"/>
      <c r="B137" s="156"/>
      <c r="C137" s="126"/>
      <c r="D137" s="126"/>
      <c r="E137" s="240" t="s">
        <v>173</v>
      </c>
      <c r="F137" s="241"/>
      <c r="G137" s="3"/>
      <c r="H137" s="3"/>
      <c r="I137" s="3"/>
      <c r="J137" s="6"/>
      <c r="K137" s="34"/>
    </row>
    <row r="138" spans="1:11" x14ac:dyDescent="0.3">
      <c r="A138" s="123"/>
      <c r="B138" s="156"/>
      <c r="C138" s="126"/>
      <c r="D138" s="126"/>
      <c r="E138" s="164" t="s">
        <v>174</v>
      </c>
      <c r="F138" s="165"/>
      <c r="G138" s="3"/>
      <c r="H138" s="3"/>
      <c r="I138" s="3"/>
      <c r="J138" s="6"/>
      <c r="K138" s="34"/>
    </row>
    <row r="139" spans="1:11" x14ac:dyDescent="0.3">
      <c r="A139" s="123"/>
      <c r="B139" s="156"/>
      <c r="C139" s="126"/>
      <c r="D139" s="126"/>
      <c r="E139" s="164" t="s">
        <v>175</v>
      </c>
      <c r="F139" s="165"/>
      <c r="G139" s="3"/>
      <c r="H139" s="3"/>
      <c r="I139" s="3"/>
      <c r="J139" s="6"/>
      <c r="K139" s="34"/>
    </row>
    <row r="140" spans="1:11" ht="16.2" customHeight="1" x14ac:dyDescent="0.3">
      <c r="A140" s="123"/>
      <c r="B140" s="156"/>
      <c r="C140" s="126"/>
      <c r="D140" s="126"/>
      <c r="E140" s="127" t="s">
        <v>176</v>
      </c>
      <c r="F140" s="129"/>
      <c r="G140" s="3"/>
      <c r="H140" s="3"/>
      <c r="I140" s="3"/>
      <c r="J140" s="6"/>
      <c r="K140" s="33"/>
    </row>
    <row r="141" spans="1:11" ht="26.4" customHeight="1" x14ac:dyDescent="0.3">
      <c r="A141" s="123"/>
      <c r="B141" s="156"/>
      <c r="C141" s="185" t="s">
        <v>237</v>
      </c>
      <c r="D141" s="130"/>
      <c r="E141" s="130"/>
      <c r="F141" s="131"/>
      <c r="G141" s="3"/>
      <c r="H141" s="3"/>
      <c r="I141" s="3"/>
      <c r="J141" s="6"/>
    </row>
    <row r="142" spans="1:11" ht="45.6" customHeight="1" x14ac:dyDescent="0.3">
      <c r="A142" s="123"/>
      <c r="B142" s="156"/>
      <c r="C142" s="70" t="s">
        <v>117</v>
      </c>
      <c r="D142" s="197" t="s">
        <v>118</v>
      </c>
      <c r="E142" s="198"/>
      <c r="F142" s="199"/>
      <c r="G142" s="3"/>
      <c r="H142" s="3"/>
      <c r="I142" s="3"/>
      <c r="J142" s="6"/>
    </row>
    <row r="143" spans="1:11" ht="28.5" customHeight="1" x14ac:dyDescent="0.3">
      <c r="A143" s="123"/>
      <c r="B143" s="157"/>
      <c r="C143" s="127" t="s">
        <v>128</v>
      </c>
      <c r="D143" s="128"/>
      <c r="E143" s="128"/>
      <c r="F143" s="129"/>
      <c r="G143" s="8"/>
      <c r="H143" s="8"/>
      <c r="I143" s="8"/>
      <c r="J143" s="35"/>
    </row>
    <row r="144" spans="1:11" ht="45.6" customHeight="1" x14ac:dyDescent="0.3">
      <c r="A144" s="123"/>
      <c r="B144" s="157"/>
      <c r="C144" s="220" t="s">
        <v>185</v>
      </c>
      <c r="D144" s="256" t="s">
        <v>197</v>
      </c>
      <c r="E144" s="257"/>
      <c r="F144" s="36"/>
      <c r="G144" s="45"/>
      <c r="H144" s="45"/>
      <c r="I144" s="45"/>
      <c r="J144" s="46"/>
    </row>
    <row r="145" spans="1:11" ht="30" customHeight="1" x14ac:dyDescent="0.3">
      <c r="A145" s="123"/>
      <c r="B145" s="157"/>
      <c r="C145" s="221"/>
      <c r="D145" s="256" t="s">
        <v>187</v>
      </c>
      <c r="E145" s="257"/>
      <c r="F145" s="257"/>
      <c r="G145" s="3"/>
      <c r="H145" s="3"/>
      <c r="I145" s="3"/>
      <c r="J145" s="6"/>
    </row>
    <row r="146" spans="1:11" ht="45.6" customHeight="1" x14ac:dyDescent="0.3">
      <c r="A146" s="123"/>
      <c r="B146" s="157"/>
      <c r="C146" s="222"/>
      <c r="D146" s="256" t="s">
        <v>238</v>
      </c>
      <c r="E146" s="257"/>
      <c r="F146" s="257"/>
      <c r="G146" s="3"/>
      <c r="H146" s="3"/>
      <c r="I146" s="3"/>
      <c r="J146" s="6"/>
    </row>
    <row r="147" spans="1:11" ht="18" customHeight="1" x14ac:dyDescent="0.3">
      <c r="A147" s="124"/>
      <c r="B147" s="157"/>
      <c r="C147" s="258" t="s">
        <v>188</v>
      </c>
      <c r="D147" s="259"/>
      <c r="E147" s="259"/>
      <c r="F147" s="260"/>
      <c r="G147" s="3"/>
      <c r="H147" s="3"/>
      <c r="I147" s="3"/>
      <c r="J147" s="46"/>
    </row>
    <row r="148" spans="1:11" ht="48" customHeight="1" thickBot="1" x14ac:dyDescent="0.35">
      <c r="A148" s="111" t="s">
        <v>119</v>
      </c>
      <c r="B148" s="158"/>
      <c r="C148" s="60" t="s">
        <v>33</v>
      </c>
      <c r="D148" s="215"/>
      <c r="E148" s="216"/>
      <c r="F148" s="216"/>
      <c r="G148" s="216"/>
      <c r="H148" s="216"/>
      <c r="I148" s="216"/>
      <c r="J148" s="217"/>
      <c r="K148" s="37"/>
    </row>
    <row r="149" spans="1:11" ht="15.6" x14ac:dyDescent="0.3">
      <c r="A149" s="313"/>
      <c r="B149" s="313"/>
      <c r="C149" s="313"/>
      <c r="D149" s="313"/>
      <c r="E149" s="313"/>
      <c r="F149" s="313"/>
      <c r="G149" s="313"/>
      <c r="H149" s="313"/>
      <c r="I149" s="313"/>
      <c r="J149" s="317"/>
      <c r="K149" s="38"/>
    </row>
    <row r="150" spans="1:11" ht="15" thickBot="1" x14ac:dyDescent="0.35">
      <c r="A150" s="4"/>
      <c r="B150" s="4"/>
      <c r="C150" s="4"/>
      <c r="D150" s="4"/>
      <c r="E150" s="4"/>
      <c r="F150" s="4"/>
      <c r="G150" s="323" t="s">
        <v>3</v>
      </c>
      <c r="H150" s="323" t="s">
        <v>4</v>
      </c>
      <c r="I150" s="323" t="s">
        <v>5</v>
      </c>
      <c r="J150" s="324" t="s">
        <v>6</v>
      </c>
    </row>
    <row r="151" spans="1:11" ht="19.2" customHeight="1" x14ac:dyDescent="0.3">
      <c r="A151" s="125">
        <v>15</v>
      </c>
      <c r="B151" s="155" t="s">
        <v>120</v>
      </c>
      <c r="C151" s="212" t="s">
        <v>121</v>
      </c>
      <c r="D151" s="213"/>
      <c r="E151" s="213"/>
      <c r="F151" s="214"/>
      <c r="G151" s="10"/>
      <c r="H151" s="10"/>
      <c r="I151" s="10"/>
      <c r="J151" s="11"/>
    </row>
    <row r="152" spans="1:11" ht="31.95" customHeight="1" x14ac:dyDescent="0.3">
      <c r="A152" s="125"/>
      <c r="B152" s="156"/>
      <c r="C152" s="127" t="s">
        <v>251</v>
      </c>
      <c r="D152" s="128"/>
      <c r="E152" s="128"/>
      <c r="F152" s="129"/>
      <c r="G152" s="3"/>
      <c r="H152" s="3"/>
      <c r="I152" s="3"/>
      <c r="J152" s="6"/>
    </row>
    <row r="153" spans="1:11" ht="28.2" customHeight="1" x14ac:dyDescent="0.3">
      <c r="A153" s="125"/>
      <c r="B153" s="156"/>
      <c r="C153" s="127" t="s">
        <v>123</v>
      </c>
      <c r="D153" s="128"/>
      <c r="E153" s="128"/>
      <c r="F153" s="129"/>
      <c r="G153" s="3"/>
      <c r="H153" s="3"/>
      <c r="I153" s="3"/>
      <c r="J153" s="6"/>
    </row>
    <row r="154" spans="1:11" ht="31.2" customHeight="1" x14ac:dyDescent="0.3">
      <c r="A154" s="125"/>
      <c r="B154" s="156"/>
      <c r="C154" s="127" t="s">
        <v>124</v>
      </c>
      <c r="D154" s="128"/>
      <c r="E154" s="128"/>
      <c r="F154" s="129"/>
      <c r="G154" s="3"/>
      <c r="H154" s="3"/>
      <c r="I154" s="3"/>
      <c r="J154" s="6"/>
    </row>
    <row r="155" spans="1:11" ht="48" customHeight="1" x14ac:dyDescent="0.3">
      <c r="A155" s="111" t="s">
        <v>125</v>
      </c>
      <c r="B155" s="157"/>
      <c r="C155" s="115" t="s">
        <v>33</v>
      </c>
      <c r="D155" s="141"/>
      <c r="E155" s="142"/>
      <c r="F155" s="142"/>
      <c r="G155" s="142"/>
      <c r="H155" s="142"/>
      <c r="I155" s="142"/>
      <c r="J155" s="143"/>
    </row>
    <row r="156" spans="1:11" x14ac:dyDescent="0.3">
      <c r="A156" s="327"/>
      <c r="B156" s="328"/>
      <c r="C156" s="329"/>
      <c r="D156" s="330"/>
      <c r="E156" s="330"/>
      <c r="F156" s="330"/>
      <c r="G156" s="330"/>
      <c r="H156" s="330"/>
      <c r="I156" s="330"/>
      <c r="J156" s="331"/>
    </row>
    <row r="157" spans="1:11" ht="28.5" customHeight="1" x14ac:dyDescent="0.3">
      <c r="A157" s="125">
        <v>16</v>
      </c>
      <c r="B157" s="166" t="s">
        <v>126</v>
      </c>
      <c r="C157" s="127" t="s">
        <v>177</v>
      </c>
      <c r="D157" s="128"/>
      <c r="E157" s="128"/>
      <c r="F157" s="129"/>
      <c r="G157" s="14"/>
      <c r="H157" s="14"/>
      <c r="I157" s="254"/>
      <c r="J157" s="255"/>
      <c r="K157" s="34"/>
    </row>
    <row r="158" spans="1:11" ht="41.4" customHeight="1" x14ac:dyDescent="0.3">
      <c r="A158" s="125"/>
      <c r="B158" s="156"/>
      <c r="C158" s="127" t="s">
        <v>127</v>
      </c>
      <c r="D158" s="128"/>
      <c r="E158" s="128"/>
      <c r="F158" s="129"/>
      <c r="G158" s="8"/>
      <c r="H158" s="8"/>
      <c r="I158" s="8"/>
      <c r="J158" s="332">
        <f>$H$157</f>
        <v>0</v>
      </c>
    </row>
    <row r="159" spans="1:11" ht="29.4" customHeight="1" x14ac:dyDescent="0.3">
      <c r="A159" s="125"/>
      <c r="B159" s="156"/>
      <c r="C159" s="127" t="s">
        <v>204</v>
      </c>
      <c r="D159" s="128"/>
      <c r="E159" s="128"/>
      <c r="F159" s="129"/>
      <c r="G159" s="8"/>
      <c r="H159" s="8"/>
      <c r="I159" s="8"/>
      <c r="J159" s="35">
        <f t="shared" ref="J159:J161" si="0">$H$157</f>
        <v>0</v>
      </c>
    </row>
    <row r="160" spans="1:11" ht="44.4" customHeight="1" x14ac:dyDescent="0.3">
      <c r="A160" s="125"/>
      <c r="B160" s="156"/>
      <c r="C160" s="127" t="s">
        <v>129</v>
      </c>
      <c r="D160" s="128"/>
      <c r="E160" s="128"/>
      <c r="F160" s="129"/>
      <c r="G160" s="8"/>
      <c r="H160" s="8"/>
      <c r="I160" s="8"/>
      <c r="J160" s="35">
        <f t="shared" si="0"/>
        <v>0</v>
      </c>
    </row>
    <row r="161" spans="1:10" ht="31.2" customHeight="1" x14ac:dyDescent="0.3">
      <c r="A161" s="125"/>
      <c r="B161" s="156"/>
      <c r="C161" s="127" t="s">
        <v>130</v>
      </c>
      <c r="D161" s="128"/>
      <c r="E161" s="128"/>
      <c r="F161" s="129"/>
      <c r="G161" s="8"/>
      <c r="H161" s="8"/>
      <c r="I161" s="8"/>
      <c r="J161" s="35">
        <f t="shared" si="0"/>
        <v>0</v>
      </c>
    </row>
    <row r="162" spans="1:10" ht="48" customHeight="1" thickBot="1" x14ac:dyDescent="0.35">
      <c r="A162" s="111" t="s">
        <v>131</v>
      </c>
      <c r="B162" s="157"/>
      <c r="C162" s="60" t="s">
        <v>17</v>
      </c>
      <c r="D162" s="215"/>
      <c r="E162" s="216"/>
      <c r="F162" s="239"/>
      <c r="G162" s="216"/>
      <c r="H162" s="216"/>
      <c r="I162" s="216"/>
      <c r="J162" s="217"/>
    </row>
    <row r="163" spans="1:10" ht="15" thickBot="1" x14ac:dyDescent="0.35">
      <c r="A163" s="39"/>
      <c r="B163" s="40"/>
      <c r="C163" s="41"/>
      <c r="D163" s="42"/>
      <c r="E163" s="42"/>
      <c r="F163" s="42"/>
      <c r="G163" s="42"/>
      <c r="H163" s="42"/>
      <c r="I163" s="42"/>
      <c r="J163" s="43"/>
    </row>
    <row r="164" spans="1:10" ht="26.25" customHeight="1" x14ac:dyDescent="0.3">
      <c r="A164" s="234">
        <v>17</v>
      </c>
      <c r="B164" s="122" t="s">
        <v>190</v>
      </c>
      <c r="C164" s="212" t="s">
        <v>165</v>
      </c>
      <c r="D164" s="213"/>
      <c r="E164" s="214"/>
      <c r="F164" s="28"/>
      <c r="G164" s="47"/>
      <c r="H164" s="47"/>
      <c r="I164" s="47"/>
      <c r="J164" s="48"/>
    </row>
    <row r="165" spans="1:10" ht="24.75" customHeight="1" x14ac:dyDescent="0.3">
      <c r="A165" s="235"/>
      <c r="B165" s="123"/>
      <c r="C165" s="127" t="s">
        <v>166</v>
      </c>
      <c r="D165" s="128"/>
      <c r="E165" s="129"/>
      <c r="F165" s="28"/>
      <c r="G165" s="47"/>
      <c r="H165" s="47"/>
      <c r="I165" s="47"/>
      <c r="J165" s="48"/>
    </row>
    <row r="166" spans="1:10" ht="24.75" customHeight="1" x14ac:dyDescent="0.3">
      <c r="A166" s="109"/>
      <c r="B166" s="123"/>
      <c r="C166" s="164" t="s">
        <v>153</v>
      </c>
      <c r="D166" s="233"/>
      <c r="E166" s="106"/>
      <c r="F166" s="71" t="s">
        <v>135</v>
      </c>
      <c r="G166" s="308">
        <f>_xlfn.DAYS(E166,C4)</f>
        <v>0</v>
      </c>
      <c r="H166" s="47"/>
      <c r="I166" s="47"/>
      <c r="J166" s="48"/>
    </row>
    <row r="167" spans="1:10" ht="48" customHeight="1" x14ac:dyDescent="0.3">
      <c r="A167" s="109" t="s">
        <v>189</v>
      </c>
      <c r="B167" s="124"/>
      <c r="C167" s="117" t="s">
        <v>17</v>
      </c>
      <c r="D167" s="236"/>
      <c r="E167" s="237"/>
      <c r="F167" s="237"/>
      <c r="G167" s="237"/>
      <c r="H167" s="237"/>
      <c r="I167" s="237"/>
      <c r="J167" s="238"/>
    </row>
    <row r="168" spans="1:10" x14ac:dyDescent="0.3">
      <c r="B168" s="309" t="s">
        <v>207</v>
      </c>
      <c r="C168" s="309"/>
      <c r="D168" s="309"/>
      <c r="E168" s="309"/>
      <c r="F168" s="34">
        <f>_xlfn.DAYS(C4,N4)</f>
        <v>0</v>
      </c>
    </row>
  </sheetData>
  <sheetProtection sheet="1" objects="1" scenarios="1" selectLockedCells="1"/>
  <mergeCells count="182">
    <mergeCell ref="A1:J1"/>
    <mergeCell ref="D120:J120"/>
    <mergeCell ref="E140:F140"/>
    <mergeCell ref="C141:F141"/>
    <mergeCell ref="D142:F142"/>
    <mergeCell ref="D148:J148"/>
    <mergeCell ref="I15:J22"/>
    <mergeCell ref="H16:H20"/>
    <mergeCell ref="H26:J30"/>
    <mergeCell ref="I157:J157"/>
    <mergeCell ref="D144:E144"/>
    <mergeCell ref="D145:F145"/>
    <mergeCell ref="D146:F146"/>
    <mergeCell ref="C147:F147"/>
    <mergeCell ref="C143:F143"/>
    <mergeCell ref="C151:F151"/>
    <mergeCell ref="C152:F152"/>
    <mergeCell ref="C153:F153"/>
    <mergeCell ref="C154:F154"/>
    <mergeCell ref="D155:J155"/>
    <mergeCell ref="E138:F138"/>
    <mergeCell ref="E139:F139"/>
    <mergeCell ref="D100:J100"/>
    <mergeCell ref="C60:F60"/>
    <mergeCell ref="C61:F61"/>
    <mergeCell ref="C62:F62"/>
    <mergeCell ref="A164:A165"/>
    <mergeCell ref="D167:J167"/>
    <mergeCell ref="C164:E164"/>
    <mergeCell ref="C165:E165"/>
    <mergeCell ref="B164:B167"/>
    <mergeCell ref="C166:D166"/>
    <mergeCell ref="A131:A147"/>
    <mergeCell ref="E132:F132"/>
    <mergeCell ref="E133:F133"/>
    <mergeCell ref="C160:F160"/>
    <mergeCell ref="C161:F161"/>
    <mergeCell ref="D162:J162"/>
    <mergeCell ref="A151:A154"/>
    <mergeCell ref="B151:B155"/>
    <mergeCell ref="A157:A161"/>
    <mergeCell ref="B157:B162"/>
    <mergeCell ref="C157:F157"/>
    <mergeCell ref="C158:F158"/>
    <mergeCell ref="C159:F159"/>
    <mergeCell ref="E134:F134"/>
    <mergeCell ref="E135:F135"/>
    <mergeCell ref="E136:F136"/>
    <mergeCell ref="E137:F137"/>
    <mergeCell ref="E102:F102"/>
    <mergeCell ref="C144:C146"/>
    <mergeCell ref="A16:A23"/>
    <mergeCell ref="B16:B24"/>
    <mergeCell ref="C16:C20"/>
    <mergeCell ref="D33:F33"/>
    <mergeCell ref="D34:F34"/>
    <mergeCell ref="D35:F35"/>
    <mergeCell ref="D56:F56"/>
    <mergeCell ref="D57:J57"/>
    <mergeCell ref="A68:A99"/>
    <mergeCell ref="A60:A64"/>
    <mergeCell ref="A26:A30"/>
    <mergeCell ref="B26:B57"/>
    <mergeCell ref="C26:C30"/>
    <mergeCell ref="D26:F26"/>
    <mergeCell ref="D27:F27"/>
    <mergeCell ref="D28:F28"/>
    <mergeCell ref="D29:F29"/>
    <mergeCell ref="D41:F41"/>
    <mergeCell ref="D42:F42"/>
    <mergeCell ref="D43:J43"/>
    <mergeCell ref="A44:A45"/>
    <mergeCell ref="C44:C45"/>
    <mergeCell ref="A123:A127"/>
    <mergeCell ref="B123:B128"/>
    <mergeCell ref="C123:C125"/>
    <mergeCell ref="D123:F123"/>
    <mergeCell ref="D124:F124"/>
    <mergeCell ref="D125:F125"/>
    <mergeCell ref="D126:F126"/>
    <mergeCell ref="D127:F127"/>
    <mergeCell ref="D128:J128"/>
    <mergeCell ref="C21:C22"/>
    <mergeCell ref="C23:F23"/>
    <mergeCell ref="D11:F11"/>
    <mergeCell ref="D36:F36"/>
    <mergeCell ref="D37:F37"/>
    <mergeCell ref="D38:F38"/>
    <mergeCell ref="D45:F45"/>
    <mergeCell ref="A33:A42"/>
    <mergeCell ref="C33:C42"/>
    <mergeCell ref="D39:F39"/>
    <mergeCell ref="D44:F44"/>
    <mergeCell ref="A3:J3"/>
    <mergeCell ref="A4:B4"/>
    <mergeCell ref="C4:D4"/>
    <mergeCell ref="A7:A12"/>
    <mergeCell ref="B7:B13"/>
    <mergeCell ref="C7:F7"/>
    <mergeCell ref="C8:F8"/>
    <mergeCell ref="C9:C10"/>
    <mergeCell ref="D9:F9"/>
    <mergeCell ref="D10:F10"/>
    <mergeCell ref="D12:F12"/>
    <mergeCell ref="D13:J13"/>
    <mergeCell ref="H4:J4"/>
    <mergeCell ref="C11:C12"/>
    <mergeCell ref="C5:D5"/>
    <mergeCell ref="E5:F5"/>
    <mergeCell ref="A5:B5"/>
    <mergeCell ref="K4:M4"/>
    <mergeCell ref="N4:O4"/>
    <mergeCell ref="D16:F16"/>
    <mergeCell ref="D17:F17"/>
    <mergeCell ref="D18:F18"/>
    <mergeCell ref="D24:J24"/>
    <mergeCell ref="D49:J49"/>
    <mergeCell ref="C50:C54"/>
    <mergeCell ref="D50:F50"/>
    <mergeCell ref="D51:F51"/>
    <mergeCell ref="D52:F52"/>
    <mergeCell ref="D53:F53"/>
    <mergeCell ref="D54:F54"/>
    <mergeCell ref="G5:J5"/>
    <mergeCell ref="D40:F40"/>
    <mergeCell ref="D46:J46"/>
    <mergeCell ref="C47:F47"/>
    <mergeCell ref="C48:F48"/>
    <mergeCell ref="D19:F19"/>
    <mergeCell ref="D20:F20"/>
    <mergeCell ref="D21:F21"/>
    <mergeCell ref="D22:F22"/>
    <mergeCell ref="D30:F30"/>
    <mergeCell ref="D31:J31"/>
    <mergeCell ref="B168:E168"/>
    <mergeCell ref="E105:F105"/>
    <mergeCell ref="B131:B148"/>
    <mergeCell ref="C131:D140"/>
    <mergeCell ref="E131:F131"/>
    <mergeCell ref="D91:F91"/>
    <mergeCell ref="D74:E76"/>
    <mergeCell ref="D77:E79"/>
    <mergeCell ref="E109:F109"/>
    <mergeCell ref="D92:E94"/>
    <mergeCell ref="D95:E97"/>
    <mergeCell ref="D98:F98"/>
    <mergeCell ref="D99:F99"/>
    <mergeCell ref="E106:F106"/>
    <mergeCell ref="E107:F107"/>
    <mergeCell ref="E108:F108"/>
    <mergeCell ref="D80:E82"/>
    <mergeCell ref="D83:E85"/>
    <mergeCell ref="E103:F103"/>
    <mergeCell ref="D113:F113"/>
    <mergeCell ref="D114:F114"/>
    <mergeCell ref="D115:F115"/>
    <mergeCell ref="B68:B120"/>
    <mergeCell ref="C68:C99"/>
    <mergeCell ref="A50:A54"/>
    <mergeCell ref="A47:A48"/>
    <mergeCell ref="A117:A119"/>
    <mergeCell ref="C117:C119"/>
    <mergeCell ref="D117:F117"/>
    <mergeCell ref="D118:F118"/>
    <mergeCell ref="D119:F119"/>
    <mergeCell ref="D110:F110"/>
    <mergeCell ref="D111:F111"/>
    <mergeCell ref="D112:F112"/>
    <mergeCell ref="A101:A115"/>
    <mergeCell ref="D86:E87"/>
    <mergeCell ref="D88:E90"/>
    <mergeCell ref="E104:F104"/>
    <mergeCell ref="D101:D109"/>
    <mergeCell ref="D116:J116"/>
    <mergeCell ref="C63:F63"/>
    <mergeCell ref="C64:F64"/>
    <mergeCell ref="D65:J65"/>
    <mergeCell ref="D55:J55"/>
    <mergeCell ref="B60:B65"/>
    <mergeCell ref="D68:E70"/>
    <mergeCell ref="D71:E73"/>
    <mergeCell ref="E101:F101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92"/>
  <sheetViews>
    <sheetView zoomScaleNormal="100" workbookViewId="0">
      <pane ySplit="2" topLeftCell="A186" activePane="bottomLeft" state="frozen"/>
      <selection pane="bottomLeft" activeCell="F192" sqref="F192"/>
    </sheetView>
  </sheetViews>
  <sheetFormatPr defaultColWidth="9.109375" defaultRowHeight="14.4" x14ac:dyDescent="0.3"/>
  <cols>
    <col min="1" max="1" width="5" style="2" customWidth="1"/>
    <col min="2" max="2" width="15.33203125" style="2" customWidth="1"/>
    <col min="3" max="3" width="11.33203125" style="2" customWidth="1"/>
    <col min="4" max="4" width="15" style="2" customWidth="1"/>
    <col min="5" max="5" width="9.6640625" style="2" customWidth="1"/>
    <col min="6" max="6" width="12.5546875" style="2" customWidth="1"/>
    <col min="7" max="7" width="6.44140625" style="2" customWidth="1"/>
    <col min="8" max="8" width="5.88671875" style="2" customWidth="1"/>
    <col min="9" max="10" width="6.33203125" style="2" customWidth="1"/>
    <col min="11" max="16384" width="9.109375" style="30"/>
  </cols>
  <sheetData>
    <row r="1" spans="1:15" ht="18" x14ac:dyDescent="0.35">
      <c r="A1" s="310" t="s">
        <v>252</v>
      </c>
      <c r="B1" s="310"/>
      <c r="C1" s="310"/>
      <c r="D1" s="310"/>
      <c r="E1" s="310"/>
      <c r="F1" s="310"/>
      <c r="G1" s="310"/>
      <c r="H1" s="310"/>
      <c r="I1" s="310"/>
      <c r="J1" s="310"/>
    </row>
    <row r="2" spans="1:15" ht="15" thickBot="1" x14ac:dyDescent="0.35">
      <c r="A2" s="334"/>
      <c r="B2" s="334"/>
      <c r="C2" s="334"/>
      <c r="D2" s="334"/>
      <c r="E2" s="334"/>
      <c r="F2" s="335"/>
      <c r="G2" s="311" t="s">
        <v>3</v>
      </c>
      <c r="H2" s="311" t="s">
        <v>4</v>
      </c>
      <c r="I2" s="311" t="s">
        <v>5</v>
      </c>
      <c r="J2" s="312" t="s">
        <v>6</v>
      </c>
    </row>
    <row r="3" spans="1:15" ht="21.6" thickBot="1" x14ac:dyDescent="0.35">
      <c r="A3" s="268" t="s">
        <v>0</v>
      </c>
      <c r="B3" s="269"/>
      <c r="C3" s="269"/>
      <c r="D3" s="269"/>
      <c r="E3" s="269"/>
      <c r="F3" s="269"/>
      <c r="G3" s="270"/>
      <c r="H3" s="269"/>
      <c r="I3" s="269"/>
      <c r="J3" s="271"/>
    </row>
    <row r="4" spans="1:15" ht="37.200000000000003" customHeight="1" x14ac:dyDescent="0.3">
      <c r="A4" s="190" t="s">
        <v>1</v>
      </c>
      <c r="B4" s="191"/>
      <c r="C4" s="192"/>
      <c r="D4" s="193"/>
      <c r="E4" s="4"/>
      <c r="F4" s="115" t="s">
        <v>2</v>
      </c>
      <c r="G4" s="58"/>
      <c r="H4" s="200"/>
      <c r="I4" s="201"/>
      <c r="J4" s="202"/>
      <c r="K4" s="264" t="s">
        <v>157</v>
      </c>
      <c r="L4" s="265"/>
      <c r="M4" s="266"/>
      <c r="N4" s="267"/>
      <c r="O4" s="267"/>
    </row>
    <row r="5" spans="1:15" ht="29.25" customHeight="1" x14ac:dyDescent="0.3">
      <c r="A5" s="205" t="s">
        <v>161</v>
      </c>
      <c r="B5" s="206"/>
      <c r="C5" s="203"/>
      <c r="D5" s="204"/>
      <c r="E5" s="272" t="s">
        <v>162</v>
      </c>
      <c r="F5" s="273"/>
      <c r="G5" s="182"/>
      <c r="H5" s="183"/>
      <c r="I5" s="183"/>
      <c r="J5" s="184"/>
    </row>
    <row r="6" spans="1:15" x14ac:dyDescent="0.3">
      <c r="A6" s="336"/>
      <c r="B6" s="336"/>
      <c r="C6" s="336"/>
      <c r="D6" s="336"/>
      <c r="E6" s="336"/>
      <c r="F6" s="337"/>
      <c r="G6" s="311" t="s">
        <v>3</v>
      </c>
      <c r="H6" s="311" t="s">
        <v>4</v>
      </c>
      <c r="I6" s="311" t="s">
        <v>5</v>
      </c>
      <c r="J6" s="312" t="s">
        <v>6</v>
      </c>
    </row>
    <row r="7" spans="1:15" x14ac:dyDescent="0.3">
      <c r="A7" s="125">
        <v>1</v>
      </c>
      <c r="B7" s="194" t="s">
        <v>7</v>
      </c>
      <c r="C7" s="173" t="s">
        <v>8</v>
      </c>
      <c r="D7" s="174"/>
      <c r="E7" s="174"/>
      <c r="F7" s="175"/>
      <c r="G7" s="3"/>
      <c r="H7" s="3"/>
      <c r="I7" s="3"/>
      <c r="J7" s="6"/>
    </row>
    <row r="8" spans="1:15" x14ac:dyDescent="0.3">
      <c r="A8" s="125"/>
      <c r="B8" s="194"/>
      <c r="C8" s="173" t="s">
        <v>9</v>
      </c>
      <c r="D8" s="174"/>
      <c r="E8" s="174"/>
      <c r="F8" s="175"/>
      <c r="G8" s="3"/>
      <c r="H8" s="3"/>
      <c r="I8" s="3"/>
      <c r="J8" s="6"/>
      <c r="K8" s="31"/>
    </row>
    <row r="9" spans="1:15" ht="42" customHeight="1" x14ac:dyDescent="0.3">
      <c r="A9" s="125"/>
      <c r="B9" s="194"/>
      <c r="C9" s="195" t="s">
        <v>10</v>
      </c>
      <c r="D9" s="186" t="s">
        <v>11</v>
      </c>
      <c r="E9" s="187"/>
      <c r="F9" s="188"/>
      <c r="G9" s="3"/>
      <c r="H9" s="3"/>
      <c r="I9" s="3"/>
      <c r="J9" s="6"/>
    </row>
    <row r="10" spans="1:15" ht="43.5" customHeight="1" x14ac:dyDescent="0.3">
      <c r="A10" s="125"/>
      <c r="B10" s="194"/>
      <c r="C10" s="196"/>
      <c r="D10" s="186" t="s">
        <v>12</v>
      </c>
      <c r="E10" s="187"/>
      <c r="F10" s="188"/>
      <c r="G10" s="3"/>
      <c r="H10" s="3"/>
      <c r="I10" s="3"/>
      <c r="J10" s="6"/>
    </row>
    <row r="11" spans="1:15" ht="27.6" customHeight="1" x14ac:dyDescent="0.3">
      <c r="A11" s="125"/>
      <c r="B11" s="194"/>
      <c r="C11" s="179" t="s">
        <v>13</v>
      </c>
      <c r="D11" s="197" t="s">
        <v>14</v>
      </c>
      <c r="E11" s="198"/>
      <c r="F11" s="199"/>
      <c r="G11" s="3"/>
      <c r="H11" s="3"/>
      <c r="I11" s="3"/>
      <c r="J11" s="44"/>
      <c r="K11" s="31"/>
    </row>
    <row r="12" spans="1:15" ht="28.2" customHeight="1" x14ac:dyDescent="0.3">
      <c r="A12" s="125"/>
      <c r="B12" s="194"/>
      <c r="C12" s="181"/>
      <c r="D12" s="197" t="s">
        <v>15</v>
      </c>
      <c r="E12" s="198"/>
      <c r="F12" s="199"/>
      <c r="G12" s="3"/>
      <c r="H12" s="3"/>
      <c r="I12" s="3"/>
      <c r="J12" s="6"/>
    </row>
    <row r="13" spans="1:15" ht="48" customHeight="1" x14ac:dyDescent="0.3">
      <c r="A13" s="111" t="s">
        <v>16</v>
      </c>
      <c r="B13" s="194"/>
      <c r="C13" s="59" t="s">
        <v>17</v>
      </c>
      <c r="D13" s="141"/>
      <c r="E13" s="142"/>
      <c r="F13" s="142"/>
      <c r="G13" s="142"/>
      <c r="H13" s="142"/>
      <c r="I13" s="142"/>
      <c r="J13" s="143"/>
    </row>
    <row r="14" spans="1:15" x14ac:dyDescent="0.3">
      <c r="A14" s="338"/>
      <c r="B14" s="338"/>
      <c r="C14" s="338"/>
      <c r="D14" s="338"/>
      <c r="E14" s="338"/>
      <c r="F14" s="338"/>
      <c r="G14" s="338"/>
      <c r="H14" s="338"/>
      <c r="I14" s="338"/>
      <c r="J14" s="339"/>
    </row>
    <row r="15" spans="1:15" ht="15" thickBot="1" x14ac:dyDescent="0.35">
      <c r="A15" s="252"/>
      <c r="B15" s="252"/>
      <c r="C15" s="252"/>
      <c r="D15" s="252"/>
      <c r="E15" s="252"/>
      <c r="F15" s="340"/>
      <c r="G15" s="318" t="s">
        <v>3</v>
      </c>
      <c r="H15" s="318" t="s">
        <v>4</v>
      </c>
      <c r="I15" s="242"/>
      <c r="J15" s="243"/>
    </row>
    <row r="16" spans="1:15" x14ac:dyDescent="0.3">
      <c r="A16" s="125">
        <v>2</v>
      </c>
      <c r="B16" s="223" t="s">
        <v>18</v>
      </c>
      <c r="C16" s="226" t="s">
        <v>19</v>
      </c>
      <c r="D16" s="170" t="s">
        <v>20</v>
      </c>
      <c r="E16" s="171"/>
      <c r="F16" s="172"/>
      <c r="G16" s="3"/>
      <c r="H16" s="246"/>
      <c r="I16" s="242"/>
      <c r="J16" s="243"/>
      <c r="K16" s="31"/>
    </row>
    <row r="17" spans="1:12" x14ac:dyDescent="0.3">
      <c r="A17" s="125"/>
      <c r="B17" s="224"/>
      <c r="C17" s="180"/>
      <c r="D17" s="173" t="s">
        <v>21</v>
      </c>
      <c r="E17" s="174"/>
      <c r="F17" s="175"/>
      <c r="G17" s="3"/>
      <c r="H17" s="247"/>
      <c r="I17" s="242"/>
      <c r="J17" s="243"/>
      <c r="L17" s="32"/>
    </row>
    <row r="18" spans="1:12" x14ac:dyDescent="0.3">
      <c r="A18" s="125"/>
      <c r="B18" s="224"/>
      <c r="C18" s="180"/>
      <c r="D18" s="173" t="s">
        <v>22</v>
      </c>
      <c r="E18" s="174"/>
      <c r="F18" s="175"/>
      <c r="G18" s="3"/>
      <c r="H18" s="247"/>
      <c r="I18" s="242"/>
      <c r="J18" s="243"/>
      <c r="L18" s="32"/>
    </row>
    <row r="19" spans="1:12" x14ac:dyDescent="0.3">
      <c r="A19" s="125"/>
      <c r="B19" s="224"/>
      <c r="C19" s="180"/>
      <c r="D19" s="173" t="s">
        <v>23</v>
      </c>
      <c r="E19" s="174"/>
      <c r="F19" s="175"/>
      <c r="G19" s="3"/>
      <c r="H19" s="247"/>
      <c r="I19" s="242"/>
      <c r="J19" s="243"/>
    </row>
    <row r="20" spans="1:12" x14ac:dyDescent="0.3">
      <c r="A20" s="125"/>
      <c r="B20" s="224"/>
      <c r="C20" s="181"/>
      <c r="D20" s="173" t="s">
        <v>24</v>
      </c>
      <c r="E20" s="174"/>
      <c r="F20" s="175"/>
      <c r="G20" s="3"/>
      <c r="H20" s="248"/>
      <c r="I20" s="242"/>
      <c r="J20" s="243"/>
    </row>
    <row r="21" spans="1:12" ht="25.5" customHeight="1" x14ac:dyDescent="0.3">
      <c r="A21" s="125"/>
      <c r="B21" s="224"/>
      <c r="C21" s="207" t="s">
        <v>167</v>
      </c>
      <c r="D21" s="186" t="s">
        <v>25</v>
      </c>
      <c r="E21" s="187"/>
      <c r="F21" s="188"/>
      <c r="G21" s="3"/>
      <c r="H21" s="3"/>
      <c r="I21" s="242"/>
      <c r="J21" s="243"/>
    </row>
    <row r="22" spans="1:12" ht="23.25" customHeight="1" x14ac:dyDescent="0.3">
      <c r="A22" s="125"/>
      <c r="B22" s="224"/>
      <c r="C22" s="208"/>
      <c r="D22" s="173" t="s">
        <v>168</v>
      </c>
      <c r="E22" s="174"/>
      <c r="F22" s="175"/>
      <c r="G22" s="3"/>
      <c r="H22" s="3"/>
      <c r="I22" s="244"/>
      <c r="J22" s="245"/>
    </row>
    <row r="23" spans="1:12" ht="27.75" customHeight="1" x14ac:dyDescent="0.3">
      <c r="A23" s="125"/>
      <c r="B23" s="224"/>
      <c r="C23" s="127" t="s">
        <v>169</v>
      </c>
      <c r="D23" s="128"/>
      <c r="E23" s="128"/>
      <c r="F23" s="129"/>
      <c r="G23" s="5"/>
      <c r="H23" s="3"/>
      <c r="I23" s="23"/>
      <c r="J23" s="24"/>
    </row>
    <row r="24" spans="1:12" ht="48" customHeight="1" thickBot="1" x14ac:dyDescent="0.35">
      <c r="A24" s="111" t="s">
        <v>26</v>
      </c>
      <c r="B24" s="225"/>
      <c r="C24" s="60" t="s">
        <v>17</v>
      </c>
      <c r="D24" s="176"/>
      <c r="E24" s="177"/>
      <c r="F24" s="177"/>
      <c r="G24" s="177"/>
      <c r="H24" s="177"/>
      <c r="I24" s="177"/>
      <c r="J24" s="178"/>
    </row>
    <row r="25" spans="1:12" ht="15" thickBot="1" x14ac:dyDescent="0.35">
      <c r="A25" s="341"/>
      <c r="B25" s="341"/>
      <c r="C25" s="341"/>
      <c r="D25" s="341"/>
      <c r="E25" s="341"/>
      <c r="F25" s="341"/>
      <c r="G25" s="341"/>
      <c r="H25" s="341"/>
      <c r="I25" s="341"/>
      <c r="J25" s="342"/>
    </row>
    <row r="26" spans="1:12" x14ac:dyDescent="0.3">
      <c r="A26" s="125">
        <v>3</v>
      </c>
      <c r="B26" s="223" t="s">
        <v>27</v>
      </c>
      <c r="C26" s="227" t="s">
        <v>28</v>
      </c>
      <c r="D26" s="230" t="s">
        <v>29</v>
      </c>
      <c r="E26" s="231"/>
      <c r="F26" s="232"/>
      <c r="G26" s="10"/>
      <c r="H26" s="302"/>
      <c r="I26" s="303"/>
      <c r="J26" s="304"/>
    </row>
    <row r="27" spans="1:12" x14ac:dyDescent="0.3">
      <c r="A27" s="125"/>
      <c r="B27" s="224"/>
      <c r="C27" s="228"/>
      <c r="D27" s="164" t="s">
        <v>30</v>
      </c>
      <c r="E27" s="233"/>
      <c r="F27" s="165"/>
      <c r="G27" s="3"/>
      <c r="H27" s="298"/>
      <c r="I27" s="305"/>
      <c r="J27" s="299"/>
    </row>
    <row r="28" spans="1:12" x14ac:dyDescent="0.3">
      <c r="A28" s="125"/>
      <c r="B28" s="224"/>
      <c r="C28" s="228"/>
      <c r="D28" s="164" t="s">
        <v>170</v>
      </c>
      <c r="E28" s="233"/>
      <c r="F28" s="165"/>
      <c r="G28" s="3"/>
      <c r="H28" s="298"/>
      <c r="I28" s="305"/>
      <c r="J28" s="299"/>
      <c r="K28" s="33"/>
    </row>
    <row r="29" spans="1:12" x14ac:dyDescent="0.3">
      <c r="A29" s="125"/>
      <c r="B29" s="224"/>
      <c r="C29" s="228"/>
      <c r="D29" s="164" t="s">
        <v>171</v>
      </c>
      <c r="E29" s="233"/>
      <c r="F29" s="165"/>
      <c r="G29" s="3"/>
      <c r="H29" s="298"/>
      <c r="I29" s="305"/>
      <c r="J29" s="299"/>
    </row>
    <row r="30" spans="1:12" x14ac:dyDescent="0.3">
      <c r="A30" s="125"/>
      <c r="B30" s="224"/>
      <c r="C30" s="229"/>
      <c r="D30" s="189" t="s">
        <v>31</v>
      </c>
      <c r="E30" s="189"/>
      <c r="F30" s="189"/>
      <c r="G30" s="5"/>
      <c r="H30" s="300"/>
      <c r="I30" s="306"/>
      <c r="J30" s="301"/>
    </row>
    <row r="31" spans="1:12" ht="48" customHeight="1" x14ac:dyDescent="0.3">
      <c r="A31" s="111" t="s">
        <v>32</v>
      </c>
      <c r="B31" s="224"/>
      <c r="C31" s="114" t="s">
        <v>33</v>
      </c>
      <c r="D31" s="141"/>
      <c r="E31" s="142"/>
      <c r="F31" s="142"/>
      <c r="G31" s="142"/>
      <c r="H31" s="142"/>
      <c r="I31" s="142"/>
      <c r="J31" s="143"/>
    </row>
    <row r="32" spans="1:12" x14ac:dyDescent="0.3">
      <c r="A32" s="111"/>
      <c r="B32" s="224"/>
      <c r="C32" s="343"/>
      <c r="D32" s="336"/>
      <c r="E32" s="336"/>
      <c r="F32" s="337"/>
      <c r="G32" s="318" t="s">
        <v>3</v>
      </c>
      <c r="H32" s="318" t="s">
        <v>4</v>
      </c>
      <c r="I32" s="318" t="s">
        <v>5</v>
      </c>
      <c r="J32" s="319" t="s">
        <v>6</v>
      </c>
    </row>
    <row r="33" spans="1:12" x14ac:dyDescent="0.3">
      <c r="A33" s="125">
        <v>4</v>
      </c>
      <c r="B33" s="224"/>
      <c r="C33" s="209" t="s">
        <v>34</v>
      </c>
      <c r="D33" s="173" t="s">
        <v>35</v>
      </c>
      <c r="E33" s="174"/>
      <c r="F33" s="175"/>
      <c r="G33" s="3"/>
      <c r="H33" s="3"/>
      <c r="I33" s="3"/>
      <c r="J33" s="6"/>
      <c r="L33" s="2"/>
    </row>
    <row r="34" spans="1:12" x14ac:dyDescent="0.3">
      <c r="A34" s="125"/>
      <c r="B34" s="224"/>
      <c r="C34" s="209"/>
      <c r="D34" s="173" t="s">
        <v>36</v>
      </c>
      <c r="E34" s="174"/>
      <c r="F34" s="175"/>
      <c r="G34" s="3"/>
      <c r="H34" s="3"/>
      <c r="I34" s="3"/>
      <c r="J34" s="6"/>
    </row>
    <row r="35" spans="1:12" ht="24.75" customHeight="1" x14ac:dyDescent="0.3">
      <c r="A35" s="125"/>
      <c r="B35" s="224"/>
      <c r="C35" s="209"/>
      <c r="D35" s="127" t="s">
        <v>37</v>
      </c>
      <c r="E35" s="128"/>
      <c r="F35" s="129"/>
      <c r="G35" s="3"/>
      <c r="H35" s="3"/>
      <c r="I35" s="3"/>
      <c r="J35" s="6"/>
    </row>
    <row r="36" spans="1:12" x14ac:dyDescent="0.3">
      <c r="A36" s="125"/>
      <c r="B36" s="224"/>
      <c r="C36" s="209"/>
      <c r="D36" s="185" t="s">
        <v>38</v>
      </c>
      <c r="E36" s="130"/>
      <c r="F36" s="131"/>
      <c r="G36" s="3"/>
      <c r="H36" s="3"/>
      <c r="I36" s="3"/>
      <c r="J36" s="6"/>
    </row>
    <row r="37" spans="1:12" x14ac:dyDescent="0.3">
      <c r="A37" s="125"/>
      <c r="B37" s="224"/>
      <c r="C37" s="209"/>
      <c r="D37" s="185" t="s">
        <v>39</v>
      </c>
      <c r="E37" s="130"/>
      <c r="F37" s="131"/>
      <c r="G37" s="3"/>
      <c r="H37" s="3"/>
      <c r="I37" s="3"/>
      <c r="J37" s="6"/>
    </row>
    <row r="38" spans="1:12" x14ac:dyDescent="0.3">
      <c r="A38" s="125"/>
      <c r="B38" s="224"/>
      <c r="C38" s="209"/>
      <c r="D38" s="173" t="s">
        <v>163</v>
      </c>
      <c r="E38" s="174"/>
      <c r="F38" s="175"/>
      <c r="G38" s="3"/>
      <c r="H38" s="3"/>
      <c r="I38" s="3"/>
      <c r="J38" s="6"/>
    </row>
    <row r="39" spans="1:12" ht="25.95" customHeight="1" x14ac:dyDescent="0.3">
      <c r="A39" s="125"/>
      <c r="B39" s="224"/>
      <c r="C39" s="209"/>
      <c r="D39" s="185" t="s">
        <v>40</v>
      </c>
      <c r="E39" s="130"/>
      <c r="F39" s="131"/>
      <c r="G39" s="3"/>
      <c r="H39" s="3"/>
      <c r="I39" s="3"/>
      <c r="J39" s="6"/>
    </row>
    <row r="40" spans="1:12" x14ac:dyDescent="0.3">
      <c r="A40" s="125"/>
      <c r="B40" s="224"/>
      <c r="C40" s="209"/>
      <c r="D40" s="185" t="s">
        <v>41</v>
      </c>
      <c r="E40" s="130"/>
      <c r="F40" s="131"/>
      <c r="G40" s="3"/>
      <c r="H40" s="3"/>
      <c r="I40" s="3"/>
      <c r="J40" s="6"/>
    </row>
    <row r="41" spans="1:12" ht="24" customHeight="1" x14ac:dyDescent="0.3">
      <c r="A41" s="125"/>
      <c r="B41" s="224"/>
      <c r="C41" s="209"/>
      <c r="D41" s="185" t="s">
        <v>42</v>
      </c>
      <c r="E41" s="130"/>
      <c r="F41" s="131"/>
      <c r="G41" s="3"/>
      <c r="H41" s="3"/>
      <c r="I41" s="3"/>
      <c r="J41" s="6"/>
    </row>
    <row r="42" spans="1:12" ht="28.95" customHeight="1" x14ac:dyDescent="0.3">
      <c r="A42" s="125"/>
      <c r="B42" s="224"/>
      <c r="C42" s="209"/>
      <c r="D42" s="127" t="s">
        <v>43</v>
      </c>
      <c r="E42" s="128"/>
      <c r="F42" s="129"/>
      <c r="G42" s="3"/>
      <c r="H42" s="3"/>
      <c r="I42" s="3"/>
      <c r="J42" s="6"/>
    </row>
    <row r="43" spans="1:12" ht="48" customHeight="1" x14ac:dyDescent="0.3">
      <c r="A43" s="111" t="s">
        <v>44</v>
      </c>
      <c r="B43" s="224"/>
      <c r="C43" s="114" t="s">
        <v>17</v>
      </c>
      <c r="D43" s="141"/>
      <c r="E43" s="142"/>
      <c r="F43" s="142"/>
      <c r="G43" s="142"/>
      <c r="H43" s="142"/>
      <c r="I43" s="142"/>
      <c r="J43" s="143"/>
    </row>
    <row r="44" spans="1:12" ht="40.950000000000003" customHeight="1" x14ac:dyDescent="0.3">
      <c r="A44" s="125">
        <v>5</v>
      </c>
      <c r="B44" s="224"/>
      <c r="C44" s="220" t="s">
        <v>180</v>
      </c>
      <c r="D44" s="197" t="s">
        <v>239</v>
      </c>
      <c r="E44" s="198"/>
      <c r="F44" s="199"/>
      <c r="G44" s="25"/>
      <c r="H44" s="25"/>
      <c r="I44" s="25"/>
      <c r="J44" s="26"/>
    </row>
    <row r="45" spans="1:12" ht="42.6" customHeight="1" x14ac:dyDescent="0.3">
      <c r="A45" s="125"/>
      <c r="B45" s="224"/>
      <c r="C45" s="221"/>
      <c r="D45" s="197" t="s">
        <v>240</v>
      </c>
      <c r="E45" s="198"/>
      <c r="F45" s="199"/>
      <c r="G45" s="25"/>
      <c r="H45" s="25"/>
      <c r="I45" s="25"/>
      <c r="J45" s="26"/>
    </row>
    <row r="46" spans="1:12" ht="48" customHeight="1" x14ac:dyDescent="0.3">
      <c r="A46" s="111" t="s">
        <v>50</v>
      </c>
      <c r="B46" s="224"/>
      <c r="C46" s="114" t="s">
        <v>17</v>
      </c>
      <c r="D46" s="141"/>
      <c r="E46" s="142"/>
      <c r="F46" s="142"/>
      <c r="G46" s="142"/>
      <c r="H46" s="142"/>
      <c r="I46" s="142"/>
      <c r="J46" s="143"/>
    </row>
    <row r="47" spans="1:12" ht="45" customHeight="1" x14ac:dyDescent="0.3">
      <c r="A47" s="125">
        <v>6</v>
      </c>
      <c r="B47" s="224"/>
      <c r="C47" s="186" t="s">
        <v>51</v>
      </c>
      <c r="D47" s="187"/>
      <c r="E47" s="187"/>
      <c r="F47" s="188"/>
      <c r="G47" s="3"/>
      <c r="H47" s="3"/>
      <c r="I47" s="3"/>
      <c r="J47" s="6"/>
    </row>
    <row r="48" spans="1:12" ht="27.75" customHeight="1" x14ac:dyDescent="0.3">
      <c r="A48" s="125"/>
      <c r="B48" s="224"/>
      <c r="C48" s="127" t="s">
        <v>52</v>
      </c>
      <c r="D48" s="128"/>
      <c r="E48" s="128"/>
      <c r="F48" s="129"/>
      <c r="G48" s="3"/>
      <c r="H48" s="3"/>
      <c r="I48" s="3"/>
      <c r="J48" s="6"/>
    </row>
    <row r="49" spans="1:10" ht="48" customHeight="1" x14ac:dyDescent="0.3">
      <c r="A49" s="111" t="s">
        <v>53</v>
      </c>
      <c r="B49" s="224"/>
      <c r="C49" s="114" t="s">
        <v>17</v>
      </c>
      <c r="D49" s="141"/>
      <c r="E49" s="142"/>
      <c r="F49" s="142"/>
      <c r="G49" s="142"/>
      <c r="H49" s="142"/>
      <c r="I49" s="142"/>
      <c r="J49" s="143"/>
    </row>
    <row r="50" spans="1:10" ht="15.6" customHeight="1" x14ac:dyDescent="0.3">
      <c r="A50" s="122">
        <v>7</v>
      </c>
      <c r="B50" s="224"/>
      <c r="C50" s="179" t="s">
        <v>54</v>
      </c>
      <c r="D50" s="127" t="s">
        <v>55</v>
      </c>
      <c r="E50" s="128"/>
      <c r="F50" s="129"/>
      <c r="G50" s="3"/>
      <c r="H50" s="3"/>
      <c r="I50" s="3"/>
      <c r="J50" s="6"/>
    </row>
    <row r="51" spans="1:10" ht="13.2" customHeight="1" x14ac:dyDescent="0.3">
      <c r="A51" s="123"/>
      <c r="B51" s="224"/>
      <c r="C51" s="180"/>
      <c r="D51" s="127" t="s">
        <v>56</v>
      </c>
      <c r="E51" s="128"/>
      <c r="F51" s="129"/>
      <c r="G51" s="3"/>
      <c r="H51" s="3"/>
      <c r="I51" s="3"/>
      <c r="J51" s="6"/>
    </row>
    <row r="52" spans="1:10" ht="14.4" customHeight="1" x14ac:dyDescent="0.3">
      <c r="A52" s="123"/>
      <c r="B52" s="224"/>
      <c r="C52" s="180"/>
      <c r="D52" s="127" t="s">
        <v>57</v>
      </c>
      <c r="E52" s="128"/>
      <c r="F52" s="129"/>
      <c r="G52" s="3"/>
      <c r="H52" s="3"/>
      <c r="I52" s="3"/>
      <c r="J52" s="6"/>
    </row>
    <row r="53" spans="1:10" ht="13.2" customHeight="1" x14ac:dyDescent="0.3">
      <c r="A53" s="123"/>
      <c r="B53" s="224"/>
      <c r="C53" s="180"/>
      <c r="D53" s="127" t="s">
        <v>58</v>
      </c>
      <c r="E53" s="128"/>
      <c r="F53" s="129"/>
      <c r="G53" s="3"/>
      <c r="H53" s="3"/>
      <c r="I53" s="3"/>
      <c r="J53" s="6"/>
    </row>
    <row r="54" spans="1:10" ht="13.2" customHeight="1" x14ac:dyDescent="0.3">
      <c r="A54" s="124"/>
      <c r="B54" s="224"/>
      <c r="C54" s="181"/>
      <c r="D54" s="127" t="s">
        <v>59</v>
      </c>
      <c r="E54" s="128"/>
      <c r="F54" s="129"/>
      <c r="G54" s="3"/>
      <c r="H54" s="3"/>
      <c r="I54" s="3"/>
      <c r="J54" s="6"/>
    </row>
    <row r="55" spans="1:10" ht="48" customHeight="1" x14ac:dyDescent="0.3">
      <c r="A55" s="111" t="s">
        <v>60</v>
      </c>
      <c r="B55" s="224"/>
      <c r="C55" s="114" t="s">
        <v>17</v>
      </c>
      <c r="D55" s="141"/>
      <c r="E55" s="142"/>
      <c r="F55" s="142"/>
      <c r="G55" s="142"/>
      <c r="H55" s="142"/>
      <c r="I55" s="142"/>
      <c r="J55" s="143"/>
    </row>
    <row r="56" spans="1:10" ht="42.6" customHeight="1" x14ac:dyDescent="0.3">
      <c r="A56" s="111">
        <v>8</v>
      </c>
      <c r="B56" s="224"/>
      <c r="C56" s="116" t="s">
        <v>61</v>
      </c>
      <c r="D56" s="127" t="s">
        <v>196</v>
      </c>
      <c r="E56" s="128"/>
      <c r="F56" s="129"/>
      <c r="G56" s="8"/>
      <c r="H56" s="8"/>
      <c r="I56" s="8"/>
      <c r="J56" s="9"/>
    </row>
    <row r="57" spans="1:10" ht="48" customHeight="1" thickBot="1" x14ac:dyDescent="0.35">
      <c r="A57" s="111" t="s">
        <v>62</v>
      </c>
      <c r="B57" s="225"/>
      <c r="C57" s="60" t="s">
        <v>17</v>
      </c>
      <c r="D57" s="215"/>
      <c r="E57" s="216"/>
      <c r="F57" s="216"/>
      <c r="G57" s="216"/>
      <c r="H57" s="216"/>
      <c r="I57" s="216"/>
      <c r="J57" s="217"/>
    </row>
    <row r="58" spans="1:10" x14ac:dyDescent="0.3">
      <c r="A58" s="341"/>
      <c r="B58" s="341"/>
      <c r="C58" s="341"/>
      <c r="D58" s="341"/>
      <c r="E58" s="341"/>
      <c r="F58" s="341"/>
      <c r="G58" s="341"/>
      <c r="H58" s="341"/>
      <c r="I58" s="341"/>
      <c r="J58" s="342"/>
    </row>
    <row r="59" spans="1:10" x14ac:dyDescent="0.3">
      <c r="A59" s="253"/>
      <c r="B59" s="253"/>
      <c r="C59" s="253"/>
      <c r="D59" s="253"/>
      <c r="E59" s="253"/>
      <c r="F59" s="344"/>
      <c r="G59" s="323" t="s">
        <v>3</v>
      </c>
      <c r="H59" s="323" t="s">
        <v>4</v>
      </c>
      <c r="I59" s="323" t="s">
        <v>5</v>
      </c>
      <c r="J59" s="324" t="s">
        <v>6</v>
      </c>
    </row>
    <row r="60" spans="1:10" ht="41.25" customHeight="1" x14ac:dyDescent="0.3">
      <c r="A60" s="122">
        <v>9</v>
      </c>
      <c r="B60" s="122" t="s">
        <v>45</v>
      </c>
      <c r="C60" s="144" t="s">
        <v>202</v>
      </c>
      <c r="D60" s="144"/>
      <c r="E60" s="144"/>
      <c r="F60" s="144"/>
      <c r="G60" s="23"/>
      <c r="H60" s="23"/>
      <c r="I60" s="23"/>
      <c r="J60" s="24"/>
    </row>
    <row r="61" spans="1:10" ht="27.75" customHeight="1" x14ac:dyDescent="0.3">
      <c r="A61" s="123"/>
      <c r="B61" s="123"/>
      <c r="C61" s="144" t="s">
        <v>47</v>
      </c>
      <c r="D61" s="144"/>
      <c r="E61" s="144"/>
      <c r="F61" s="144"/>
      <c r="G61" s="23"/>
      <c r="H61" s="23"/>
      <c r="I61" s="23"/>
      <c r="J61" s="24"/>
    </row>
    <row r="62" spans="1:10" ht="27.75" customHeight="1" x14ac:dyDescent="0.3">
      <c r="A62" s="123"/>
      <c r="B62" s="123"/>
      <c r="C62" s="144" t="s">
        <v>48</v>
      </c>
      <c r="D62" s="144"/>
      <c r="E62" s="144"/>
      <c r="F62" s="144"/>
      <c r="G62" s="23"/>
      <c r="H62" s="23"/>
      <c r="I62" s="23"/>
      <c r="J62" s="24"/>
    </row>
    <row r="63" spans="1:10" ht="25.5" customHeight="1" x14ac:dyDescent="0.3">
      <c r="A63" s="123"/>
      <c r="B63" s="123"/>
      <c r="C63" s="144" t="s">
        <v>49</v>
      </c>
      <c r="D63" s="144"/>
      <c r="E63" s="144"/>
      <c r="F63" s="144"/>
      <c r="G63" s="23"/>
      <c r="H63" s="23"/>
      <c r="I63" s="23"/>
      <c r="J63" s="24"/>
    </row>
    <row r="64" spans="1:10" ht="25.5" customHeight="1" x14ac:dyDescent="0.3">
      <c r="A64" s="124"/>
      <c r="B64" s="123"/>
      <c r="C64" s="145" t="s">
        <v>241</v>
      </c>
      <c r="D64" s="145"/>
      <c r="E64" s="145"/>
      <c r="F64" s="145"/>
      <c r="G64" s="23"/>
      <c r="H64" s="23"/>
      <c r="I64" s="23"/>
      <c r="J64" s="24"/>
    </row>
    <row r="65" spans="1:11" ht="39" customHeight="1" x14ac:dyDescent="0.3">
      <c r="A65" s="111" t="s">
        <v>179</v>
      </c>
      <c r="B65" s="124"/>
      <c r="C65" s="61" t="s">
        <v>17</v>
      </c>
      <c r="D65" s="146"/>
      <c r="E65" s="146"/>
      <c r="F65" s="146"/>
      <c r="G65" s="146"/>
      <c r="H65" s="146"/>
      <c r="I65" s="146"/>
      <c r="J65" s="147"/>
    </row>
    <row r="66" spans="1:11" x14ac:dyDescent="0.3">
      <c r="A66" s="341"/>
      <c r="B66" s="341"/>
      <c r="C66" s="341"/>
      <c r="D66" s="341"/>
      <c r="E66" s="341"/>
      <c r="F66" s="341"/>
      <c r="G66" s="341"/>
      <c r="H66" s="341"/>
      <c r="I66" s="341"/>
      <c r="J66" s="342"/>
    </row>
    <row r="67" spans="1:11" ht="15" thickBot="1" x14ac:dyDescent="0.35">
      <c r="A67" s="252"/>
      <c r="B67" s="252"/>
      <c r="C67" s="252"/>
      <c r="D67" s="252"/>
      <c r="E67" s="252"/>
      <c r="F67" s="340"/>
      <c r="G67" s="323" t="s">
        <v>3</v>
      </c>
      <c r="H67" s="323" t="s">
        <v>4</v>
      </c>
      <c r="I67" s="323" t="s">
        <v>5</v>
      </c>
      <c r="J67" s="324" t="s">
        <v>6</v>
      </c>
    </row>
    <row r="68" spans="1:11" ht="13.2" customHeight="1" x14ac:dyDescent="0.3">
      <c r="A68" s="125">
        <v>10</v>
      </c>
      <c r="B68" s="155" t="s">
        <v>63</v>
      </c>
      <c r="C68" s="168" t="s">
        <v>64</v>
      </c>
      <c r="D68" s="148" t="s">
        <v>65</v>
      </c>
      <c r="E68" s="149"/>
      <c r="F68" s="63" t="s">
        <v>66</v>
      </c>
      <c r="G68" s="10"/>
      <c r="H68" s="10"/>
      <c r="I68" s="10"/>
      <c r="J68" s="11"/>
    </row>
    <row r="69" spans="1:11" ht="13.2" customHeight="1" x14ac:dyDescent="0.3">
      <c r="A69" s="125"/>
      <c r="B69" s="166"/>
      <c r="C69" s="168"/>
      <c r="D69" s="150"/>
      <c r="E69" s="151"/>
      <c r="F69" s="64" t="s">
        <v>67</v>
      </c>
      <c r="G69" s="12"/>
      <c r="H69" s="12"/>
      <c r="I69" s="12"/>
      <c r="J69" s="13"/>
      <c r="K69" s="34"/>
    </row>
    <row r="70" spans="1:11" ht="13.2" customHeight="1" x14ac:dyDescent="0.3">
      <c r="A70" s="125"/>
      <c r="B70" s="166"/>
      <c r="C70" s="168"/>
      <c r="D70" s="152"/>
      <c r="E70" s="153"/>
      <c r="F70" s="64" t="s">
        <v>68</v>
      </c>
      <c r="G70" s="12"/>
      <c r="H70" s="12"/>
      <c r="I70" s="12"/>
      <c r="J70" s="13"/>
    </row>
    <row r="71" spans="1:11" x14ac:dyDescent="0.3">
      <c r="A71" s="125"/>
      <c r="B71" s="156"/>
      <c r="C71" s="168"/>
      <c r="D71" s="132" t="s">
        <v>69</v>
      </c>
      <c r="E71" s="133"/>
      <c r="F71" s="63" t="s">
        <v>66</v>
      </c>
      <c r="G71" s="3"/>
      <c r="H71" s="3"/>
      <c r="I71" s="3"/>
      <c r="J71" s="6"/>
    </row>
    <row r="72" spans="1:11" x14ac:dyDescent="0.3">
      <c r="A72" s="125"/>
      <c r="B72" s="156"/>
      <c r="C72" s="168"/>
      <c r="D72" s="136"/>
      <c r="E72" s="137"/>
      <c r="F72" s="64" t="s">
        <v>67</v>
      </c>
      <c r="G72" s="3"/>
      <c r="H72" s="3"/>
      <c r="I72" s="3"/>
      <c r="J72" s="6"/>
    </row>
    <row r="73" spans="1:11" x14ac:dyDescent="0.3">
      <c r="A73" s="125"/>
      <c r="B73" s="156"/>
      <c r="C73" s="168"/>
      <c r="D73" s="134"/>
      <c r="E73" s="135"/>
      <c r="F73" s="64" t="s">
        <v>68</v>
      </c>
      <c r="G73" s="3"/>
      <c r="H73" s="3"/>
      <c r="I73" s="3"/>
      <c r="J73" s="6"/>
    </row>
    <row r="74" spans="1:11" x14ac:dyDescent="0.3">
      <c r="A74" s="125"/>
      <c r="B74" s="156"/>
      <c r="C74" s="168"/>
      <c r="D74" s="132" t="s">
        <v>183</v>
      </c>
      <c r="E74" s="133"/>
      <c r="F74" s="63" t="s">
        <v>66</v>
      </c>
      <c r="G74" s="3"/>
      <c r="H74" s="3"/>
      <c r="I74" s="3"/>
      <c r="J74" s="6"/>
    </row>
    <row r="75" spans="1:11" ht="15" customHeight="1" x14ac:dyDescent="0.3">
      <c r="A75" s="125"/>
      <c r="B75" s="156"/>
      <c r="C75" s="168"/>
      <c r="D75" s="136"/>
      <c r="E75" s="137"/>
      <c r="F75" s="64" t="s">
        <v>67</v>
      </c>
      <c r="G75" s="3"/>
      <c r="H75" s="3"/>
      <c r="I75" s="3"/>
      <c r="J75" s="6"/>
    </row>
    <row r="76" spans="1:11" ht="15" customHeight="1" x14ac:dyDescent="0.3">
      <c r="A76" s="125"/>
      <c r="B76" s="156"/>
      <c r="C76" s="168"/>
      <c r="D76" s="134"/>
      <c r="E76" s="135"/>
      <c r="F76" s="64" t="s">
        <v>68</v>
      </c>
      <c r="G76" s="3"/>
      <c r="H76" s="3"/>
      <c r="I76" s="3"/>
      <c r="J76" s="6"/>
    </row>
    <row r="77" spans="1:11" ht="15" customHeight="1" x14ac:dyDescent="0.3">
      <c r="A77" s="125"/>
      <c r="B77" s="156"/>
      <c r="C77" s="168"/>
      <c r="D77" s="132" t="s">
        <v>184</v>
      </c>
      <c r="E77" s="133"/>
      <c r="F77" s="63" t="s">
        <v>66</v>
      </c>
      <c r="G77" s="3"/>
      <c r="H77" s="3"/>
      <c r="I77" s="3"/>
      <c r="J77" s="6"/>
    </row>
    <row r="78" spans="1:11" ht="15" customHeight="1" x14ac:dyDescent="0.3">
      <c r="A78" s="125"/>
      <c r="B78" s="156"/>
      <c r="C78" s="168"/>
      <c r="D78" s="136"/>
      <c r="E78" s="137"/>
      <c r="F78" s="64" t="s">
        <v>67</v>
      </c>
      <c r="G78" s="3"/>
      <c r="H78" s="3"/>
      <c r="I78" s="3"/>
      <c r="J78" s="6"/>
    </row>
    <row r="79" spans="1:11" ht="15" customHeight="1" x14ac:dyDescent="0.3">
      <c r="A79" s="125"/>
      <c r="B79" s="156"/>
      <c r="C79" s="168"/>
      <c r="D79" s="134"/>
      <c r="E79" s="135"/>
      <c r="F79" s="64" t="s">
        <v>68</v>
      </c>
      <c r="G79" s="3"/>
      <c r="H79" s="3"/>
      <c r="I79" s="3"/>
      <c r="J79" s="6"/>
    </row>
    <row r="80" spans="1:11" ht="13.2" customHeight="1" x14ac:dyDescent="0.3">
      <c r="A80" s="125"/>
      <c r="B80" s="156"/>
      <c r="C80" s="168"/>
      <c r="D80" s="132" t="s">
        <v>70</v>
      </c>
      <c r="E80" s="133"/>
      <c r="F80" s="65" t="s">
        <v>66</v>
      </c>
      <c r="G80" s="3"/>
      <c r="H80" s="3"/>
      <c r="I80" s="3"/>
      <c r="J80" s="6"/>
    </row>
    <row r="81" spans="1:10" x14ac:dyDescent="0.3">
      <c r="A81" s="125"/>
      <c r="B81" s="156"/>
      <c r="C81" s="168"/>
      <c r="D81" s="136"/>
      <c r="E81" s="137"/>
      <c r="F81" s="66" t="s">
        <v>71</v>
      </c>
      <c r="G81" s="3"/>
      <c r="H81" s="3"/>
      <c r="I81" s="3"/>
      <c r="J81" s="6"/>
    </row>
    <row r="82" spans="1:10" x14ac:dyDescent="0.3">
      <c r="A82" s="125"/>
      <c r="B82" s="156"/>
      <c r="C82" s="168"/>
      <c r="D82" s="134"/>
      <c r="E82" s="135"/>
      <c r="F82" s="66" t="s">
        <v>68</v>
      </c>
      <c r="G82" s="3"/>
      <c r="H82" s="3"/>
      <c r="I82" s="3"/>
      <c r="J82" s="6"/>
    </row>
    <row r="83" spans="1:10" ht="13.2" customHeight="1" x14ac:dyDescent="0.3">
      <c r="A83" s="125"/>
      <c r="B83" s="156"/>
      <c r="C83" s="168"/>
      <c r="D83" s="132" t="s">
        <v>72</v>
      </c>
      <c r="E83" s="133"/>
      <c r="F83" s="65" t="s">
        <v>66</v>
      </c>
      <c r="G83" s="3"/>
      <c r="H83" s="3"/>
      <c r="I83" s="3"/>
      <c r="J83" s="6"/>
    </row>
    <row r="84" spans="1:10" x14ac:dyDescent="0.3">
      <c r="A84" s="125"/>
      <c r="B84" s="156"/>
      <c r="C84" s="168"/>
      <c r="D84" s="136"/>
      <c r="E84" s="137"/>
      <c r="F84" s="66" t="s">
        <v>71</v>
      </c>
      <c r="G84" s="3"/>
      <c r="H84" s="3"/>
      <c r="I84" s="3"/>
      <c r="J84" s="6"/>
    </row>
    <row r="85" spans="1:10" x14ac:dyDescent="0.3">
      <c r="A85" s="125"/>
      <c r="B85" s="156"/>
      <c r="C85" s="168"/>
      <c r="D85" s="134"/>
      <c r="E85" s="135"/>
      <c r="F85" s="66" t="s">
        <v>68</v>
      </c>
      <c r="G85" s="3"/>
      <c r="H85" s="3"/>
      <c r="I85" s="3"/>
      <c r="J85" s="6"/>
    </row>
    <row r="86" spans="1:10" ht="13.2" customHeight="1" x14ac:dyDescent="0.3">
      <c r="A86" s="125"/>
      <c r="B86" s="156"/>
      <c r="C86" s="168"/>
      <c r="D86" s="132" t="s">
        <v>73</v>
      </c>
      <c r="E86" s="133"/>
      <c r="F86" s="63" t="s">
        <v>66</v>
      </c>
      <c r="G86" s="3"/>
      <c r="H86" s="3"/>
      <c r="I86" s="3"/>
      <c r="J86" s="6"/>
    </row>
    <row r="87" spans="1:10" ht="15" customHeight="1" x14ac:dyDescent="0.3">
      <c r="A87" s="125"/>
      <c r="B87" s="156"/>
      <c r="C87" s="168"/>
      <c r="D87" s="134"/>
      <c r="E87" s="135"/>
      <c r="F87" s="64" t="s">
        <v>68</v>
      </c>
      <c r="G87" s="3"/>
      <c r="H87" s="3"/>
      <c r="I87" s="3"/>
      <c r="J87" s="6"/>
    </row>
    <row r="88" spans="1:10" x14ac:dyDescent="0.3">
      <c r="A88" s="125"/>
      <c r="B88" s="156"/>
      <c r="C88" s="168"/>
      <c r="D88" s="132" t="s">
        <v>74</v>
      </c>
      <c r="E88" s="133"/>
      <c r="F88" s="63" t="s">
        <v>66</v>
      </c>
      <c r="G88" s="3"/>
      <c r="H88" s="3"/>
      <c r="I88" s="3"/>
      <c r="J88" s="6"/>
    </row>
    <row r="89" spans="1:10" x14ac:dyDescent="0.3">
      <c r="A89" s="125"/>
      <c r="B89" s="156"/>
      <c r="C89" s="168"/>
      <c r="D89" s="136"/>
      <c r="E89" s="137"/>
      <c r="F89" s="64" t="s">
        <v>68</v>
      </c>
      <c r="G89" s="3"/>
      <c r="H89" s="3"/>
      <c r="I89" s="3"/>
      <c r="J89" s="6"/>
    </row>
    <row r="90" spans="1:10" x14ac:dyDescent="0.3">
      <c r="A90" s="125"/>
      <c r="B90" s="156"/>
      <c r="C90" s="168"/>
      <c r="D90" s="134"/>
      <c r="E90" s="135"/>
      <c r="F90" s="64" t="s">
        <v>75</v>
      </c>
      <c r="G90" s="3"/>
      <c r="H90" s="3"/>
      <c r="I90" s="3"/>
      <c r="J90" s="6"/>
    </row>
    <row r="91" spans="1:10" ht="28.5" customHeight="1" x14ac:dyDescent="0.3">
      <c r="A91" s="125"/>
      <c r="B91" s="156"/>
      <c r="C91" s="168"/>
      <c r="D91" s="134" t="s">
        <v>182</v>
      </c>
      <c r="E91" s="162"/>
      <c r="F91" s="135"/>
      <c r="G91" s="3"/>
      <c r="H91" s="3"/>
      <c r="I91" s="3"/>
      <c r="J91" s="6"/>
    </row>
    <row r="92" spans="1:10" ht="13.2" customHeight="1" x14ac:dyDescent="0.3">
      <c r="A92" s="125"/>
      <c r="B92" s="156"/>
      <c r="C92" s="168"/>
      <c r="D92" s="132" t="s">
        <v>76</v>
      </c>
      <c r="E92" s="133"/>
      <c r="F92" s="65" t="s">
        <v>66</v>
      </c>
      <c r="G92" s="3"/>
      <c r="H92" s="3"/>
      <c r="I92" s="3"/>
      <c r="J92" s="6"/>
    </row>
    <row r="93" spans="1:10" x14ac:dyDescent="0.3">
      <c r="A93" s="125"/>
      <c r="B93" s="156"/>
      <c r="C93" s="168"/>
      <c r="D93" s="136"/>
      <c r="E93" s="137"/>
      <c r="F93" s="66" t="s">
        <v>67</v>
      </c>
      <c r="G93" s="3"/>
      <c r="H93" s="3"/>
      <c r="I93" s="3"/>
      <c r="J93" s="6"/>
    </row>
    <row r="94" spans="1:10" x14ac:dyDescent="0.3">
      <c r="A94" s="125"/>
      <c r="B94" s="156"/>
      <c r="C94" s="168"/>
      <c r="D94" s="134"/>
      <c r="E94" s="135"/>
      <c r="F94" s="66" t="s">
        <v>77</v>
      </c>
      <c r="G94" s="3"/>
      <c r="H94" s="3"/>
      <c r="I94" s="3"/>
      <c r="J94" s="6"/>
    </row>
    <row r="95" spans="1:10" ht="13.2" customHeight="1" x14ac:dyDescent="0.3">
      <c r="A95" s="125"/>
      <c r="B95" s="156"/>
      <c r="C95" s="168"/>
      <c r="D95" s="132" t="s">
        <v>78</v>
      </c>
      <c r="E95" s="133"/>
      <c r="F95" s="63" t="s">
        <v>66</v>
      </c>
      <c r="G95" s="3"/>
      <c r="H95" s="3"/>
      <c r="I95" s="3"/>
      <c r="J95" s="6"/>
    </row>
    <row r="96" spans="1:10" x14ac:dyDescent="0.3">
      <c r="A96" s="125"/>
      <c r="B96" s="156"/>
      <c r="C96" s="168"/>
      <c r="D96" s="136"/>
      <c r="E96" s="137"/>
      <c r="F96" s="64" t="s">
        <v>67</v>
      </c>
      <c r="G96" s="3"/>
      <c r="H96" s="3"/>
      <c r="I96" s="3"/>
      <c r="J96" s="6"/>
    </row>
    <row r="97" spans="1:11" x14ac:dyDescent="0.3">
      <c r="A97" s="125"/>
      <c r="B97" s="156"/>
      <c r="C97" s="168"/>
      <c r="D97" s="134"/>
      <c r="E97" s="135"/>
      <c r="F97" s="64" t="s">
        <v>68</v>
      </c>
      <c r="G97" s="3"/>
      <c r="H97" s="3"/>
      <c r="I97" s="3"/>
      <c r="J97" s="6"/>
    </row>
    <row r="98" spans="1:11" x14ac:dyDescent="0.3">
      <c r="A98" s="125"/>
      <c r="B98" s="156"/>
      <c r="C98" s="168"/>
      <c r="D98" s="163" t="s">
        <v>79</v>
      </c>
      <c r="E98" s="163"/>
      <c r="F98" s="163"/>
      <c r="G98" s="3"/>
      <c r="H98" s="3"/>
      <c r="I98" s="3"/>
      <c r="J98" s="6"/>
    </row>
    <row r="99" spans="1:11" x14ac:dyDescent="0.3">
      <c r="A99" s="125"/>
      <c r="B99" s="156"/>
      <c r="C99" s="168"/>
      <c r="D99" s="145" t="s">
        <v>80</v>
      </c>
      <c r="E99" s="145"/>
      <c r="F99" s="145"/>
      <c r="G99" s="3"/>
      <c r="H99" s="3"/>
      <c r="I99" s="3"/>
      <c r="J99" s="6"/>
    </row>
    <row r="100" spans="1:11" ht="48" customHeight="1" x14ac:dyDescent="0.3">
      <c r="A100" s="111" t="s">
        <v>90</v>
      </c>
      <c r="B100" s="156"/>
      <c r="C100" s="62" t="s">
        <v>17</v>
      </c>
      <c r="D100" s="261"/>
      <c r="E100" s="262"/>
      <c r="F100" s="262"/>
      <c r="G100" s="262"/>
      <c r="H100" s="262"/>
      <c r="I100" s="262"/>
      <c r="J100" s="263"/>
    </row>
    <row r="101" spans="1:11" ht="15" customHeight="1" x14ac:dyDescent="0.3">
      <c r="A101" s="122">
        <v>11</v>
      </c>
      <c r="B101" s="167"/>
      <c r="C101" s="179" t="s">
        <v>250</v>
      </c>
      <c r="D101" s="138" t="s">
        <v>172</v>
      </c>
      <c r="E101" s="127" t="s">
        <v>81</v>
      </c>
      <c r="F101" s="129"/>
      <c r="G101" s="3"/>
      <c r="H101" s="3"/>
      <c r="I101" s="3"/>
      <c r="J101" s="6"/>
    </row>
    <row r="102" spans="1:11" x14ac:dyDescent="0.3">
      <c r="A102" s="123"/>
      <c r="B102" s="167"/>
      <c r="C102" s="180"/>
      <c r="D102" s="139"/>
      <c r="E102" s="218" t="s">
        <v>82</v>
      </c>
      <c r="F102" s="219"/>
      <c r="G102" s="3"/>
      <c r="H102" s="3"/>
      <c r="I102" s="3"/>
      <c r="J102" s="6"/>
    </row>
    <row r="103" spans="1:11" x14ac:dyDescent="0.3">
      <c r="A103" s="123"/>
      <c r="B103" s="167"/>
      <c r="C103" s="180"/>
      <c r="D103" s="139"/>
      <c r="E103" s="127" t="s">
        <v>83</v>
      </c>
      <c r="F103" s="129"/>
      <c r="G103" s="3"/>
      <c r="H103" s="3"/>
      <c r="I103" s="3"/>
      <c r="J103" s="6"/>
    </row>
    <row r="104" spans="1:11" ht="13.2" customHeight="1" x14ac:dyDescent="0.3">
      <c r="A104" s="123"/>
      <c r="B104" s="167"/>
      <c r="C104" s="180"/>
      <c r="D104" s="139"/>
      <c r="E104" s="127" t="s">
        <v>84</v>
      </c>
      <c r="F104" s="129"/>
      <c r="G104" s="3"/>
      <c r="H104" s="3"/>
      <c r="I104" s="3"/>
      <c r="J104" s="6"/>
    </row>
    <row r="105" spans="1:11" ht="12" customHeight="1" x14ac:dyDescent="0.3">
      <c r="A105" s="123"/>
      <c r="B105" s="167"/>
      <c r="C105" s="180"/>
      <c r="D105" s="139"/>
      <c r="E105" s="127" t="s">
        <v>85</v>
      </c>
      <c r="F105" s="129"/>
      <c r="G105" s="3"/>
      <c r="H105" s="3"/>
      <c r="I105" s="3"/>
      <c r="J105" s="6"/>
    </row>
    <row r="106" spans="1:11" ht="13.95" customHeight="1" x14ac:dyDescent="0.3">
      <c r="A106" s="123"/>
      <c r="B106" s="167"/>
      <c r="C106" s="180"/>
      <c r="D106" s="139"/>
      <c r="E106" s="127" t="s">
        <v>86</v>
      </c>
      <c r="F106" s="129"/>
      <c r="G106" s="3"/>
      <c r="H106" s="3"/>
      <c r="I106" s="3"/>
      <c r="J106" s="6"/>
    </row>
    <row r="107" spans="1:11" x14ac:dyDescent="0.3">
      <c r="A107" s="123"/>
      <c r="B107" s="167"/>
      <c r="C107" s="180"/>
      <c r="D107" s="139"/>
      <c r="E107" s="164" t="s">
        <v>87</v>
      </c>
      <c r="F107" s="165"/>
      <c r="G107" s="3"/>
      <c r="H107" s="3"/>
      <c r="I107" s="3"/>
      <c r="J107" s="6"/>
    </row>
    <row r="108" spans="1:11" ht="12.6" customHeight="1" x14ac:dyDescent="0.3">
      <c r="A108" s="123"/>
      <c r="B108" s="167"/>
      <c r="C108" s="180"/>
      <c r="D108" s="139"/>
      <c r="E108" s="127" t="s">
        <v>88</v>
      </c>
      <c r="F108" s="129"/>
      <c r="G108" s="3"/>
      <c r="H108" s="3"/>
      <c r="I108" s="3"/>
      <c r="J108" s="6"/>
    </row>
    <row r="109" spans="1:11" ht="26.4" customHeight="1" x14ac:dyDescent="0.3">
      <c r="A109" s="123"/>
      <c r="B109" s="167"/>
      <c r="C109" s="180"/>
      <c r="D109" s="140"/>
      <c r="E109" s="127" t="s">
        <v>89</v>
      </c>
      <c r="F109" s="129"/>
      <c r="G109" s="3"/>
      <c r="H109" s="3"/>
      <c r="I109" s="3"/>
      <c r="J109" s="6"/>
    </row>
    <row r="110" spans="1:11" ht="86.25" customHeight="1" x14ac:dyDescent="0.3">
      <c r="A110" s="123"/>
      <c r="B110" s="167"/>
      <c r="C110" s="180"/>
      <c r="D110" s="130" t="s">
        <v>91</v>
      </c>
      <c r="E110" s="130"/>
      <c r="F110" s="131"/>
      <c r="G110" s="3"/>
      <c r="H110" s="3"/>
      <c r="I110" s="3"/>
      <c r="J110" s="6"/>
    </row>
    <row r="111" spans="1:11" ht="42.6" customHeight="1" x14ac:dyDescent="0.3">
      <c r="A111" s="123"/>
      <c r="B111" s="167"/>
      <c r="C111" s="180"/>
      <c r="D111" s="130" t="s">
        <v>92</v>
      </c>
      <c r="E111" s="130"/>
      <c r="F111" s="131"/>
      <c r="G111" s="3"/>
      <c r="H111" s="3"/>
      <c r="I111" s="3"/>
      <c r="J111" s="6"/>
      <c r="K111" s="34"/>
    </row>
    <row r="112" spans="1:11" ht="55.2" customHeight="1" x14ac:dyDescent="0.3">
      <c r="A112" s="123"/>
      <c r="B112" s="167"/>
      <c r="C112" s="180"/>
      <c r="D112" s="128" t="s">
        <v>93</v>
      </c>
      <c r="E112" s="128"/>
      <c r="F112" s="129"/>
      <c r="G112" s="3"/>
      <c r="H112" s="3"/>
      <c r="I112" s="3"/>
      <c r="J112" s="6"/>
    </row>
    <row r="113" spans="1:10" ht="53.4" customHeight="1" x14ac:dyDescent="0.3">
      <c r="A113" s="123"/>
      <c r="B113" s="167"/>
      <c r="C113" s="180"/>
      <c r="D113" s="128" t="s">
        <v>94</v>
      </c>
      <c r="E113" s="128"/>
      <c r="F113" s="129"/>
      <c r="G113" s="3"/>
      <c r="H113" s="3"/>
      <c r="I113" s="3"/>
      <c r="J113" s="6"/>
    </row>
    <row r="114" spans="1:10" ht="40.200000000000003" customHeight="1" x14ac:dyDescent="0.3">
      <c r="A114" s="123"/>
      <c r="B114" s="167"/>
      <c r="C114" s="180"/>
      <c r="D114" s="128" t="s">
        <v>95</v>
      </c>
      <c r="E114" s="128"/>
      <c r="F114" s="129"/>
      <c r="G114" s="3"/>
      <c r="H114" s="3"/>
      <c r="I114" s="3"/>
      <c r="J114" s="6"/>
    </row>
    <row r="115" spans="1:10" ht="43.95" customHeight="1" x14ac:dyDescent="0.3">
      <c r="A115" s="124"/>
      <c r="B115" s="167"/>
      <c r="C115" s="181"/>
      <c r="D115" s="128" t="s">
        <v>96</v>
      </c>
      <c r="E115" s="128"/>
      <c r="F115" s="129"/>
      <c r="G115" s="3"/>
      <c r="H115" s="3"/>
      <c r="I115" s="3"/>
      <c r="J115" s="6"/>
    </row>
    <row r="116" spans="1:10" ht="48" customHeight="1" x14ac:dyDescent="0.3">
      <c r="A116" s="111" t="s">
        <v>97</v>
      </c>
      <c r="B116" s="156"/>
      <c r="C116" s="116" t="s">
        <v>17</v>
      </c>
      <c r="D116" s="141"/>
      <c r="E116" s="142"/>
      <c r="F116" s="142"/>
      <c r="G116" s="142"/>
      <c r="H116" s="142"/>
      <c r="I116" s="142"/>
      <c r="J116" s="143"/>
    </row>
    <row r="117" spans="1:10" ht="42.75" customHeight="1" x14ac:dyDescent="0.3">
      <c r="A117" s="125">
        <v>12</v>
      </c>
      <c r="B117" s="156"/>
      <c r="C117" s="126" t="s">
        <v>98</v>
      </c>
      <c r="D117" s="127" t="s">
        <v>99</v>
      </c>
      <c r="E117" s="128"/>
      <c r="F117" s="129"/>
      <c r="G117" s="3"/>
      <c r="H117" s="3"/>
      <c r="I117" s="3"/>
      <c r="J117" s="6"/>
    </row>
    <row r="118" spans="1:10" ht="31.2" customHeight="1" x14ac:dyDescent="0.3">
      <c r="A118" s="125"/>
      <c r="B118" s="156"/>
      <c r="C118" s="126"/>
      <c r="D118" s="127" t="s">
        <v>100</v>
      </c>
      <c r="E118" s="128"/>
      <c r="F118" s="129"/>
      <c r="G118" s="3"/>
      <c r="H118" s="3"/>
      <c r="I118" s="3"/>
      <c r="J118" s="6"/>
    </row>
    <row r="119" spans="1:10" ht="18" customHeight="1" x14ac:dyDescent="0.3">
      <c r="A119" s="125"/>
      <c r="B119" s="156"/>
      <c r="C119" s="126"/>
      <c r="D119" s="127" t="s">
        <v>242</v>
      </c>
      <c r="E119" s="128"/>
      <c r="F119" s="129"/>
      <c r="G119" s="3"/>
      <c r="H119" s="3"/>
      <c r="I119" s="3"/>
      <c r="J119" s="6"/>
    </row>
    <row r="120" spans="1:10" ht="48" customHeight="1" thickBot="1" x14ac:dyDescent="0.35">
      <c r="A120" s="111" t="s">
        <v>102</v>
      </c>
      <c r="B120" s="158"/>
      <c r="C120" s="60" t="s">
        <v>17</v>
      </c>
      <c r="D120" s="215"/>
      <c r="E120" s="216"/>
      <c r="F120" s="216"/>
      <c r="G120" s="216"/>
      <c r="H120" s="216"/>
      <c r="I120" s="216"/>
      <c r="J120" s="217"/>
    </row>
    <row r="121" spans="1:10" x14ac:dyDescent="0.3">
      <c r="A121" s="341"/>
      <c r="B121" s="341"/>
      <c r="C121" s="341"/>
      <c r="D121" s="341"/>
      <c r="E121" s="341"/>
      <c r="F121" s="341"/>
      <c r="G121" s="341"/>
      <c r="H121" s="341"/>
      <c r="I121" s="341"/>
      <c r="J121" s="342"/>
    </row>
    <row r="122" spans="1:10" ht="15" thickBot="1" x14ac:dyDescent="0.35">
      <c r="A122" s="252"/>
      <c r="B122" s="252"/>
      <c r="C122" s="252"/>
      <c r="D122" s="252"/>
      <c r="E122" s="252"/>
      <c r="F122" s="340"/>
      <c r="G122" s="323" t="s">
        <v>3</v>
      </c>
      <c r="H122" s="323" t="s">
        <v>4</v>
      </c>
      <c r="I122" s="323" t="s">
        <v>5</v>
      </c>
      <c r="J122" s="324" t="s">
        <v>6</v>
      </c>
    </row>
    <row r="123" spans="1:10" ht="34.950000000000003" customHeight="1" x14ac:dyDescent="0.3">
      <c r="A123" s="125">
        <v>13</v>
      </c>
      <c r="B123" s="155" t="s">
        <v>103</v>
      </c>
      <c r="C123" s="210" t="s">
        <v>104</v>
      </c>
      <c r="D123" s="212" t="s">
        <v>105</v>
      </c>
      <c r="E123" s="213"/>
      <c r="F123" s="214"/>
      <c r="G123" s="10"/>
      <c r="H123" s="10"/>
      <c r="I123" s="10"/>
      <c r="J123" s="11"/>
    </row>
    <row r="124" spans="1:10" ht="43.2" customHeight="1" x14ac:dyDescent="0.3">
      <c r="A124" s="125"/>
      <c r="B124" s="156"/>
      <c r="C124" s="211"/>
      <c r="D124" s="127" t="s">
        <v>198</v>
      </c>
      <c r="E124" s="128"/>
      <c r="F124" s="129"/>
      <c r="G124" s="3"/>
      <c r="H124" s="3"/>
      <c r="I124" s="3"/>
      <c r="J124" s="6"/>
    </row>
    <row r="125" spans="1:10" ht="45.6" customHeight="1" x14ac:dyDescent="0.3">
      <c r="A125" s="125"/>
      <c r="B125" s="156"/>
      <c r="C125" s="211"/>
      <c r="D125" s="127" t="s">
        <v>106</v>
      </c>
      <c r="E125" s="128"/>
      <c r="F125" s="129"/>
      <c r="G125" s="3"/>
      <c r="H125" s="3"/>
      <c r="I125" s="3"/>
      <c r="J125" s="6"/>
    </row>
    <row r="126" spans="1:10" ht="28.5" customHeight="1" x14ac:dyDescent="0.3">
      <c r="A126" s="125"/>
      <c r="B126" s="156"/>
      <c r="C126" s="59" t="s">
        <v>107</v>
      </c>
      <c r="D126" s="127" t="s">
        <v>243</v>
      </c>
      <c r="E126" s="128"/>
      <c r="F126" s="129"/>
      <c r="G126" s="3"/>
      <c r="H126" s="3"/>
      <c r="I126" s="3"/>
      <c r="J126" s="6"/>
    </row>
    <row r="127" spans="1:10" ht="40.5" customHeight="1" x14ac:dyDescent="0.3">
      <c r="A127" s="125"/>
      <c r="B127" s="156"/>
      <c r="C127" s="59" t="s">
        <v>108</v>
      </c>
      <c r="D127" s="127" t="s">
        <v>203</v>
      </c>
      <c r="E127" s="128"/>
      <c r="F127" s="129"/>
      <c r="G127" s="3"/>
      <c r="H127" s="3"/>
      <c r="I127" s="3"/>
      <c r="J127" s="6"/>
    </row>
    <row r="128" spans="1:10" ht="48" customHeight="1" thickBot="1" x14ac:dyDescent="0.35">
      <c r="A128" s="111" t="s">
        <v>109</v>
      </c>
      <c r="B128" s="158"/>
      <c r="C128" s="60" t="s">
        <v>33</v>
      </c>
      <c r="D128" s="215"/>
      <c r="E128" s="216"/>
      <c r="F128" s="216"/>
      <c r="G128" s="216"/>
      <c r="H128" s="216"/>
      <c r="I128" s="216"/>
      <c r="J128" s="217"/>
    </row>
    <row r="129" spans="1:11" x14ac:dyDescent="0.3">
      <c r="A129" s="341"/>
      <c r="B129" s="341"/>
      <c r="C129" s="341"/>
      <c r="D129" s="341"/>
      <c r="E129" s="341"/>
      <c r="F129" s="341"/>
      <c r="G129" s="341"/>
      <c r="H129" s="341"/>
      <c r="I129" s="341"/>
      <c r="J129" s="342"/>
    </row>
    <row r="130" spans="1:11" ht="15" thickBot="1" x14ac:dyDescent="0.35">
      <c r="A130" s="252"/>
      <c r="B130" s="252"/>
      <c r="C130" s="252"/>
      <c r="D130" s="252"/>
      <c r="E130" s="252"/>
      <c r="F130" s="340"/>
      <c r="G130" s="323" t="s">
        <v>3</v>
      </c>
      <c r="H130" s="323" t="s">
        <v>4</v>
      </c>
      <c r="I130" s="323" t="s">
        <v>5</v>
      </c>
      <c r="J130" s="324" t="s">
        <v>6</v>
      </c>
    </row>
    <row r="131" spans="1:11" x14ac:dyDescent="0.3">
      <c r="A131" s="122">
        <v>14</v>
      </c>
      <c r="B131" s="155" t="s">
        <v>110</v>
      </c>
      <c r="C131" s="159" t="s">
        <v>245</v>
      </c>
      <c r="D131" s="159"/>
      <c r="E131" s="160" t="s">
        <v>81</v>
      </c>
      <c r="F131" s="161"/>
      <c r="G131" s="10"/>
      <c r="H131" s="10"/>
      <c r="I131" s="10"/>
      <c r="J131" s="11"/>
    </row>
    <row r="132" spans="1:11" x14ac:dyDescent="0.3">
      <c r="A132" s="123"/>
      <c r="B132" s="156"/>
      <c r="C132" s="126"/>
      <c r="D132" s="126"/>
      <c r="E132" s="164" t="s">
        <v>112</v>
      </c>
      <c r="F132" s="165"/>
      <c r="G132" s="3"/>
      <c r="H132" s="3"/>
      <c r="I132" s="3"/>
      <c r="J132" s="6"/>
    </row>
    <row r="133" spans="1:11" x14ac:dyDescent="0.3">
      <c r="A133" s="123"/>
      <c r="B133" s="156"/>
      <c r="C133" s="126"/>
      <c r="D133" s="126"/>
      <c r="E133" s="164" t="s">
        <v>113</v>
      </c>
      <c r="F133" s="165"/>
      <c r="G133" s="3"/>
      <c r="H133" s="3"/>
      <c r="I133" s="3"/>
      <c r="J133" s="6"/>
    </row>
    <row r="134" spans="1:11" x14ac:dyDescent="0.3">
      <c r="A134" s="123"/>
      <c r="B134" s="156"/>
      <c r="C134" s="126"/>
      <c r="D134" s="126"/>
      <c r="E134" s="164" t="s">
        <v>114</v>
      </c>
      <c r="F134" s="165"/>
      <c r="G134" s="3"/>
      <c r="H134" s="3"/>
      <c r="I134" s="3"/>
      <c r="J134" s="6"/>
    </row>
    <row r="135" spans="1:11" x14ac:dyDescent="0.3">
      <c r="A135" s="123"/>
      <c r="B135" s="156"/>
      <c r="C135" s="126"/>
      <c r="D135" s="126"/>
      <c r="E135" s="164" t="s">
        <v>115</v>
      </c>
      <c r="F135" s="165"/>
      <c r="G135" s="3"/>
      <c r="H135" s="3"/>
      <c r="I135" s="3"/>
      <c r="J135" s="6"/>
    </row>
    <row r="136" spans="1:11" x14ac:dyDescent="0.3">
      <c r="A136" s="123"/>
      <c r="B136" s="156"/>
      <c r="C136" s="126"/>
      <c r="D136" s="126"/>
      <c r="E136" s="164" t="s">
        <v>86</v>
      </c>
      <c r="F136" s="165"/>
      <c r="G136" s="3"/>
      <c r="H136" s="3"/>
      <c r="I136" s="3"/>
      <c r="J136" s="6"/>
    </row>
    <row r="137" spans="1:11" x14ac:dyDescent="0.3">
      <c r="A137" s="123"/>
      <c r="B137" s="156"/>
      <c r="C137" s="126"/>
      <c r="D137" s="126"/>
      <c r="E137" s="240" t="s">
        <v>173</v>
      </c>
      <c r="F137" s="241"/>
      <c r="G137" s="3"/>
      <c r="H137" s="3"/>
      <c r="I137" s="3"/>
      <c r="J137" s="6"/>
      <c r="K137" s="34"/>
    </row>
    <row r="138" spans="1:11" x14ac:dyDescent="0.3">
      <c r="A138" s="123"/>
      <c r="B138" s="156"/>
      <c r="C138" s="126"/>
      <c r="D138" s="126"/>
      <c r="E138" s="164" t="s">
        <v>174</v>
      </c>
      <c r="F138" s="165"/>
      <c r="G138" s="3"/>
      <c r="H138" s="3"/>
      <c r="I138" s="3"/>
      <c r="J138" s="6"/>
      <c r="K138" s="34"/>
    </row>
    <row r="139" spans="1:11" x14ac:dyDescent="0.3">
      <c r="A139" s="123"/>
      <c r="B139" s="156"/>
      <c r="C139" s="126"/>
      <c r="D139" s="126"/>
      <c r="E139" s="164" t="s">
        <v>175</v>
      </c>
      <c r="F139" s="165"/>
      <c r="G139" s="3"/>
      <c r="H139" s="3"/>
      <c r="I139" s="3"/>
      <c r="J139" s="6"/>
      <c r="K139" s="34"/>
    </row>
    <row r="140" spans="1:11" ht="16.2" customHeight="1" x14ac:dyDescent="0.3">
      <c r="A140" s="123"/>
      <c r="B140" s="156"/>
      <c r="C140" s="126"/>
      <c r="D140" s="126"/>
      <c r="E140" s="127" t="s">
        <v>176</v>
      </c>
      <c r="F140" s="129"/>
      <c r="G140" s="3"/>
      <c r="H140" s="3"/>
      <c r="I140" s="3"/>
      <c r="J140" s="6"/>
      <c r="K140" s="33"/>
    </row>
    <row r="141" spans="1:11" ht="26.4" customHeight="1" x14ac:dyDescent="0.3">
      <c r="A141" s="123"/>
      <c r="B141" s="156"/>
      <c r="C141" s="185" t="s">
        <v>116</v>
      </c>
      <c r="D141" s="130"/>
      <c r="E141" s="130"/>
      <c r="F141" s="131"/>
      <c r="G141" s="3"/>
      <c r="H141" s="3"/>
      <c r="I141" s="3"/>
      <c r="J141" s="6"/>
    </row>
    <row r="142" spans="1:11" ht="45.6" customHeight="1" x14ac:dyDescent="0.3">
      <c r="A142" s="123"/>
      <c r="B142" s="156"/>
      <c r="C142" s="345" t="s">
        <v>117</v>
      </c>
      <c r="D142" s="197" t="s">
        <v>246</v>
      </c>
      <c r="E142" s="198"/>
      <c r="F142" s="199"/>
      <c r="G142" s="3"/>
      <c r="H142" s="3"/>
      <c r="I142" s="3"/>
      <c r="J142" s="6"/>
    </row>
    <row r="143" spans="1:11" ht="28.5" customHeight="1" x14ac:dyDescent="0.3">
      <c r="A143" s="123"/>
      <c r="B143" s="157"/>
      <c r="C143" s="127" t="s">
        <v>247</v>
      </c>
      <c r="D143" s="128"/>
      <c r="E143" s="128"/>
      <c r="F143" s="129"/>
      <c r="G143" s="8"/>
      <c r="H143" s="8"/>
      <c r="I143" s="8"/>
      <c r="J143" s="35"/>
    </row>
    <row r="144" spans="1:11" ht="45.6" customHeight="1" x14ac:dyDescent="0.3">
      <c r="A144" s="123"/>
      <c r="B144" s="157"/>
      <c r="C144" s="220" t="s">
        <v>185</v>
      </c>
      <c r="D144" s="256" t="s">
        <v>197</v>
      </c>
      <c r="E144" s="257"/>
      <c r="F144" s="36"/>
      <c r="G144" s="343"/>
      <c r="H144" s="336"/>
      <c r="I144" s="336"/>
      <c r="J144" s="346"/>
    </row>
    <row r="145" spans="1:11" ht="30" customHeight="1" x14ac:dyDescent="0.3">
      <c r="A145" s="123"/>
      <c r="B145" s="157"/>
      <c r="C145" s="221"/>
      <c r="D145" s="256" t="s">
        <v>187</v>
      </c>
      <c r="E145" s="257"/>
      <c r="F145" s="257"/>
      <c r="G145" s="3"/>
      <c r="H145" s="3"/>
      <c r="I145" s="3"/>
      <c r="J145" s="6"/>
    </row>
    <row r="146" spans="1:11" ht="45.6" customHeight="1" x14ac:dyDescent="0.3">
      <c r="A146" s="123"/>
      <c r="B146" s="157"/>
      <c r="C146" s="222"/>
      <c r="D146" s="256" t="s">
        <v>200</v>
      </c>
      <c r="E146" s="257"/>
      <c r="F146" s="257"/>
      <c r="G146" s="3"/>
      <c r="H146" s="3"/>
      <c r="I146" s="3"/>
      <c r="J146" s="6"/>
    </row>
    <row r="147" spans="1:11" ht="18" customHeight="1" x14ac:dyDescent="0.3">
      <c r="A147" s="124"/>
      <c r="B147" s="157"/>
      <c r="C147" s="258" t="s">
        <v>188</v>
      </c>
      <c r="D147" s="259"/>
      <c r="E147" s="259"/>
      <c r="F147" s="260"/>
      <c r="G147" s="3"/>
      <c r="H147" s="3"/>
      <c r="I147" s="3"/>
      <c r="J147" s="307"/>
    </row>
    <row r="148" spans="1:11" ht="48" customHeight="1" thickBot="1" x14ac:dyDescent="0.35">
      <c r="A148" s="111" t="s">
        <v>119</v>
      </c>
      <c r="B148" s="158"/>
      <c r="C148" s="60" t="s">
        <v>33</v>
      </c>
      <c r="D148" s="215"/>
      <c r="E148" s="216"/>
      <c r="F148" s="216"/>
      <c r="G148" s="216"/>
      <c r="H148" s="216"/>
      <c r="I148" s="216"/>
      <c r="J148" s="217"/>
      <c r="K148" s="37"/>
    </row>
    <row r="149" spans="1:11" ht="15.6" x14ac:dyDescent="0.3">
      <c r="A149" s="341"/>
      <c r="B149" s="341"/>
      <c r="C149" s="341"/>
      <c r="D149" s="341"/>
      <c r="E149" s="341"/>
      <c r="F149" s="341"/>
      <c r="G149" s="341"/>
      <c r="H149" s="341"/>
      <c r="I149" s="341"/>
      <c r="J149" s="342"/>
      <c r="K149" s="38"/>
    </row>
    <row r="150" spans="1:11" ht="15" thickBot="1" x14ac:dyDescent="0.35">
      <c r="A150" s="252"/>
      <c r="B150" s="252"/>
      <c r="C150" s="252"/>
      <c r="D150" s="252"/>
      <c r="E150" s="252"/>
      <c r="F150" s="340"/>
      <c r="G150" s="323" t="s">
        <v>3</v>
      </c>
      <c r="H150" s="323" t="s">
        <v>4</v>
      </c>
      <c r="I150" s="323" t="s">
        <v>5</v>
      </c>
      <c r="J150" s="324" t="s">
        <v>6</v>
      </c>
    </row>
    <row r="151" spans="1:11" ht="19.2" customHeight="1" x14ac:dyDescent="0.3">
      <c r="A151" s="125">
        <v>15</v>
      </c>
      <c r="B151" s="155" t="s">
        <v>120</v>
      </c>
      <c r="C151" s="212" t="s">
        <v>121</v>
      </c>
      <c r="D151" s="213"/>
      <c r="E151" s="213"/>
      <c r="F151" s="214"/>
      <c r="G151" s="10"/>
      <c r="H151" s="10"/>
      <c r="I151" s="10"/>
      <c r="J151" s="11"/>
    </row>
    <row r="152" spans="1:11" ht="31.95" customHeight="1" x14ac:dyDescent="0.3">
      <c r="A152" s="125"/>
      <c r="B152" s="156"/>
      <c r="C152" s="127" t="s">
        <v>251</v>
      </c>
      <c r="D152" s="128"/>
      <c r="E152" s="128"/>
      <c r="F152" s="129"/>
      <c r="G152" s="3"/>
      <c r="H152" s="3"/>
      <c r="I152" s="3"/>
      <c r="J152" s="6"/>
    </row>
    <row r="153" spans="1:11" ht="28.2" customHeight="1" x14ac:dyDescent="0.3">
      <c r="A153" s="125"/>
      <c r="B153" s="156"/>
      <c r="C153" s="127" t="s">
        <v>123</v>
      </c>
      <c r="D153" s="128"/>
      <c r="E153" s="128"/>
      <c r="F153" s="129"/>
      <c r="G153" s="3"/>
      <c r="H153" s="3"/>
      <c r="I153" s="3"/>
      <c r="J153" s="6"/>
    </row>
    <row r="154" spans="1:11" ht="31.2" customHeight="1" x14ac:dyDescent="0.3">
      <c r="A154" s="125"/>
      <c r="B154" s="156"/>
      <c r="C154" s="127" t="s">
        <v>124</v>
      </c>
      <c r="D154" s="128"/>
      <c r="E154" s="128"/>
      <c r="F154" s="129"/>
      <c r="G154" s="3"/>
      <c r="H154" s="3"/>
      <c r="I154" s="3"/>
      <c r="J154" s="6"/>
    </row>
    <row r="155" spans="1:11" ht="48" customHeight="1" x14ac:dyDescent="0.3">
      <c r="A155" s="111" t="s">
        <v>125</v>
      </c>
      <c r="B155" s="157"/>
      <c r="C155" s="115" t="s">
        <v>33</v>
      </c>
      <c r="D155" s="141"/>
      <c r="E155" s="142"/>
      <c r="F155" s="142"/>
      <c r="G155" s="142"/>
      <c r="H155" s="142"/>
      <c r="I155" s="142"/>
      <c r="J155" s="143"/>
    </row>
    <row r="156" spans="1:11" x14ac:dyDescent="0.3">
      <c r="A156" s="343"/>
      <c r="B156" s="336"/>
      <c r="C156" s="336"/>
      <c r="D156" s="336"/>
      <c r="E156" s="336"/>
      <c r="F156" s="336"/>
      <c r="G156" s="336"/>
      <c r="H156" s="336"/>
      <c r="I156" s="336"/>
      <c r="J156" s="346"/>
    </row>
    <row r="157" spans="1:11" ht="28.5" customHeight="1" x14ac:dyDescent="0.3">
      <c r="A157" s="125">
        <v>16</v>
      </c>
      <c r="B157" s="166" t="s">
        <v>126</v>
      </c>
      <c r="C157" s="127" t="s">
        <v>177</v>
      </c>
      <c r="D157" s="128"/>
      <c r="E157" s="128"/>
      <c r="F157" s="129"/>
      <c r="G157" s="14"/>
      <c r="H157" s="14"/>
      <c r="I157" s="254"/>
      <c r="J157" s="255"/>
      <c r="K157" s="34"/>
    </row>
    <row r="158" spans="1:11" ht="41.4" customHeight="1" x14ac:dyDescent="0.3">
      <c r="A158" s="125"/>
      <c r="B158" s="156"/>
      <c r="C158" s="127" t="s">
        <v>127</v>
      </c>
      <c r="D158" s="128"/>
      <c r="E158" s="128"/>
      <c r="F158" s="129"/>
      <c r="G158" s="8"/>
      <c r="H158" s="8"/>
      <c r="I158" s="8"/>
      <c r="J158" s="35">
        <f>$H$157</f>
        <v>0</v>
      </c>
    </row>
    <row r="159" spans="1:11" ht="29.4" customHeight="1" x14ac:dyDescent="0.3">
      <c r="A159" s="125"/>
      <c r="B159" s="156"/>
      <c r="C159" s="127" t="s">
        <v>204</v>
      </c>
      <c r="D159" s="128"/>
      <c r="E159" s="128"/>
      <c r="F159" s="129"/>
      <c r="G159" s="8"/>
      <c r="H159" s="8"/>
      <c r="I159" s="8"/>
      <c r="J159" s="35">
        <f t="shared" ref="J159:J161" si="0">$H$157</f>
        <v>0</v>
      </c>
    </row>
    <row r="160" spans="1:11" ht="44.4" customHeight="1" x14ac:dyDescent="0.3">
      <c r="A160" s="125"/>
      <c r="B160" s="156"/>
      <c r="C160" s="127" t="s">
        <v>248</v>
      </c>
      <c r="D160" s="128"/>
      <c r="E160" s="128"/>
      <c r="F160" s="129"/>
      <c r="G160" s="8"/>
      <c r="H160" s="8"/>
      <c r="I160" s="8"/>
      <c r="J160" s="35">
        <f t="shared" si="0"/>
        <v>0</v>
      </c>
    </row>
    <row r="161" spans="1:10" ht="31.2" customHeight="1" x14ac:dyDescent="0.3">
      <c r="A161" s="125"/>
      <c r="B161" s="156"/>
      <c r="C161" s="127" t="s">
        <v>130</v>
      </c>
      <c r="D161" s="128"/>
      <c r="E161" s="128"/>
      <c r="F161" s="129"/>
      <c r="G161" s="8"/>
      <c r="H161" s="8"/>
      <c r="I161" s="8"/>
      <c r="J161" s="35">
        <f t="shared" si="0"/>
        <v>0</v>
      </c>
    </row>
    <row r="162" spans="1:10" ht="48" customHeight="1" thickBot="1" x14ac:dyDescent="0.35">
      <c r="A162" s="111" t="s">
        <v>131</v>
      </c>
      <c r="B162" s="157"/>
      <c r="C162" s="60" t="s">
        <v>17</v>
      </c>
      <c r="D162" s="215"/>
      <c r="E162" s="216"/>
      <c r="F162" s="239"/>
      <c r="G162" s="216"/>
      <c r="H162" s="216"/>
      <c r="I162" s="216"/>
      <c r="J162" s="217"/>
    </row>
    <row r="163" spans="1:10" ht="15" thickBot="1" x14ac:dyDescent="0.35">
      <c r="A163" s="298"/>
      <c r="B163" s="305"/>
      <c r="C163" s="305"/>
      <c r="D163" s="305"/>
      <c r="E163" s="305"/>
      <c r="F163" s="305"/>
      <c r="G163" s="305"/>
      <c r="H163" s="305"/>
      <c r="I163" s="305"/>
      <c r="J163" s="299"/>
    </row>
    <row r="164" spans="1:10" ht="26.25" customHeight="1" x14ac:dyDescent="0.3">
      <c r="A164" s="234">
        <v>17</v>
      </c>
      <c r="B164" s="122" t="s">
        <v>190</v>
      </c>
      <c r="C164" s="212" t="s">
        <v>165</v>
      </c>
      <c r="D164" s="213"/>
      <c r="E164" s="214"/>
      <c r="F164" s="28"/>
      <c r="G164" s="347"/>
      <c r="H164" s="348"/>
      <c r="I164" s="348"/>
      <c r="J164" s="349"/>
    </row>
    <row r="165" spans="1:10" ht="24.75" customHeight="1" x14ac:dyDescent="0.3">
      <c r="A165" s="235"/>
      <c r="B165" s="123"/>
      <c r="C165" s="127" t="s">
        <v>166</v>
      </c>
      <c r="D165" s="128"/>
      <c r="E165" s="129"/>
      <c r="F165" s="28"/>
      <c r="G165" s="350"/>
      <c r="H165" s="351"/>
      <c r="I165" s="351"/>
      <c r="J165" s="352"/>
    </row>
    <row r="166" spans="1:10" ht="48" customHeight="1" x14ac:dyDescent="0.3">
      <c r="A166" s="109" t="s">
        <v>189</v>
      </c>
      <c r="B166" s="124"/>
      <c r="C166" s="117" t="s">
        <v>17</v>
      </c>
      <c r="D166" s="236"/>
      <c r="E166" s="237"/>
      <c r="F166" s="237"/>
      <c r="G166" s="237"/>
      <c r="H166" s="237"/>
      <c r="I166" s="237"/>
      <c r="J166" s="238"/>
    </row>
    <row r="167" spans="1:10" x14ac:dyDescent="0.3">
      <c r="A167" s="353"/>
      <c r="B167" s="353"/>
      <c r="C167" s="353"/>
      <c r="D167" s="353"/>
      <c r="E167" s="353"/>
      <c r="F167" s="353"/>
      <c r="G167" s="353"/>
      <c r="H167" s="353"/>
      <c r="I167" s="353"/>
      <c r="J167" s="354"/>
    </row>
    <row r="168" spans="1:10" x14ac:dyDescent="0.3">
      <c r="A168" s="355" t="s">
        <v>132</v>
      </c>
      <c r="B168" s="356"/>
      <c r="C168" s="356"/>
      <c r="D168" s="356"/>
      <c r="E168" s="356"/>
      <c r="F168" s="356"/>
      <c r="G168" s="356"/>
      <c r="H168" s="356"/>
      <c r="I168" s="356"/>
      <c r="J168" s="357"/>
    </row>
    <row r="169" spans="1:10" x14ac:dyDescent="0.3">
      <c r="A169" s="343"/>
      <c r="B169" s="336"/>
      <c r="C169" s="336"/>
      <c r="D169" s="336"/>
      <c r="E169" s="336"/>
      <c r="F169" s="336"/>
      <c r="G169" s="336"/>
      <c r="H169" s="336"/>
      <c r="I169" s="336"/>
      <c r="J169" s="346"/>
    </row>
    <row r="170" spans="1:10" x14ac:dyDescent="0.3">
      <c r="A170" s="110">
        <v>18</v>
      </c>
      <c r="B170" s="274" t="s">
        <v>133</v>
      </c>
      <c r="C170" s="275"/>
      <c r="D170" s="55"/>
      <c r="E170" s="71" t="s">
        <v>134</v>
      </c>
      <c r="F170" s="333">
        <f>_xlfn.DAYS(D170,C4)</f>
        <v>0</v>
      </c>
      <c r="G170" s="343"/>
      <c r="H170" s="336"/>
      <c r="I170" s="336"/>
      <c r="J170" s="346"/>
    </row>
    <row r="171" spans="1:10" x14ac:dyDescent="0.3">
      <c r="A171" s="313"/>
      <c r="B171" s="313"/>
      <c r="C171" s="313"/>
      <c r="D171" s="313"/>
      <c r="E171" s="313"/>
      <c r="F171" s="313"/>
      <c r="G171" s="313"/>
      <c r="H171" s="313"/>
      <c r="I171" s="313"/>
      <c r="J171" s="317"/>
    </row>
    <row r="172" spans="1:10" x14ac:dyDescent="0.3">
      <c r="A172" s="253"/>
      <c r="B172" s="253"/>
      <c r="C172" s="253"/>
      <c r="D172" s="253"/>
      <c r="E172" s="253"/>
      <c r="F172" s="344"/>
      <c r="G172" s="323" t="s">
        <v>3</v>
      </c>
      <c r="H172" s="323" t="s">
        <v>4</v>
      </c>
      <c r="I172" s="323" t="s">
        <v>5</v>
      </c>
      <c r="J172" s="324" t="s">
        <v>6</v>
      </c>
    </row>
    <row r="173" spans="1:10" ht="24.75" customHeight="1" x14ac:dyDescent="0.3">
      <c r="A173" s="125">
        <v>19</v>
      </c>
      <c r="B173" s="157" t="s">
        <v>136</v>
      </c>
      <c r="C173" s="127" t="s">
        <v>137</v>
      </c>
      <c r="D173" s="128"/>
      <c r="E173" s="128"/>
      <c r="F173" s="129"/>
      <c r="G173" s="3"/>
      <c r="H173" s="3"/>
      <c r="I173" s="3"/>
      <c r="J173" s="6"/>
    </row>
    <row r="174" spans="1:10" ht="26.4" customHeight="1" x14ac:dyDescent="0.3">
      <c r="A174" s="125"/>
      <c r="B174" s="224"/>
      <c r="C174" s="127" t="s">
        <v>138</v>
      </c>
      <c r="D174" s="128"/>
      <c r="E174" s="128"/>
      <c r="F174" s="129"/>
      <c r="G174" s="3"/>
      <c r="H174" s="3"/>
      <c r="I174" s="3"/>
      <c r="J174" s="6"/>
    </row>
    <row r="175" spans="1:10" ht="25.2" customHeight="1" x14ac:dyDescent="0.3">
      <c r="A175" s="125"/>
      <c r="B175" s="224"/>
      <c r="C175" s="127" t="s">
        <v>139</v>
      </c>
      <c r="D175" s="128"/>
      <c r="E175" s="128"/>
      <c r="F175" s="129"/>
      <c r="G175" s="3"/>
      <c r="H175" s="3"/>
      <c r="I175" s="3"/>
      <c r="J175" s="6"/>
    </row>
    <row r="176" spans="1:10" ht="48" customHeight="1" thickBot="1" x14ac:dyDescent="0.35">
      <c r="A176" s="111" t="s">
        <v>146</v>
      </c>
      <c r="B176" s="225"/>
      <c r="C176" s="72" t="s">
        <v>17</v>
      </c>
      <c r="D176" s="215"/>
      <c r="E176" s="216"/>
      <c r="F176" s="216"/>
      <c r="G176" s="216"/>
      <c r="H176" s="216"/>
      <c r="I176" s="216"/>
      <c r="J176" s="217"/>
    </row>
    <row r="177" spans="1:11" x14ac:dyDescent="0.3">
      <c r="A177" s="341"/>
      <c r="B177" s="341"/>
      <c r="C177" s="341"/>
      <c r="D177" s="341"/>
      <c r="E177" s="341"/>
      <c r="F177" s="341"/>
      <c r="G177" s="341"/>
      <c r="H177" s="341"/>
      <c r="I177" s="341"/>
      <c r="J177" s="342"/>
    </row>
    <row r="178" spans="1:11" ht="15" thickBot="1" x14ac:dyDescent="0.35">
      <c r="A178" s="252"/>
      <c r="B178" s="252"/>
      <c r="C178" s="252"/>
      <c r="D178" s="252"/>
      <c r="E178" s="252"/>
      <c r="F178" s="340"/>
      <c r="G178" s="323" t="s">
        <v>3</v>
      </c>
      <c r="H178" s="323" t="s">
        <v>4</v>
      </c>
      <c r="I178" s="323" t="s">
        <v>5</v>
      </c>
      <c r="J178" s="324" t="s">
        <v>6</v>
      </c>
    </row>
    <row r="179" spans="1:11" ht="45" customHeight="1" x14ac:dyDescent="0.3">
      <c r="A179" s="276">
        <v>20</v>
      </c>
      <c r="B179" s="155" t="s">
        <v>178</v>
      </c>
      <c r="C179" s="212" t="s">
        <v>140</v>
      </c>
      <c r="D179" s="213"/>
      <c r="E179" s="213"/>
      <c r="F179" s="214"/>
      <c r="G179" s="10"/>
      <c r="H179" s="10"/>
      <c r="I179" s="29"/>
      <c r="J179" s="6"/>
      <c r="K179" s="34"/>
    </row>
    <row r="180" spans="1:11" ht="31.95" customHeight="1" x14ac:dyDescent="0.3">
      <c r="A180" s="276"/>
      <c r="B180" s="156"/>
      <c r="C180" s="127" t="s">
        <v>141</v>
      </c>
      <c r="D180" s="128"/>
      <c r="E180" s="128"/>
      <c r="F180" s="129"/>
      <c r="G180" s="3"/>
      <c r="H180" s="3"/>
      <c r="I180" s="27"/>
      <c r="J180" s="6"/>
      <c r="K180" s="34"/>
    </row>
    <row r="181" spans="1:11" ht="25.95" customHeight="1" x14ac:dyDescent="0.3">
      <c r="A181" s="276"/>
      <c r="B181" s="156"/>
      <c r="C181" s="127" t="s">
        <v>142</v>
      </c>
      <c r="D181" s="128"/>
      <c r="E181" s="128"/>
      <c r="F181" s="129"/>
      <c r="G181" s="3"/>
      <c r="H181" s="3"/>
      <c r="I181" s="27"/>
      <c r="J181" s="6"/>
      <c r="K181" s="31"/>
    </row>
    <row r="182" spans="1:11" ht="26.4" customHeight="1" x14ac:dyDescent="0.3">
      <c r="A182" s="276"/>
      <c r="B182" s="156"/>
      <c r="C182" s="218" t="s">
        <v>143</v>
      </c>
      <c r="D182" s="280"/>
      <c r="E182" s="280"/>
      <c r="F182" s="219"/>
      <c r="G182" s="3"/>
      <c r="H182" s="3"/>
      <c r="I182" s="27"/>
      <c r="J182" s="6"/>
    </row>
    <row r="183" spans="1:11" ht="44.25" customHeight="1" x14ac:dyDescent="0.3">
      <c r="A183" s="276"/>
      <c r="B183" s="156"/>
      <c r="C183" s="127" t="s">
        <v>144</v>
      </c>
      <c r="D183" s="128"/>
      <c r="E183" s="128"/>
      <c r="F183" s="129"/>
      <c r="G183" s="3"/>
      <c r="H183" s="3"/>
      <c r="I183" s="27"/>
      <c r="J183" s="6"/>
    </row>
    <row r="184" spans="1:11" ht="27.6" customHeight="1" x14ac:dyDescent="0.3">
      <c r="A184" s="276"/>
      <c r="B184" s="156"/>
      <c r="C184" s="127" t="s">
        <v>145</v>
      </c>
      <c r="D184" s="128"/>
      <c r="E184" s="128"/>
      <c r="F184" s="129"/>
      <c r="G184" s="3"/>
      <c r="H184" s="3"/>
      <c r="I184" s="27"/>
      <c r="J184" s="6"/>
    </row>
    <row r="185" spans="1:11" ht="48" customHeight="1" thickBot="1" x14ac:dyDescent="0.35">
      <c r="A185" s="73" t="s">
        <v>151</v>
      </c>
      <c r="B185" s="158"/>
      <c r="C185" s="60" t="s">
        <v>17</v>
      </c>
      <c r="D185" s="281"/>
      <c r="E185" s="282"/>
      <c r="F185" s="282"/>
      <c r="G185" s="282"/>
      <c r="H185" s="282"/>
      <c r="I185" s="282"/>
      <c r="J185" s="283"/>
    </row>
    <row r="186" spans="1:11" x14ac:dyDescent="0.3">
      <c r="A186" s="341"/>
      <c r="B186" s="341"/>
      <c r="C186" s="341"/>
      <c r="D186" s="341"/>
      <c r="E186" s="341"/>
      <c r="F186" s="341"/>
      <c r="G186" s="341"/>
      <c r="H186" s="341"/>
      <c r="I186" s="341"/>
      <c r="J186" s="342"/>
    </row>
    <row r="187" spans="1:11" ht="15" thickBot="1" x14ac:dyDescent="0.35">
      <c r="A187" s="252"/>
      <c r="B187" s="252"/>
      <c r="C187" s="252"/>
      <c r="D187" s="252"/>
      <c r="E187" s="252"/>
      <c r="F187" s="340"/>
      <c r="G187" s="323" t="s">
        <v>3</v>
      </c>
      <c r="H187" s="323" t="s">
        <v>4</v>
      </c>
      <c r="I187" s="323" t="s">
        <v>5</v>
      </c>
      <c r="J187" s="324" t="s">
        <v>6</v>
      </c>
    </row>
    <row r="188" spans="1:11" ht="70.2" customHeight="1" x14ac:dyDescent="0.3">
      <c r="A188" s="276">
        <v>21</v>
      </c>
      <c r="B188" s="277" t="s">
        <v>147</v>
      </c>
      <c r="C188" s="212" t="s">
        <v>201</v>
      </c>
      <c r="D188" s="213"/>
      <c r="E188" s="213"/>
      <c r="F188" s="214"/>
      <c r="G188" s="10"/>
      <c r="H188" s="10"/>
      <c r="I188" s="10"/>
      <c r="J188" s="11"/>
    </row>
    <row r="189" spans="1:11" ht="43.2" customHeight="1" x14ac:dyDescent="0.3">
      <c r="A189" s="276"/>
      <c r="B189" s="278"/>
      <c r="C189" s="127" t="s">
        <v>149</v>
      </c>
      <c r="D189" s="128"/>
      <c r="E189" s="128"/>
      <c r="F189" s="129"/>
      <c r="G189" s="3"/>
      <c r="H189" s="3"/>
      <c r="I189" s="3"/>
      <c r="J189" s="6"/>
    </row>
    <row r="190" spans="1:11" ht="42.6" customHeight="1" x14ac:dyDescent="0.3">
      <c r="A190" s="276"/>
      <c r="B190" s="278"/>
      <c r="C190" s="127" t="s">
        <v>150</v>
      </c>
      <c r="D190" s="128"/>
      <c r="E190" s="128"/>
      <c r="F190" s="129"/>
      <c r="G190" s="3"/>
      <c r="H190" s="3"/>
      <c r="I190" s="3"/>
      <c r="J190" s="6"/>
    </row>
    <row r="191" spans="1:11" ht="48" customHeight="1" thickBot="1" x14ac:dyDescent="0.35">
      <c r="A191" s="73" t="s">
        <v>191</v>
      </c>
      <c r="B191" s="279"/>
      <c r="C191" s="74" t="s">
        <v>17</v>
      </c>
      <c r="D191" s="141"/>
      <c r="E191" s="142"/>
      <c r="F191" s="142"/>
      <c r="G191" s="142"/>
      <c r="H191" s="142"/>
      <c r="I191" s="142"/>
      <c r="J191" s="143"/>
    </row>
    <row r="192" spans="1:11" x14ac:dyDescent="0.3">
      <c r="B192" s="154" t="s">
        <v>207</v>
      </c>
      <c r="C192" s="154"/>
      <c r="D192" s="154"/>
      <c r="E192" s="154"/>
      <c r="F192" s="2">
        <f>_xlfn.DAYS(C4,N4)</f>
        <v>0</v>
      </c>
    </row>
  </sheetData>
  <sheetProtection sheet="1" objects="1" scenarios="1" selectLockedCells="1"/>
  <mergeCells count="233">
    <mergeCell ref="A167:J167"/>
    <mergeCell ref="A172:F172"/>
    <mergeCell ref="A177:J177"/>
    <mergeCell ref="A178:F178"/>
    <mergeCell ref="A186:J186"/>
    <mergeCell ref="A187:F187"/>
    <mergeCell ref="A121:J121"/>
    <mergeCell ref="A122:F122"/>
    <mergeCell ref="A129:J129"/>
    <mergeCell ref="A130:F130"/>
    <mergeCell ref="G144:J144"/>
    <mergeCell ref="A149:J149"/>
    <mergeCell ref="A150:F150"/>
    <mergeCell ref="A156:J156"/>
    <mergeCell ref="G164:J165"/>
    <mergeCell ref="A163:J163"/>
    <mergeCell ref="A1:J1"/>
    <mergeCell ref="A2:F2"/>
    <mergeCell ref="A6:F6"/>
    <mergeCell ref="A14:J14"/>
    <mergeCell ref="A15:F15"/>
    <mergeCell ref="A25:J25"/>
    <mergeCell ref="C32:F32"/>
    <mergeCell ref="A58:J58"/>
    <mergeCell ref="A59:F59"/>
    <mergeCell ref="A188:A190"/>
    <mergeCell ref="B188:B191"/>
    <mergeCell ref="C188:F188"/>
    <mergeCell ref="C189:F189"/>
    <mergeCell ref="C190:F190"/>
    <mergeCell ref="D191:J191"/>
    <mergeCell ref="A179:A184"/>
    <mergeCell ref="B179:B185"/>
    <mergeCell ref="C179:F179"/>
    <mergeCell ref="C180:F180"/>
    <mergeCell ref="C181:F181"/>
    <mergeCell ref="C182:F182"/>
    <mergeCell ref="C183:F183"/>
    <mergeCell ref="C184:F184"/>
    <mergeCell ref="D185:J185"/>
    <mergeCell ref="A168:J168"/>
    <mergeCell ref="A169:J169"/>
    <mergeCell ref="B170:C170"/>
    <mergeCell ref="G170:J170"/>
    <mergeCell ref="A173:A175"/>
    <mergeCell ref="B173:B176"/>
    <mergeCell ref="C173:F173"/>
    <mergeCell ref="C174:F174"/>
    <mergeCell ref="C175:F175"/>
    <mergeCell ref="D176:J176"/>
    <mergeCell ref="A164:A165"/>
    <mergeCell ref="B164:B166"/>
    <mergeCell ref="C164:E164"/>
    <mergeCell ref="C165:E165"/>
    <mergeCell ref="D166:J166"/>
    <mergeCell ref="A157:A161"/>
    <mergeCell ref="B157:B162"/>
    <mergeCell ref="C157:F157"/>
    <mergeCell ref="I157:J157"/>
    <mergeCell ref="C158:F158"/>
    <mergeCell ref="C159:F159"/>
    <mergeCell ref="C160:F160"/>
    <mergeCell ref="C161:F161"/>
    <mergeCell ref="D162:J162"/>
    <mergeCell ref="A151:A154"/>
    <mergeCell ref="B151:B155"/>
    <mergeCell ref="C151:F151"/>
    <mergeCell ref="C152:F152"/>
    <mergeCell ref="C153:F153"/>
    <mergeCell ref="C154:F154"/>
    <mergeCell ref="D155:J155"/>
    <mergeCell ref="C144:C146"/>
    <mergeCell ref="D144:E144"/>
    <mergeCell ref="D145:F145"/>
    <mergeCell ref="D146:F146"/>
    <mergeCell ref="C147:F147"/>
    <mergeCell ref="D148:J148"/>
    <mergeCell ref="E138:F138"/>
    <mergeCell ref="E139:F139"/>
    <mergeCell ref="E140:F140"/>
    <mergeCell ref="C141:F141"/>
    <mergeCell ref="D142:F142"/>
    <mergeCell ref="C143:F143"/>
    <mergeCell ref="A131:A147"/>
    <mergeCell ref="B131:B148"/>
    <mergeCell ref="C131:D140"/>
    <mergeCell ref="E131:F131"/>
    <mergeCell ref="E132:F132"/>
    <mergeCell ref="E133:F133"/>
    <mergeCell ref="E134:F134"/>
    <mergeCell ref="E135:F135"/>
    <mergeCell ref="E136:F136"/>
    <mergeCell ref="E137:F137"/>
    <mergeCell ref="A123:A127"/>
    <mergeCell ref="B123:B128"/>
    <mergeCell ref="C123:C125"/>
    <mergeCell ref="D123:F123"/>
    <mergeCell ref="D124:F124"/>
    <mergeCell ref="D125:F125"/>
    <mergeCell ref="D126:F126"/>
    <mergeCell ref="D127:F127"/>
    <mergeCell ref="D128:J128"/>
    <mergeCell ref="A117:A119"/>
    <mergeCell ref="C117:C119"/>
    <mergeCell ref="D117:F117"/>
    <mergeCell ref="D118:F118"/>
    <mergeCell ref="D119:F119"/>
    <mergeCell ref="D120:J120"/>
    <mergeCell ref="D111:F111"/>
    <mergeCell ref="D112:F112"/>
    <mergeCell ref="D113:F113"/>
    <mergeCell ref="D114:F114"/>
    <mergeCell ref="D115:F115"/>
    <mergeCell ref="D116:J116"/>
    <mergeCell ref="A101:A115"/>
    <mergeCell ref="C101:C115"/>
    <mergeCell ref="C64:F64"/>
    <mergeCell ref="D65:J65"/>
    <mergeCell ref="E105:F105"/>
    <mergeCell ref="E106:F106"/>
    <mergeCell ref="E107:F107"/>
    <mergeCell ref="E108:F108"/>
    <mergeCell ref="E109:F109"/>
    <mergeCell ref="D110:F110"/>
    <mergeCell ref="D95:E97"/>
    <mergeCell ref="D98:F98"/>
    <mergeCell ref="D99:F99"/>
    <mergeCell ref="D100:J100"/>
    <mergeCell ref="D101:D109"/>
    <mergeCell ref="E101:F101"/>
    <mergeCell ref="E102:F102"/>
    <mergeCell ref="E103:F103"/>
    <mergeCell ref="E104:F104"/>
    <mergeCell ref="A66:J66"/>
    <mergeCell ref="A67:F67"/>
    <mergeCell ref="A68:A99"/>
    <mergeCell ref="B68:B120"/>
    <mergeCell ref="C68:C99"/>
    <mergeCell ref="D68:E70"/>
    <mergeCell ref="D71:E73"/>
    <mergeCell ref="D74:E76"/>
    <mergeCell ref="D77:E79"/>
    <mergeCell ref="D53:F53"/>
    <mergeCell ref="D54:F54"/>
    <mergeCell ref="D55:J55"/>
    <mergeCell ref="D56:F56"/>
    <mergeCell ref="D57:J57"/>
    <mergeCell ref="A60:A64"/>
    <mergeCell ref="B60:B65"/>
    <mergeCell ref="C60:F60"/>
    <mergeCell ref="C61:F61"/>
    <mergeCell ref="C62:F62"/>
    <mergeCell ref="D80:E82"/>
    <mergeCell ref="D83:E85"/>
    <mergeCell ref="D86:E87"/>
    <mergeCell ref="D88:E90"/>
    <mergeCell ref="D91:F91"/>
    <mergeCell ref="D92:E94"/>
    <mergeCell ref="C63:F63"/>
    <mergeCell ref="D38:F38"/>
    <mergeCell ref="D39:F39"/>
    <mergeCell ref="D40:F40"/>
    <mergeCell ref="D46:J46"/>
    <mergeCell ref="A47:A48"/>
    <mergeCell ref="C47:F47"/>
    <mergeCell ref="C48:F48"/>
    <mergeCell ref="D49:J49"/>
    <mergeCell ref="A50:A54"/>
    <mergeCell ref="C50:C54"/>
    <mergeCell ref="D50:F50"/>
    <mergeCell ref="D51:F51"/>
    <mergeCell ref="D52:F52"/>
    <mergeCell ref="A26:A30"/>
    <mergeCell ref="B26:B57"/>
    <mergeCell ref="C26:C30"/>
    <mergeCell ref="D26:F26"/>
    <mergeCell ref="H26:J30"/>
    <mergeCell ref="D27:F27"/>
    <mergeCell ref="D28:F28"/>
    <mergeCell ref="D29:F29"/>
    <mergeCell ref="D30:F30"/>
    <mergeCell ref="D31:J31"/>
    <mergeCell ref="D41:F41"/>
    <mergeCell ref="D42:F42"/>
    <mergeCell ref="D43:J43"/>
    <mergeCell ref="A44:A45"/>
    <mergeCell ref="C44:C45"/>
    <mergeCell ref="D44:F44"/>
    <mergeCell ref="D45:F45"/>
    <mergeCell ref="A33:A42"/>
    <mergeCell ref="C33:C42"/>
    <mergeCell ref="D33:F33"/>
    <mergeCell ref="D34:F34"/>
    <mergeCell ref="D35:F35"/>
    <mergeCell ref="D36:F36"/>
    <mergeCell ref="D37:F37"/>
    <mergeCell ref="D22:F22"/>
    <mergeCell ref="C23:F23"/>
    <mergeCell ref="D24:J24"/>
    <mergeCell ref="D13:J13"/>
    <mergeCell ref="I15:J22"/>
    <mergeCell ref="A16:A23"/>
    <mergeCell ref="B16:B24"/>
    <mergeCell ref="C16:C20"/>
    <mergeCell ref="D16:F16"/>
    <mergeCell ref="H16:H20"/>
    <mergeCell ref="D17:F17"/>
    <mergeCell ref="D18:F18"/>
    <mergeCell ref="D19:F19"/>
    <mergeCell ref="B192:E192"/>
    <mergeCell ref="K4:M4"/>
    <mergeCell ref="N4:O4"/>
    <mergeCell ref="A3:J3"/>
    <mergeCell ref="A4:B4"/>
    <mergeCell ref="C4:D4"/>
    <mergeCell ref="H4:J4"/>
    <mergeCell ref="A5:B5"/>
    <mergeCell ref="C5:D5"/>
    <mergeCell ref="E5:F5"/>
    <mergeCell ref="G5:J5"/>
    <mergeCell ref="A7:A12"/>
    <mergeCell ref="B7:B13"/>
    <mergeCell ref="C7:F7"/>
    <mergeCell ref="C8:F8"/>
    <mergeCell ref="C9:C10"/>
    <mergeCell ref="D9:F9"/>
    <mergeCell ref="D10:F10"/>
    <mergeCell ref="C11:C12"/>
    <mergeCell ref="D11:F11"/>
    <mergeCell ref="D12:F12"/>
    <mergeCell ref="D20:F20"/>
    <mergeCell ref="C21:C22"/>
    <mergeCell ref="D21:F2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CCFF"/>
  </sheetPr>
  <dimension ref="A1:N148"/>
  <sheetViews>
    <sheetView topLeftCell="B1" workbookViewId="0">
      <pane ySplit="2" topLeftCell="A3" activePane="bottomLeft" state="frozen"/>
      <selection pane="bottomLeft" activeCell="L9" sqref="L9"/>
    </sheetView>
  </sheetViews>
  <sheetFormatPr defaultColWidth="9.109375" defaultRowHeight="14.4" x14ac:dyDescent="0.3"/>
  <cols>
    <col min="1" max="1" width="5" style="2" customWidth="1"/>
    <col min="2" max="2" width="15.33203125" style="2" customWidth="1"/>
    <col min="3" max="3" width="11.33203125" style="2" customWidth="1"/>
    <col min="4" max="4" width="15" style="2" customWidth="1"/>
    <col min="5" max="5" width="9.6640625" style="2" customWidth="1"/>
    <col min="6" max="6" width="12.5546875" style="2" customWidth="1"/>
    <col min="7" max="7" width="6.44140625" style="2" customWidth="1"/>
    <col min="8" max="8" width="5.88671875" style="2" customWidth="1"/>
    <col min="9" max="10" width="6.33203125" style="2" customWidth="1"/>
    <col min="11" max="12" width="9.109375" style="30"/>
    <col min="13" max="13" width="9.109375" style="54"/>
    <col min="14" max="16384" width="9.109375" style="30"/>
  </cols>
  <sheetData>
    <row r="1" spans="1:14" ht="18" x14ac:dyDescent="0.35">
      <c r="A1" s="75"/>
      <c r="B1" s="310" t="s">
        <v>252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s="1" customFormat="1" x14ac:dyDescent="0.3">
      <c r="A2" s="49"/>
      <c r="B2" s="288"/>
      <c r="C2" s="289"/>
      <c r="D2" s="289"/>
      <c r="E2" s="289"/>
      <c r="F2" s="290"/>
      <c r="G2" s="50" t="s">
        <v>3</v>
      </c>
      <c r="H2" s="50" t="s">
        <v>4</v>
      </c>
      <c r="I2" s="50" t="s">
        <v>5</v>
      </c>
      <c r="J2" s="50" t="s">
        <v>6</v>
      </c>
      <c r="K2" s="51" t="s">
        <v>192</v>
      </c>
      <c r="L2" s="52" t="s">
        <v>193</v>
      </c>
      <c r="M2" s="53" t="s">
        <v>194</v>
      </c>
      <c r="N2" s="57" t="s">
        <v>210</v>
      </c>
    </row>
    <row r="3" spans="1:14" ht="21" x14ac:dyDescent="0.3">
      <c r="A3" s="358" t="s">
        <v>0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60"/>
    </row>
    <row r="4" spans="1:14" x14ac:dyDescent="0.3">
      <c r="A4" s="86"/>
      <c r="B4" s="86"/>
      <c r="C4" s="361"/>
      <c r="D4" s="361"/>
      <c r="E4" s="86"/>
      <c r="F4" s="86"/>
      <c r="G4" s="61" t="s">
        <v>195</v>
      </c>
      <c r="H4" s="61"/>
      <c r="I4" s="61"/>
      <c r="J4" s="87">
        <f>'Foster Care-still Open'!G4+'Foster Care-Closed'!G4</f>
        <v>0</v>
      </c>
      <c r="K4" s="362"/>
      <c r="L4" s="363"/>
      <c r="M4" s="363"/>
      <c r="N4" s="360"/>
    </row>
    <row r="5" spans="1:14" x14ac:dyDescent="0.3">
      <c r="A5" s="364"/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5"/>
    </row>
    <row r="6" spans="1:14" x14ac:dyDescent="0.3">
      <c r="A6" s="125">
        <v>1</v>
      </c>
      <c r="B6" s="194" t="s">
        <v>7</v>
      </c>
      <c r="C6" s="173" t="s">
        <v>8</v>
      </c>
      <c r="D6" s="174"/>
      <c r="E6" s="174"/>
      <c r="F6" s="175"/>
      <c r="G6" s="76">
        <f>'Foster Care-still Open'!G7+'Foster Care-Closed'!G7</f>
        <v>0</v>
      </c>
      <c r="H6" s="76">
        <f>'Foster Care-still Open'!H7+'Foster Care-Closed'!H7</f>
        <v>0</v>
      </c>
      <c r="I6" s="76">
        <f>'Foster Care-still Open'!I7+'Foster Care-Closed'!I7</f>
        <v>0</v>
      </c>
      <c r="J6" s="76">
        <f>'Foster Care-still Open'!J7+'Foster Care-Closed'!J7</f>
        <v>0</v>
      </c>
      <c r="K6" s="89">
        <f>$J$4-$J6</f>
        <v>0</v>
      </c>
      <c r="L6" s="90">
        <f>G6</f>
        <v>0</v>
      </c>
      <c r="M6" s="91" t="e">
        <f>L6/K6</f>
        <v>#DIV/0!</v>
      </c>
      <c r="N6" s="92">
        <f>SUM(G6:J6)-$J$4</f>
        <v>0</v>
      </c>
    </row>
    <row r="7" spans="1:14" x14ac:dyDescent="0.3">
      <c r="A7" s="125"/>
      <c r="B7" s="194"/>
      <c r="C7" s="173" t="s">
        <v>9</v>
      </c>
      <c r="D7" s="174"/>
      <c r="E7" s="174"/>
      <c r="F7" s="175"/>
      <c r="G7" s="76">
        <f>'Foster Care-still Open'!G8+'Foster Care-Closed'!G8</f>
        <v>0</v>
      </c>
      <c r="H7" s="76">
        <f>'Foster Care-still Open'!H8+'Foster Care-Closed'!H8</f>
        <v>0</v>
      </c>
      <c r="I7" s="76">
        <f>'Foster Care-still Open'!I8+'Foster Care-Closed'!I8</f>
        <v>0</v>
      </c>
      <c r="J7" s="76">
        <f>'Foster Care-still Open'!J8+'Foster Care-Closed'!J8</f>
        <v>0</v>
      </c>
      <c r="K7" s="89">
        <f t="shared" ref="K7:K11" si="0">$J$4-$J7</f>
        <v>0</v>
      </c>
      <c r="L7" s="90">
        <f t="shared" ref="L7:L11" si="1">G7</f>
        <v>0</v>
      </c>
      <c r="M7" s="91" t="e">
        <f t="shared" ref="M7:M11" si="2">L7/K7</f>
        <v>#DIV/0!</v>
      </c>
      <c r="N7" s="90">
        <f>SUM(G7:J7)-$J$4</f>
        <v>0</v>
      </c>
    </row>
    <row r="8" spans="1:14" ht="42" customHeight="1" x14ac:dyDescent="0.3">
      <c r="A8" s="125"/>
      <c r="B8" s="194"/>
      <c r="C8" s="195" t="s">
        <v>10</v>
      </c>
      <c r="D8" s="186" t="s">
        <v>11</v>
      </c>
      <c r="E8" s="187"/>
      <c r="F8" s="188"/>
      <c r="G8" s="76">
        <f>'Foster Care-still Open'!G9+'Foster Care-Closed'!G9</f>
        <v>0</v>
      </c>
      <c r="H8" s="76">
        <f>'Foster Care-still Open'!H9+'Foster Care-Closed'!H9</f>
        <v>0</v>
      </c>
      <c r="I8" s="76">
        <f>'Foster Care-still Open'!I9+'Foster Care-Closed'!I9</f>
        <v>0</v>
      </c>
      <c r="J8" s="76">
        <f>'Foster Care-still Open'!J9+'Foster Care-Closed'!J9</f>
        <v>0</v>
      </c>
      <c r="K8" s="89">
        <f t="shared" si="0"/>
        <v>0</v>
      </c>
      <c r="L8" s="90">
        <f t="shared" si="1"/>
        <v>0</v>
      </c>
      <c r="M8" s="91" t="e">
        <f t="shared" si="2"/>
        <v>#DIV/0!</v>
      </c>
      <c r="N8" s="90">
        <f t="shared" ref="N8:N71" si="3">SUM(G8:J8)-$J$4</f>
        <v>0</v>
      </c>
    </row>
    <row r="9" spans="1:14" ht="43.5" customHeight="1" x14ac:dyDescent="0.3">
      <c r="A9" s="125"/>
      <c r="B9" s="194"/>
      <c r="C9" s="196"/>
      <c r="D9" s="186" t="s">
        <v>12</v>
      </c>
      <c r="E9" s="187"/>
      <c r="F9" s="188"/>
      <c r="G9" s="76">
        <f>'Foster Care-still Open'!G10+'Foster Care-Closed'!G10</f>
        <v>0</v>
      </c>
      <c r="H9" s="76">
        <f>'Foster Care-still Open'!H10+'Foster Care-Closed'!H10</f>
        <v>0</v>
      </c>
      <c r="I9" s="76">
        <f>'Foster Care-still Open'!I10+'Foster Care-Closed'!I10</f>
        <v>0</v>
      </c>
      <c r="J9" s="76">
        <f>'Foster Care-still Open'!J10+'Foster Care-Closed'!J10</f>
        <v>0</v>
      </c>
      <c r="K9" s="89">
        <f t="shared" si="0"/>
        <v>0</v>
      </c>
      <c r="L9" s="90">
        <f t="shared" si="1"/>
        <v>0</v>
      </c>
      <c r="M9" s="91" t="e">
        <f t="shared" si="2"/>
        <v>#DIV/0!</v>
      </c>
      <c r="N9" s="90">
        <f t="shared" si="3"/>
        <v>0</v>
      </c>
    </row>
    <row r="10" spans="1:14" ht="27.6" customHeight="1" x14ac:dyDescent="0.3">
      <c r="A10" s="125"/>
      <c r="B10" s="194"/>
      <c r="C10" s="179" t="s">
        <v>13</v>
      </c>
      <c r="D10" s="197" t="s">
        <v>14</v>
      </c>
      <c r="E10" s="198"/>
      <c r="F10" s="199"/>
      <c r="G10" s="76">
        <f>'Foster Care-still Open'!G11+'Foster Care-Closed'!G11</f>
        <v>0</v>
      </c>
      <c r="H10" s="76">
        <f>'Foster Care-still Open'!H11+'Foster Care-Closed'!H11</f>
        <v>0</v>
      </c>
      <c r="I10" s="76">
        <f>'Foster Care-still Open'!I11+'Foster Care-Closed'!I11</f>
        <v>0</v>
      </c>
      <c r="J10" s="76">
        <f>'Foster Care-still Open'!J11+'Foster Care-Closed'!J11</f>
        <v>0</v>
      </c>
      <c r="K10" s="89">
        <f t="shared" si="0"/>
        <v>0</v>
      </c>
      <c r="L10" s="90">
        <f t="shared" si="1"/>
        <v>0</v>
      </c>
      <c r="M10" s="91" t="e">
        <f t="shared" si="2"/>
        <v>#DIV/0!</v>
      </c>
      <c r="N10" s="90">
        <f t="shared" si="3"/>
        <v>0</v>
      </c>
    </row>
    <row r="11" spans="1:14" ht="28.2" customHeight="1" thickBot="1" x14ac:dyDescent="0.35">
      <c r="A11" s="125"/>
      <c r="B11" s="194"/>
      <c r="C11" s="181"/>
      <c r="D11" s="197" t="s">
        <v>15</v>
      </c>
      <c r="E11" s="198"/>
      <c r="F11" s="199"/>
      <c r="G11" s="76">
        <f>'Foster Care-still Open'!G12+'Foster Care-Closed'!G12</f>
        <v>0</v>
      </c>
      <c r="H11" s="76">
        <f>'Foster Care-still Open'!H12+'Foster Care-Closed'!H12</f>
        <v>0</v>
      </c>
      <c r="I11" s="76">
        <f>'Foster Care-still Open'!I12+'Foster Care-Closed'!I12</f>
        <v>0</v>
      </c>
      <c r="J11" s="76">
        <f>'Foster Care-still Open'!J12+'Foster Care-Closed'!J12</f>
        <v>0</v>
      </c>
      <c r="K11" s="89">
        <f t="shared" si="0"/>
        <v>0</v>
      </c>
      <c r="L11" s="90">
        <f t="shared" si="1"/>
        <v>0</v>
      </c>
      <c r="M11" s="91" t="e">
        <f t="shared" si="2"/>
        <v>#DIV/0!</v>
      </c>
      <c r="N11" s="90">
        <f t="shared" si="3"/>
        <v>0</v>
      </c>
    </row>
    <row r="12" spans="1:14" ht="15" customHeight="1" x14ac:dyDescent="0.3">
      <c r="A12" s="125">
        <v>2</v>
      </c>
      <c r="B12" s="223" t="s">
        <v>18</v>
      </c>
      <c r="C12" s="226" t="s">
        <v>19</v>
      </c>
      <c r="D12" s="170" t="s">
        <v>20</v>
      </c>
      <c r="E12" s="171"/>
      <c r="F12" s="172"/>
      <c r="G12" s="76">
        <f>'Foster Care-still Open'!G16+'Foster Care-Closed'!G16</f>
        <v>0</v>
      </c>
      <c r="H12" s="246"/>
      <c r="I12" s="242"/>
      <c r="J12" s="252"/>
      <c r="K12" s="89">
        <f>G12</f>
        <v>0</v>
      </c>
      <c r="L12" s="93"/>
      <c r="M12" s="91" t="e">
        <f>K12/$J$4</f>
        <v>#DIV/0!</v>
      </c>
      <c r="N12" s="93"/>
    </row>
    <row r="13" spans="1:14" x14ac:dyDescent="0.3">
      <c r="A13" s="125"/>
      <c r="B13" s="224"/>
      <c r="C13" s="180"/>
      <c r="D13" s="173" t="s">
        <v>21</v>
      </c>
      <c r="E13" s="174"/>
      <c r="F13" s="175"/>
      <c r="G13" s="76">
        <f>'Foster Care-still Open'!G17+'Foster Care-Closed'!G17</f>
        <v>0</v>
      </c>
      <c r="H13" s="247"/>
      <c r="I13" s="242"/>
      <c r="J13" s="252"/>
      <c r="K13" s="89">
        <f t="shared" ref="K13:K16" si="4">G13</f>
        <v>0</v>
      </c>
      <c r="L13" s="93"/>
      <c r="M13" s="91" t="e">
        <f t="shared" ref="M13:M16" si="5">K13/$J$4</f>
        <v>#DIV/0!</v>
      </c>
      <c r="N13" s="93"/>
    </row>
    <row r="14" spans="1:14" x14ac:dyDescent="0.3">
      <c r="A14" s="125"/>
      <c r="B14" s="224"/>
      <c r="C14" s="180"/>
      <c r="D14" s="173" t="s">
        <v>22</v>
      </c>
      <c r="E14" s="174"/>
      <c r="F14" s="175"/>
      <c r="G14" s="76">
        <f>'Foster Care-still Open'!G18+'Foster Care-Closed'!G18</f>
        <v>0</v>
      </c>
      <c r="H14" s="247"/>
      <c r="I14" s="242"/>
      <c r="J14" s="252"/>
      <c r="K14" s="89">
        <f t="shared" si="4"/>
        <v>0</v>
      </c>
      <c r="L14" s="93"/>
      <c r="M14" s="91" t="e">
        <f t="shared" si="5"/>
        <v>#DIV/0!</v>
      </c>
      <c r="N14" s="93"/>
    </row>
    <row r="15" spans="1:14" x14ac:dyDescent="0.3">
      <c r="A15" s="125"/>
      <c r="B15" s="224"/>
      <c r="C15" s="180"/>
      <c r="D15" s="173" t="s">
        <v>23</v>
      </c>
      <c r="E15" s="174"/>
      <c r="F15" s="175"/>
      <c r="G15" s="76">
        <f>'Foster Care-still Open'!G19+'Foster Care-Closed'!G19</f>
        <v>0</v>
      </c>
      <c r="H15" s="247"/>
      <c r="I15" s="242"/>
      <c r="J15" s="252"/>
      <c r="K15" s="89">
        <f t="shared" si="4"/>
        <v>0</v>
      </c>
      <c r="L15" s="93"/>
      <c r="M15" s="91" t="e">
        <f t="shared" si="5"/>
        <v>#DIV/0!</v>
      </c>
      <c r="N15" s="93"/>
    </row>
    <row r="16" spans="1:14" x14ac:dyDescent="0.3">
      <c r="A16" s="125"/>
      <c r="B16" s="224"/>
      <c r="C16" s="181"/>
      <c r="D16" s="173" t="s">
        <v>24</v>
      </c>
      <c r="E16" s="174"/>
      <c r="F16" s="175"/>
      <c r="G16" s="76">
        <f>'Foster Care-still Open'!G20+'Foster Care-Closed'!G20</f>
        <v>0</v>
      </c>
      <c r="H16" s="248"/>
      <c r="I16" s="242"/>
      <c r="J16" s="252"/>
      <c r="K16" s="89">
        <f t="shared" si="4"/>
        <v>0</v>
      </c>
      <c r="L16" s="93"/>
      <c r="M16" s="91" t="e">
        <f t="shared" si="5"/>
        <v>#DIV/0!</v>
      </c>
      <c r="N16" s="93"/>
    </row>
    <row r="17" spans="1:14" ht="25.5" customHeight="1" x14ac:dyDescent="0.3">
      <c r="A17" s="125"/>
      <c r="B17" s="224"/>
      <c r="C17" s="207" t="s">
        <v>167</v>
      </c>
      <c r="D17" s="186" t="s">
        <v>25</v>
      </c>
      <c r="E17" s="187"/>
      <c r="F17" s="188"/>
      <c r="G17" s="76">
        <f>'Foster Care-still Open'!G21+'Foster Care-Closed'!G21</f>
        <v>0</v>
      </c>
      <c r="H17" s="76">
        <f>'Foster Care-still Open'!H21+'Foster Care-Closed'!H21</f>
        <v>0</v>
      </c>
      <c r="I17" s="242"/>
      <c r="J17" s="252"/>
      <c r="K17" s="89">
        <f>J4</f>
        <v>0</v>
      </c>
      <c r="L17" s="90">
        <f>G17</f>
        <v>0</v>
      </c>
      <c r="M17" s="91" t="e">
        <f>L17/K17</f>
        <v>#DIV/0!</v>
      </c>
      <c r="N17" s="90">
        <f t="shared" si="3"/>
        <v>0</v>
      </c>
    </row>
    <row r="18" spans="1:14" ht="23.25" customHeight="1" x14ac:dyDescent="0.3">
      <c r="A18" s="125"/>
      <c r="B18" s="224"/>
      <c r="C18" s="208"/>
      <c r="D18" s="173" t="s">
        <v>168</v>
      </c>
      <c r="E18" s="174"/>
      <c r="F18" s="175"/>
      <c r="G18" s="76">
        <f>'Foster Care-still Open'!G22+'Foster Care-Closed'!G22</f>
        <v>0</v>
      </c>
      <c r="H18" s="76">
        <f>'Foster Care-still Open'!H22+'Foster Care-Closed'!H22</f>
        <v>0</v>
      </c>
      <c r="I18" s="244"/>
      <c r="J18" s="253"/>
      <c r="K18" s="89">
        <f>J4</f>
        <v>0</v>
      </c>
      <c r="L18" s="90">
        <f t="shared" ref="L18:L19" si="6">G18</f>
        <v>0</v>
      </c>
      <c r="M18" s="91" t="e">
        <f t="shared" ref="M18:M19" si="7">L18/K18</f>
        <v>#DIV/0!</v>
      </c>
      <c r="N18" s="90">
        <f t="shared" si="3"/>
        <v>0</v>
      </c>
    </row>
    <row r="19" spans="1:14" ht="27.75" customHeight="1" thickBot="1" x14ac:dyDescent="0.35">
      <c r="A19" s="125"/>
      <c r="B19" s="224"/>
      <c r="C19" s="127" t="s">
        <v>169</v>
      </c>
      <c r="D19" s="128"/>
      <c r="E19" s="128"/>
      <c r="F19" s="129"/>
      <c r="G19" s="76">
        <f>'Foster Care-still Open'!G23+'Foster Care-Closed'!G23</f>
        <v>0</v>
      </c>
      <c r="H19" s="76">
        <f>'Foster Care-still Open'!H23+'Foster Care-Closed'!H23</f>
        <v>0</v>
      </c>
      <c r="I19" s="76">
        <f>'Foster Care-still Open'!I23+'Foster Care-Closed'!I23</f>
        <v>0</v>
      </c>
      <c r="J19" s="76">
        <f>'Foster Care-still Open'!J23+'Foster Care-Closed'!J23</f>
        <v>0</v>
      </c>
      <c r="K19" s="89">
        <f>J4-J19</f>
        <v>0</v>
      </c>
      <c r="L19" s="90">
        <f t="shared" si="6"/>
        <v>0</v>
      </c>
      <c r="M19" s="91" t="e">
        <f t="shared" si="7"/>
        <v>#DIV/0!</v>
      </c>
      <c r="N19" s="90">
        <f t="shared" si="3"/>
        <v>0</v>
      </c>
    </row>
    <row r="20" spans="1:14" ht="15" thickBot="1" x14ac:dyDescent="0.35">
      <c r="A20" s="125">
        <v>3</v>
      </c>
      <c r="B20" s="223" t="s">
        <v>27</v>
      </c>
      <c r="C20" s="227" t="s">
        <v>28</v>
      </c>
      <c r="D20" s="230" t="s">
        <v>29</v>
      </c>
      <c r="E20" s="231"/>
      <c r="F20" s="232"/>
      <c r="G20" s="77">
        <f>'Foster Care-still Open'!G26+'Foster Care-Closed'!G16</f>
        <v>0</v>
      </c>
      <c r="H20" s="249"/>
      <c r="I20" s="250"/>
      <c r="J20" s="250"/>
      <c r="K20" s="89">
        <f>$G20</f>
        <v>0</v>
      </c>
      <c r="L20" s="93"/>
      <c r="M20" s="91" t="e">
        <f>K20/$J$4</f>
        <v>#DIV/0!</v>
      </c>
      <c r="N20" s="93"/>
    </row>
    <row r="21" spans="1:14" ht="15" thickBot="1" x14ac:dyDescent="0.35">
      <c r="A21" s="125"/>
      <c r="B21" s="224"/>
      <c r="C21" s="228"/>
      <c r="D21" s="164" t="s">
        <v>30</v>
      </c>
      <c r="E21" s="233"/>
      <c r="F21" s="165"/>
      <c r="G21" s="77">
        <f>'Foster Care-still Open'!G27+'Foster Care-Closed'!G17</f>
        <v>0</v>
      </c>
      <c r="H21" s="242"/>
      <c r="I21" s="252"/>
      <c r="J21" s="252"/>
      <c r="K21" s="89">
        <f t="shared" ref="K21:K24" si="8">$G21</f>
        <v>0</v>
      </c>
      <c r="L21" s="93"/>
      <c r="M21" s="91" t="e">
        <f t="shared" ref="M21:M24" si="9">K21/$J$4</f>
        <v>#DIV/0!</v>
      </c>
      <c r="N21" s="93"/>
    </row>
    <row r="22" spans="1:14" ht="15" thickBot="1" x14ac:dyDescent="0.35">
      <c r="A22" s="125"/>
      <c r="B22" s="224"/>
      <c r="C22" s="228"/>
      <c r="D22" s="164" t="s">
        <v>170</v>
      </c>
      <c r="E22" s="233"/>
      <c r="F22" s="165"/>
      <c r="G22" s="77">
        <f>'Foster Care-still Open'!G28+'Foster Care-Closed'!G18</f>
        <v>0</v>
      </c>
      <c r="H22" s="242"/>
      <c r="I22" s="252"/>
      <c r="J22" s="252"/>
      <c r="K22" s="89">
        <f t="shared" si="8"/>
        <v>0</v>
      </c>
      <c r="L22" s="93"/>
      <c r="M22" s="91" t="e">
        <f t="shared" si="9"/>
        <v>#DIV/0!</v>
      </c>
      <c r="N22" s="93"/>
    </row>
    <row r="23" spans="1:14" ht="15" thickBot="1" x14ac:dyDescent="0.35">
      <c r="A23" s="125"/>
      <c r="B23" s="224"/>
      <c r="C23" s="228"/>
      <c r="D23" s="164" t="s">
        <v>171</v>
      </c>
      <c r="E23" s="233"/>
      <c r="F23" s="165"/>
      <c r="G23" s="77">
        <f>'Foster Care-still Open'!G29+'Foster Care-Closed'!G19</f>
        <v>0</v>
      </c>
      <c r="H23" s="242"/>
      <c r="I23" s="252"/>
      <c r="J23" s="252"/>
      <c r="K23" s="89">
        <f t="shared" si="8"/>
        <v>0</v>
      </c>
      <c r="L23" s="93"/>
      <c r="M23" s="91" t="e">
        <f t="shared" si="9"/>
        <v>#DIV/0!</v>
      </c>
      <c r="N23" s="93"/>
    </row>
    <row r="24" spans="1:14" x14ac:dyDescent="0.3">
      <c r="A24" s="125"/>
      <c r="B24" s="224"/>
      <c r="C24" s="229"/>
      <c r="D24" s="189" t="s">
        <v>31</v>
      </c>
      <c r="E24" s="189"/>
      <c r="F24" s="189"/>
      <c r="G24" s="77">
        <f>'Foster Care-still Open'!G30+'Foster Care-Closed'!G20</f>
        <v>0</v>
      </c>
      <c r="H24" s="244"/>
      <c r="I24" s="253"/>
      <c r="J24" s="253"/>
      <c r="K24" s="89">
        <f t="shared" si="8"/>
        <v>0</v>
      </c>
      <c r="L24" s="93"/>
      <c r="M24" s="91" t="e">
        <f t="shared" si="9"/>
        <v>#DIV/0!</v>
      </c>
      <c r="N24" s="93"/>
    </row>
    <row r="25" spans="1:14" x14ac:dyDescent="0.3">
      <c r="A25" s="125">
        <v>4</v>
      </c>
      <c r="B25" s="224"/>
      <c r="C25" s="209" t="s">
        <v>34</v>
      </c>
      <c r="D25" s="173" t="s">
        <v>35</v>
      </c>
      <c r="E25" s="174"/>
      <c r="F25" s="175"/>
      <c r="G25" s="76">
        <f>'Foster Care-still Open'!G33+'Foster Care-Closed'!G33</f>
        <v>0</v>
      </c>
      <c r="H25" s="76">
        <f>'Foster Care-still Open'!H33+'Foster Care-Closed'!H33</f>
        <v>0</v>
      </c>
      <c r="I25" s="76">
        <f>'Foster Care-still Open'!I33+'Foster Care-Closed'!I33</f>
        <v>0</v>
      </c>
      <c r="J25" s="76">
        <f>'Foster Care-still Open'!J33+'Foster Care-Closed'!J33</f>
        <v>0</v>
      </c>
      <c r="K25" s="89">
        <f>$J$4-$J25</f>
        <v>0</v>
      </c>
      <c r="L25" s="76">
        <f>G25</f>
        <v>0</v>
      </c>
      <c r="M25" s="91" t="e">
        <f>L25/K25</f>
        <v>#DIV/0!</v>
      </c>
      <c r="N25" s="90">
        <f t="shared" si="3"/>
        <v>0</v>
      </c>
    </row>
    <row r="26" spans="1:14" x14ac:dyDescent="0.3">
      <c r="A26" s="125"/>
      <c r="B26" s="224"/>
      <c r="C26" s="209"/>
      <c r="D26" s="173" t="s">
        <v>36</v>
      </c>
      <c r="E26" s="174"/>
      <c r="F26" s="175"/>
      <c r="G26" s="76">
        <f>'Foster Care-still Open'!G34+'Foster Care-Closed'!G34</f>
        <v>0</v>
      </c>
      <c r="H26" s="76">
        <f>'Foster Care-still Open'!H34+'Foster Care-Closed'!H34</f>
        <v>0</v>
      </c>
      <c r="I26" s="76">
        <f>'Foster Care-still Open'!I34+'Foster Care-Closed'!I34</f>
        <v>0</v>
      </c>
      <c r="J26" s="76">
        <f>'Foster Care-still Open'!J34+'Foster Care-Closed'!J34</f>
        <v>0</v>
      </c>
      <c r="K26" s="89">
        <f t="shared" ref="K26:K89" si="10">$J$4-$J26</f>
        <v>0</v>
      </c>
      <c r="L26" s="76">
        <f t="shared" ref="L26:L89" si="11">G26</f>
        <v>0</v>
      </c>
      <c r="M26" s="91" t="e">
        <f t="shared" ref="M26:M89" si="12">L26/K26</f>
        <v>#DIV/0!</v>
      </c>
      <c r="N26" s="90">
        <f t="shared" si="3"/>
        <v>0</v>
      </c>
    </row>
    <row r="27" spans="1:14" ht="24.75" customHeight="1" x14ac:dyDescent="0.3">
      <c r="A27" s="125"/>
      <c r="B27" s="224"/>
      <c r="C27" s="209"/>
      <c r="D27" s="127" t="s">
        <v>37</v>
      </c>
      <c r="E27" s="128"/>
      <c r="F27" s="129"/>
      <c r="G27" s="76">
        <f>'Foster Care-still Open'!G35+'Foster Care-Closed'!G35</f>
        <v>0</v>
      </c>
      <c r="H27" s="76">
        <f>'Foster Care-still Open'!H35+'Foster Care-Closed'!H35</f>
        <v>0</v>
      </c>
      <c r="I27" s="76">
        <f>'Foster Care-still Open'!I35+'Foster Care-Closed'!I35</f>
        <v>0</v>
      </c>
      <c r="J27" s="76">
        <f>'Foster Care-still Open'!J35+'Foster Care-Closed'!J35</f>
        <v>0</v>
      </c>
      <c r="K27" s="89">
        <f t="shared" si="10"/>
        <v>0</v>
      </c>
      <c r="L27" s="76">
        <f t="shared" si="11"/>
        <v>0</v>
      </c>
      <c r="M27" s="91" t="e">
        <f t="shared" si="12"/>
        <v>#DIV/0!</v>
      </c>
      <c r="N27" s="90">
        <f t="shared" si="3"/>
        <v>0</v>
      </c>
    </row>
    <row r="28" spans="1:14" ht="15" customHeight="1" x14ac:dyDescent="0.3">
      <c r="A28" s="125"/>
      <c r="B28" s="224"/>
      <c r="C28" s="209"/>
      <c r="D28" s="185" t="s">
        <v>38</v>
      </c>
      <c r="E28" s="130"/>
      <c r="F28" s="131"/>
      <c r="G28" s="76">
        <f>'Foster Care-still Open'!G36+'Foster Care-Closed'!G36</f>
        <v>0</v>
      </c>
      <c r="H28" s="76">
        <f>'Foster Care-still Open'!H36+'Foster Care-Closed'!H36</f>
        <v>0</v>
      </c>
      <c r="I28" s="76">
        <f>'Foster Care-still Open'!I36+'Foster Care-Closed'!I36</f>
        <v>0</v>
      </c>
      <c r="J28" s="76">
        <f>'Foster Care-still Open'!J36+'Foster Care-Closed'!J36</f>
        <v>0</v>
      </c>
      <c r="K28" s="89">
        <f t="shared" si="10"/>
        <v>0</v>
      </c>
      <c r="L28" s="76">
        <f t="shared" si="11"/>
        <v>0</v>
      </c>
      <c r="M28" s="91" t="e">
        <f t="shared" si="12"/>
        <v>#DIV/0!</v>
      </c>
      <c r="N28" s="90">
        <f t="shared" si="3"/>
        <v>0</v>
      </c>
    </row>
    <row r="29" spans="1:14" ht="15" customHeight="1" x14ac:dyDescent="0.3">
      <c r="A29" s="125"/>
      <c r="B29" s="224"/>
      <c r="C29" s="209"/>
      <c r="D29" s="185" t="s">
        <v>39</v>
      </c>
      <c r="E29" s="130"/>
      <c r="F29" s="131"/>
      <c r="G29" s="76">
        <f>'Foster Care-still Open'!G37+'Foster Care-Closed'!G37</f>
        <v>0</v>
      </c>
      <c r="H29" s="76">
        <f>'Foster Care-still Open'!H37+'Foster Care-Closed'!H37</f>
        <v>0</v>
      </c>
      <c r="I29" s="76">
        <f>'Foster Care-still Open'!I37+'Foster Care-Closed'!I37</f>
        <v>0</v>
      </c>
      <c r="J29" s="76">
        <f>'Foster Care-still Open'!J37+'Foster Care-Closed'!J37</f>
        <v>0</v>
      </c>
      <c r="K29" s="89">
        <f t="shared" si="10"/>
        <v>0</v>
      </c>
      <c r="L29" s="76">
        <f t="shared" si="11"/>
        <v>0</v>
      </c>
      <c r="M29" s="91" t="e">
        <f t="shared" si="12"/>
        <v>#DIV/0!</v>
      </c>
      <c r="N29" s="90">
        <f t="shared" si="3"/>
        <v>0</v>
      </c>
    </row>
    <row r="30" spans="1:14" x14ac:dyDescent="0.3">
      <c r="A30" s="125"/>
      <c r="B30" s="224"/>
      <c r="C30" s="209"/>
      <c r="D30" s="173" t="s">
        <v>163</v>
      </c>
      <c r="E30" s="174"/>
      <c r="F30" s="175"/>
      <c r="G30" s="76">
        <f>'Foster Care-still Open'!G38+'Foster Care-Closed'!G38</f>
        <v>0</v>
      </c>
      <c r="H30" s="76">
        <f>'Foster Care-still Open'!H38+'Foster Care-Closed'!H38</f>
        <v>0</v>
      </c>
      <c r="I30" s="76">
        <f>'Foster Care-still Open'!I38+'Foster Care-Closed'!I38</f>
        <v>0</v>
      </c>
      <c r="J30" s="76">
        <f>'Foster Care-still Open'!J38+'Foster Care-Closed'!J38</f>
        <v>0</v>
      </c>
      <c r="K30" s="89">
        <f t="shared" si="10"/>
        <v>0</v>
      </c>
      <c r="L30" s="76">
        <f t="shared" si="11"/>
        <v>0</v>
      </c>
      <c r="M30" s="91" t="e">
        <f t="shared" si="12"/>
        <v>#DIV/0!</v>
      </c>
      <c r="N30" s="90">
        <f t="shared" si="3"/>
        <v>0</v>
      </c>
    </row>
    <row r="31" spans="1:14" ht="25.95" customHeight="1" x14ac:dyDescent="0.3">
      <c r="A31" s="125"/>
      <c r="B31" s="224"/>
      <c r="C31" s="209"/>
      <c r="D31" s="185" t="s">
        <v>40</v>
      </c>
      <c r="E31" s="130"/>
      <c r="F31" s="131"/>
      <c r="G31" s="76">
        <f>'Foster Care-still Open'!G39+'Foster Care-Closed'!G39</f>
        <v>0</v>
      </c>
      <c r="H31" s="76">
        <f>'Foster Care-still Open'!H39+'Foster Care-Closed'!H39</f>
        <v>0</v>
      </c>
      <c r="I31" s="76">
        <f>'Foster Care-still Open'!I39+'Foster Care-Closed'!I39</f>
        <v>0</v>
      </c>
      <c r="J31" s="76">
        <f>'Foster Care-still Open'!J39+'Foster Care-Closed'!J39</f>
        <v>0</v>
      </c>
      <c r="K31" s="89">
        <f t="shared" si="10"/>
        <v>0</v>
      </c>
      <c r="L31" s="76">
        <f t="shared" si="11"/>
        <v>0</v>
      </c>
      <c r="M31" s="91" t="e">
        <f t="shared" si="12"/>
        <v>#DIV/0!</v>
      </c>
      <c r="N31" s="90">
        <f t="shared" si="3"/>
        <v>0</v>
      </c>
    </row>
    <row r="32" spans="1:14" ht="15" customHeight="1" x14ac:dyDescent="0.3">
      <c r="A32" s="125"/>
      <c r="B32" s="224"/>
      <c r="C32" s="209"/>
      <c r="D32" s="185" t="s">
        <v>41</v>
      </c>
      <c r="E32" s="130"/>
      <c r="F32" s="131"/>
      <c r="G32" s="76">
        <f>'Foster Care-still Open'!G40+'Foster Care-Closed'!G40</f>
        <v>0</v>
      </c>
      <c r="H32" s="76">
        <f>'Foster Care-still Open'!H40+'Foster Care-Closed'!H40</f>
        <v>0</v>
      </c>
      <c r="I32" s="76">
        <f>'Foster Care-still Open'!I40+'Foster Care-Closed'!I40</f>
        <v>0</v>
      </c>
      <c r="J32" s="76">
        <f>'Foster Care-still Open'!J40+'Foster Care-Closed'!J40</f>
        <v>0</v>
      </c>
      <c r="K32" s="89">
        <f t="shared" si="10"/>
        <v>0</v>
      </c>
      <c r="L32" s="76">
        <f t="shared" si="11"/>
        <v>0</v>
      </c>
      <c r="M32" s="91" t="e">
        <f t="shared" si="12"/>
        <v>#DIV/0!</v>
      </c>
      <c r="N32" s="90">
        <f t="shared" si="3"/>
        <v>0</v>
      </c>
    </row>
    <row r="33" spans="1:14" ht="24" customHeight="1" x14ac:dyDescent="0.3">
      <c r="A33" s="125"/>
      <c r="B33" s="224"/>
      <c r="C33" s="209"/>
      <c r="D33" s="185" t="s">
        <v>42</v>
      </c>
      <c r="E33" s="130"/>
      <c r="F33" s="131"/>
      <c r="G33" s="76">
        <f>'Foster Care-still Open'!G41+'Foster Care-Closed'!G41</f>
        <v>0</v>
      </c>
      <c r="H33" s="76">
        <f>'Foster Care-still Open'!H41+'Foster Care-Closed'!H41</f>
        <v>0</v>
      </c>
      <c r="I33" s="76">
        <f>'Foster Care-still Open'!I41+'Foster Care-Closed'!I41</f>
        <v>0</v>
      </c>
      <c r="J33" s="76">
        <f>'Foster Care-still Open'!J41+'Foster Care-Closed'!J41</f>
        <v>0</v>
      </c>
      <c r="K33" s="89">
        <f t="shared" si="10"/>
        <v>0</v>
      </c>
      <c r="L33" s="76">
        <f t="shared" si="11"/>
        <v>0</v>
      </c>
      <c r="M33" s="91" t="e">
        <f t="shared" si="12"/>
        <v>#DIV/0!</v>
      </c>
      <c r="N33" s="90">
        <f t="shared" si="3"/>
        <v>0</v>
      </c>
    </row>
    <row r="34" spans="1:14" ht="28.95" customHeight="1" x14ac:dyDescent="0.3">
      <c r="A34" s="125"/>
      <c r="B34" s="224"/>
      <c r="C34" s="209"/>
      <c r="D34" s="127" t="s">
        <v>43</v>
      </c>
      <c r="E34" s="128"/>
      <c r="F34" s="129"/>
      <c r="G34" s="76">
        <f>'Foster Care-still Open'!G42+'Foster Care-Closed'!G42</f>
        <v>0</v>
      </c>
      <c r="H34" s="76">
        <f>'Foster Care-still Open'!H42+'Foster Care-Closed'!H42</f>
        <v>0</v>
      </c>
      <c r="I34" s="76">
        <f>'Foster Care-still Open'!I42+'Foster Care-Closed'!I42</f>
        <v>0</v>
      </c>
      <c r="J34" s="76">
        <f>'Foster Care-still Open'!J42+'Foster Care-Closed'!J42</f>
        <v>0</v>
      </c>
      <c r="K34" s="89">
        <f t="shared" si="10"/>
        <v>0</v>
      </c>
      <c r="L34" s="76">
        <f t="shared" si="11"/>
        <v>0</v>
      </c>
      <c r="M34" s="91" t="e">
        <f t="shared" si="12"/>
        <v>#DIV/0!</v>
      </c>
      <c r="N34" s="90">
        <f t="shared" si="3"/>
        <v>0</v>
      </c>
    </row>
    <row r="35" spans="1:14" ht="40.950000000000003" customHeight="1" x14ac:dyDescent="0.3">
      <c r="A35" s="125">
        <v>5</v>
      </c>
      <c r="B35" s="224"/>
      <c r="C35" s="220" t="s">
        <v>180</v>
      </c>
      <c r="D35" s="197" t="s">
        <v>46</v>
      </c>
      <c r="E35" s="198"/>
      <c r="F35" s="199"/>
      <c r="G35" s="78">
        <f>'Foster Care-still Open'!G44+'Foster Care-Closed'!G44</f>
        <v>0</v>
      </c>
      <c r="H35" s="78">
        <f>'Foster Care-still Open'!H44+'Foster Care-Closed'!H44</f>
        <v>0</v>
      </c>
      <c r="I35" s="78">
        <f>'Foster Care-still Open'!I44+'Foster Care-Closed'!I44</f>
        <v>0</v>
      </c>
      <c r="J35" s="78">
        <f>'Foster Care-still Open'!J44+'Foster Care-Closed'!J44</f>
        <v>0</v>
      </c>
      <c r="K35" s="89">
        <f t="shared" si="10"/>
        <v>0</v>
      </c>
      <c r="L35" s="76">
        <f t="shared" si="11"/>
        <v>0</v>
      </c>
      <c r="M35" s="91" t="e">
        <f t="shared" si="12"/>
        <v>#DIV/0!</v>
      </c>
      <c r="N35" s="90">
        <f t="shared" si="3"/>
        <v>0</v>
      </c>
    </row>
    <row r="36" spans="1:14" ht="42.6" customHeight="1" x14ac:dyDescent="0.3">
      <c r="A36" s="125"/>
      <c r="B36" s="224"/>
      <c r="C36" s="221"/>
      <c r="D36" s="197" t="s">
        <v>181</v>
      </c>
      <c r="E36" s="198"/>
      <c r="F36" s="199"/>
      <c r="G36" s="78">
        <f>'Foster Care-still Open'!G45+'Foster Care-Closed'!G45</f>
        <v>0</v>
      </c>
      <c r="H36" s="78">
        <f>'Foster Care-still Open'!H45+'Foster Care-Closed'!H45</f>
        <v>0</v>
      </c>
      <c r="I36" s="78">
        <f>'Foster Care-still Open'!I45+'Foster Care-Closed'!I45</f>
        <v>0</v>
      </c>
      <c r="J36" s="78">
        <f>'Foster Care-still Open'!J45+'Foster Care-Closed'!J45</f>
        <v>0</v>
      </c>
      <c r="K36" s="89">
        <f t="shared" si="10"/>
        <v>0</v>
      </c>
      <c r="L36" s="76">
        <f t="shared" si="11"/>
        <v>0</v>
      </c>
      <c r="M36" s="91" t="e">
        <f t="shared" si="12"/>
        <v>#DIV/0!</v>
      </c>
      <c r="N36" s="90">
        <f t="shared" si="3"/>
        <v>0</v>
      </c>
    </row>
    <row r="37" spans="1:14" ht="45" customHeight="1" x14ac:dyDescent="0.3">
      <c r="A37" s="125">
        <v>6</v>
      </c>
      <c r="B37" s="224"/>
      <c r="C37" s="186" t="s">
        <v>51</v>
      </c>
      <c r="D37" s="187"/>
      <c r="E37" s="187"/>
      <c r="F37" s="188"/>
      <c r="G37" s="76">
        <f>'Foster Care-still Open'!G47+'Foster Care-Closed'!G47</f>
        <v>0</v>
      </c>
      <c r="H37" s="76">
        <f>'Foster Care-still Open'!H47+'Foster Care-Closed'!H47</f>
        <v>0</v>
      </c>
      <c r="I37" s="76">
        <f>'Foster Care-still Open'!I47+'Foster Care-Closed'!I47</f>
        <v>0</v>
      </c>
      <c r="J37" s="76">
        <f>'Foster Care-still Open'!J47+'Foster Care-Closed'!J47</f>
        <v>0</v>
      </c>
      <c r="K37" s="89">
        <f t="shared" si="10"/>
        <v>0</v>
      </c>
      <c r="L37" s="76">
        <f t="shared" si="11"/>
        <v>0</v>
      </c>
      <c r="M37" s="91" t="e">
        <f t="shared" si="12"/>
        <v>#DIV/0!</v>
      </c>
      <c r="N37" s="90">
        <f t="shared" si="3"/>
        <v>0</v>
      </c>
    </row>
    <row r="38" spans="1:14" ht="27.75" customHeight="1" x14ac:dyDescent="0.3">
      <c r="A38" s="125"/>
      <c r="B38" s="224"/>
      <c r="C38" s="127" t="s">
        <v>52</v>
      </c>
      <c r="D38" s="128"/>
      <c r="E38" s="128"/>
      <c r="F38" s="129"/>
      <c r="G38" s="76">
        <f>'Foster Care-still Open'!G48+'Foster Care-Closed'!G48</f>
        <v>0</v>
      </c>
      <c r="H38" s="76">
        <f>'Foster Care-still Open'!H48+'Foster Care-Closed'!H48</f>
        <v>0</v>
      </c>
      <c r="I38" s="76">
        <f>'Foster Care-still Open'!I48+'Foster Care-Closed'!I48</f>
        <v>0</v>
      </c>
      <c r="J38" s="76">
        <f>'Foster Care-still Open'!J48+'Foster Care-Closed'!J48</f>
        <v>0</v>
      </c>
      <c r="K38" s="89">
        <f t="shared" si="10"/>
        <v>0</v>
      </c>
      <c r="L38" s="76">
        <f t="shared" si="11"/>
        <v>0</v>
      </c>
      <c r="M38" s="91" t="e">
        <f t="shared" si="12"/>
        <v>#DIV/0!</v>
      </c>
      <c r="N38" s="90">
        <f t="shared" si="3"/>
        <v>0</v>
      </c>
    </row>
    <row r="39" spans="1:14" ht="15.6" customHeight="1" x14ac:dyDescent="0.3">
      <c r="A39" s="122">
        <v>7</v>
      </c>
      <c r="B39" s="224"/>
      <c r="C39" s="179" t="s">
        <v>54</v>
      </c>
      <c r="D39" s="127" t="s">
        <v>55</v>
      </c>
      <c r="E39" s="128"/>
      <c r="F39" s="129"/>
      <c r="G39" s="76">
        <f>'Foster Care-still Open'!G50+'Foster Care-Closed'!G50</f>
        <v>0</v>
      </c>
      <c r="H39" s="76">
        <f>'Foster Care-still Open'!H50+'Foster Care-Closed'!H50</f>
        <v>0</v>
      </c>
      <c r="I39" s="76">
        <f>'Foster Care-still Open'!I50+'Foster Care-Closed'!I50</f>
        <v>0</v>
      </c>
      <c r="J39" s="76">
        <f>'Foster Care-still Open'!J50+'Foster Care-Closed'!J50</f>
        <v>0</v>
      </c>
      <c r="K39" s="89">
        <f t="shared" si="10"/>
        <v>0</v>
      </c>
      <c r="L39" s="76">
        <f t="shared" si="11"/>
        <v>0</v>
      </c>
      <c r="M39" s="91" t="e">
        <f t="shared" si="12"/>
        <v>#DIV/0!</v>
      </c>
      <c r="N39" s="90">
        <f t="shared" si="3"/>
        <v>0</v>
      </c>
    </row>
    <row r="40" spans="1:14" ht="13.2" customHeight="1" x14ac:dyDescent="0.3">
      <c r="A40" s="123"/>
      <c r="B40" s="224"/>
      <c r="C40" s="180"/>
      <c r="D40" s="127" t="s">
        <v>56</v>
      </c>
      <c r="E40" s="128"/>
      <c r="F40" s="129"/>
      <c r="G40" s="76">
        <f>'Foster Care-still Open'!G51+'Foster Care-Closed'!G51</f>
        <v>0</v>
      </c>
      <c r="H40" s="76">
        <f>'Foster Care-still Open'!H51+'Foster Care-Closed'!H51</f>
        <v>0</v>
      </c>
      <c r="I40" s="76">
        <f>'Foster Care-still Open'!I51+'Foster Care-Closed'!I51</f>
        <v>0</v>
      </c>
      <c r="J40" s="76">
        <f>'Foster Care-still Open'!J51+'Foster Care-Closed'!J51</f>
        <v>0</v>
      </c>
      <c r="K40" s="89">
        <f t="shared" si="10"/>
        <v>0</v>
      </c>
      <c r="L40" s="76">
        <f t="shared" si="11"/>
        <v>0</v>
      </c>
      <c r="M40" s="91" t="e">
        <f t="shared" si="12"/>
        <v>#DIV/0!</v>
      </c>
      <c r="N40" s="90">
        <f t="shared" si="3"/>
        <v>0</v>
      </c>
    </row>
    <row r="41" spans="1:14" ht="14.4" customHeight="1" x14ac:dyDescent="0.3">
      <c r="A41" s="123"/>
      <c r="B41" s="224"/>
      <c r="C41" s="180"/>
      <c r="D41" s="127" t="s">
        <v>57</v>
      </c>
      <c r="E41" s="128"/>
      <c r="F41" s="129"/>
      <c r="G41" s="76">
        <f>'Foster Care-still Open'!G52+'Foster Care-Closed'!G52</f>
        <v>0</v>
      </c>
      <c r="H41" s="76">
        <f>'Foster Care-still Open'!H52+'Foster Care-Closed'!H52</f>
        <v>0</v>
      </c>
      <c r="I41" s="76">
        <f>'Foster Care-still Open'!I52+'Foster Care-Closed'!I52</f>
        <v>0</v>
      </c>
      <c r="J41" s="76">
        <f>'Foster Care-still Open'!J52+'Foster Care-Closed'!J52</f>
        <v>0</v>
      </c>
      <c r="K41" s="89">
        <f t="shared" si="10"/>
        <v>0</v>
      </c>
      <c r="L41" s="76">
        <f t="shared" si="11"/>
        <v>0</v>
      </c>
      <c r="M41" s="91" t="e">
        <f t="shared" si="12"/>
        <v>#DIV/0!</v>
      </c>
      <c r="N41" s="90">
        <f t="shared" si="3"/>
        <v>0</v>
      </c>
    </row>
    <row r="42" spans="1:14" ht="13.2" customHeight="1" x14ac:dyDescent="0.3">
      <c r="A42" s="123"/>
      <c r="B42" s="224"/>
      <c r="C42" s="180"/>
      <c r="D42" s="127" t="s">
        <v>58</v>
      </c>
      <c r="E42" s="128"/>
      <c r="F42" s="129"/>
      <c r="G42" s="76">
        <f>'Foster Care-still Open'!G53+'Foster Care-Closed'!G53</f>
        <v>0</v>
      </c>
      <c r="H42" s="76">
        <f>'Foster Care-still Open'!H53+'Foster Care-Closed'!H53</f>
        <v>0</v>
      </c>
      <c r="I42" s="76">
        <f>'Foster Care-still Open'!I53+'Foster Care-Closed'!I53</f>
        <v>0</v>
      </c>
      <c r="J42" s="76">
        <f>'Foster Care-still Open'!J53+'Foster Care-Closed'!J53</f>
        <v>0</v>
      </c>
      <c r="K42" s="89">
        <f t="shared" si="10"/>
        <v>0</v>
      </c>
      <c r="L42" s="76">
        <f t="shared" si="11"/>
        <v>0</v>
      </c>
      <c r="M42" s="91" t="e">
        <f t="shared" si="12"/>
        <v>#DIV/0!</v>
      </c>
      <c r="N42" s="90">
        <f t="shared" si="3"/>
        <v>0</v>
      </c>
    </row>
    <row r="43" spans="1:14" ht="13.2" customHeight="1" x14ac:dyDescent="0.3">
      <c r="A43" s="124"/>
      <c r="B43" s="224"/>
      <c r="C43" s="181"/>
      <c r="D43" s="127" t="s">
        <v>59</v>
      </c>
      <c r="E43" s="128"/>
      <c r="F43" s="129"/>
      <c r="G43" s="76">
        <f>'Foster Care-still Open'!G54+'Foster Care-Closed'!G54</f>
        <v>0</v>
      </c>
      <c r="H43" s="76">
        <f>'Foster Care-still Open'!H54+'Foster Care-Closed'!H54</f>
        <v>0</v>
      </c>
      <c r="I43" s="76">
        <f>'Foster Care-still Open'!I54+'Foster Care-Closed'!I54</f>
        <v>0</v>
      </c>
      <c r="J43" s="76">
        <f>'Foster Care-still Open'!J54+'Foster Care-Closed'!J54</f>
        <v>0</v>
      </c>
      <c r="K43" s="89">
        <f t="shared" si="10"/>
        <v>0</v>
      </c>
      <c r="L43" s="76">
        <f t="shared" si="11"/>
        <v>0</v>
      </c>
      <c r="M43" s="91" t="e">
        <f t="shared" si="12"/>
        <v>#DIV/0!</v>
      </c>
      <c r="N43" s="90">
        <f t="shared" si="3"/>
        <v>0</v>
      </c>
    </row>
    <row r="44" spans="1:14" ht="42.6" customHeight="1" x14ac:dyDescent="0.3">
      <c r="A44" s="111">
        <v>8</v>
      </c>
      <c r="B44" s="224"/>
      <c r="C44" s="116" t="s">
        <v>61</v>
      </c>
      <c r="D44" s="127" t="s">
        <v>196</v>
      </c>
      <c r="E44" s="128"/>
      <c r="F44" s="129"/>
      <c r="G44" s="79">
        <f>'Foster Care-still Open'!G56+'Foster Care-Closed'!G56</f>
        <v>0</v>
      </c>
      <c r="H44" s="79">
        <f>'Foster Care-still Open'!H56+'Foster Care-Closed'!H56</f>
        <v>0</v>
      </c>
      <c r="I44" s="79">
        <f>'Foster Care-still Open'!I56+'Foster Care-Closed'!I56</f>
        <v>0</v>
      </c>
      <c r="J44" s="79">
        <f>'Foster Care-still Open'!J56+'Foster Care-Closed'!J56</f>
        <v>0</v>
      </c>
      <c r="K44" s="89">
        <f t="shared" si="10"/>
        <v>0</v>
      </c>
      <c r="L44" s="76">
        <f t="shared" si="11"/>
        <v>0</v>
      </c>
      <c r="M44" s="91" t="e">
        <f t="shared" si="12"/>
        <v>#DIV/0!</v>
      </c>
      <c r="N44" s="90">
        <f t="shared" si="3"/>
        <v>0</v>
      </c>
    </row>
    <row r="45" spans="1:14" ht="30" customHeight="1" x14ac:dyDescent="0.3">
      <c r="A45" s="122">
        <v>9</v>
      </c>
      <c r="B45" s="122" t="s">
        <v>45</v>
      </c>
      <c r="C45" s="144" t="s">
        <v>202</v>
      </c>
      <c r="D45" s="144"/>
      <c r="E45" s="144"/>
      <c r="F45" s="144"/>
      <c r="G45" s="80">
        <f>'Foster Care-still Open'!G60+'Foster Care-Closed'!G60</f>
        <v>0</v>
      </c>
      <c r="H45" s="80">
        <f>'Foster Care-still Open'!H60+'Foster Care-Closed'!H60</f>
        <v>0</v>
      </c>
      <c r="I45" s="80">
        <f>'Foster Care-still Open'!I60+'Foster Care-Closed'!I60</f>
        <v>0</v>
      </c>
      <c r="J45" s="80">
        <f>'Foster Care-still Open'!J60+'Foster Care-Closed'!J60</f>
        <v>0</v>
      </c>
      <c r="K45" s="89">
        <f t="shared" si="10"/>
        <v>0</v>
      </c>
      <c r="L45" s="76">
        <f t="shared" si="11"/>
        <v>0</v>
      </c>
      <c r="M45" s="91" t="e">
        <f t="shared" si="12"/>
        <v>#DIV/0!</v>
      </c>
      <c r="N45" s="90">
        <f t="shared" si="3"/>
        <v>0</v>
      </c>
    </row>
    <row r="46" spans="1:14" ht="27.75" customHeight="1" x14ac:dyDescent="0.3">
      <c r="A46" s="123"/>
      <c r="B46" s="123"/>
      <c r="C46" s="144" t="s">
        <v>47</v>
      </c>
      <c r="D46" s="144"/>
      <c r="E46" s="144"/>
      <c r="F46" s="144"/>
      <c r="G46" s="80">
        <f>'Foster Care-still Open'!G61+'Foster Care-Closed'!G61</f>
        <v>0</v>
      </c>
      <c r="H46" s="80">
        <f>'Foster Care-still Open'!H61+'Foster Care-Closed'!H61</f>
        <v>0</v>
      </c>
      <c r="I46" s="80">
        <f>'Foster Care-still Open'!I61+'Foster Care-Closed'!I61</f>
        <v>0</v>
      </c>
      <c r="J46" s="80">
        <f>'Foster Care-still Open'!J61+'Foster Care-Closed'!J61</f>
        <v>0</v>
      </c>
      <c r="K46" s="89">
        <f t="shared" si="10"/>
        <v>0</v>
      </c>
      <c r="L46" s="76">
        <f t="shared" si="11"/>
        <v>0</v>
      </c>
      <c r="M46" s="91" t="e">
        <f t="shared" si="12"/>
        <v>#DIV/0!</v>
      </c>
      <c r="N46" s="90">
        <f t="shared" si="3"/>
        <v>0</v>
      </c>
    </row>
    <row r="47" spans="1:14" ht="27.75" customHeight="1" x14ac:dyDescent="0.3">
      <c r="A47" s="123"/>
      <c r="B47" s="123"/>
      <c r="C47" s="144" t="s">
        <v>48</v>
      </c>
      <c r="D47" s="144"/>
      <c r="E47" s="144"/>
      <c r="F47" s="144"/>
      <c r="G47" s="80">
        <f>'Foster Care-still Open'!G62+'Foster Care-Closed'!G62</f>
        <v>0</v>
      </c>
      <c r="H47" s="80">
        <f>'Foster Care-still Open'!H62+'Foster Care-Closed'!H62</f>
        <v>0</v>
      </c>
      <c r="I47" s="80">
        <f>'Foster Care-still Open'!I62+'Foster Care-Closed'!I62</f>
        <v>0</v>
      </c>
      <c r="J47" s="80">
        <f>'Foster Care-still Open'!J62+'Foster Care-Closed'!J62</f>
        <v>0</v>
      </c>
      <c r="K47" s="89">
        <f t="shared" si="10"/>
        <v>0</v>
      </c>
      <c r="L47" s="76">
        <f t="shared" si="11"/>
        <v>0</v>
      </c>
      <c r="M47" s="91" t="e">
        <f t="shared" si="12"/>
        <v>#DIV/0!</v>
      </c>
      <c r="N47" s="90">
        <f t="shared" si="3"/>
        <v>0</v>
      </c>
    </row>
    <row r="48" spans="1:14" ht="25.5" customHeight="1" x14ac:dyDescent="0.3">
      <c r="A48" s="123"/>
      <c r="B48" s="123"/>
      <c r="C48" s="144" t="s">
        <v>49</v>
      </c>
      <c r="D48" s="144"/>
      <c r="E48" s="144"/>
      <c r="F48" s="144"/>
      <c r="G48" s="81">
        <f>'Foster Care-still Open'!G63+'Foster Care-Closed'!G63</f>
        <v>0</v>
      </c>
      <c r="H48" s="81">
        <f>'Foster Care-still Open'!H63+'Foster Care-Closed'!H63</f>
        <v>0</v>
      </c>
      <c r="I48" s="81">
        <f>'Foster Care-still Open'!I63+'Foster Care-Closed'!I63</f>
        <v>0</v>
      </c>
      <c r="J48" s="81">
        <f>'Foster Care-still Open'!J63+'Foster Care-Closed'!J63</f>
        <v>0</v>
      </c>
      <c r="K48" s="89">
        <f t="shared" si="10"/>
        <v>0</v>
      </c>
      <c r="L48" s="76">
        <f t="shared" si="11"/>
        <v>0</v>
      </c>
      <c r="M48" s="91" t="e">
        <f t="shared" si="12"/>
        <v>#DIV/0!</v>
      </c>
      <c r="N48" s="90">
        <f t="shared" si="3"/>
        <v>0</v>
      </c>
    </row>
    <row r="49" spans="1:14" ht="25.5" customHeight="1" thickBot="1" x14ac:dyDescent="0.35">
      <c r="A49" s="124"/>
      <c r="B49" s="123"/>
      <c r="C49" s="145" t="s">
        <v>164</v>
      </c>
      <c r="D49" s="145"/>
      <c r="E49" s="145"/>
      <c r="F49" s="145"/>
      <c r="G49" s="80">
        <f>'Foster Care-still Open'!G64+'Foster Care-Closed'!G64</f>
        <v>0</v>
      </c>
      <c r="H49" s="80">
        <f>'Foster Care-still Open'!H64+'Foster Care-Closed'!H64</f>
        <v>0</v>
      </c>
      <c r="I49" s="80">
        <f>'Foster Care-still Open'!I64+'Foster Care-Closed'!I64</f>
        <v>0</v>
      </c>
      <c r="J49" s="80">
        <f>'Foster Care-still Open'!J64+'Foster Care-Closed'!J64</f>
        <v>0</v>
      </c>
      <c r="K49" s="89">
        <f t="shared" si="10"/>
        <v>0</v>
      </c>
      <c r="L49" s="76">
        <f t="shared" si="11"/>
        <v>0</v>
      </c>
      <c r="M49" s="91" t="e">
        <f t="shared" si="12"/>
        <v>#DIV/0!</v>
      </c>
      <c r="N49" s="90">
        <f t="shared" si="3"/>
        <v>0</v>
      </c>
    </row>
    <row r="50" spans="1:14" ht="13.2" customHeight="1" x14ac:dyDescent="0.3">
      <c r="A50" s="125">
        <v>10</v>
      </c>
      <c r="B50" s="155" t="s">
        <v>63</v>
      </c>
      <c r="C50" s="168" t="s">
        <v>64</v>
      </c>
      <c r="D50" s="148" t="s">
        <v>65</v>
      </c>
      <c r="E50" s="149"/>
      <c r="F50" s="63" t="s">
        <v>66</v>
      </c>
      <c r="G50" s="76">
        <f>'Foster Care-still Open'!G68+'Foster Care-Closed'!G68</f>
        <v>0</v>
      </c>
      <c r="H50" s="76">
        <f>'Foster Care-still Open'!H68+'Foster Care-Closed'!H68</f>
        <v>0</v>
      </c>
      <c r="I50" s="76">
        <f>'Foster Care-still Open'!I68+'Foster Care-Closed'!I68</f>
        <v>0</v>
      </c>
      <c r="J50" s="76">
        <f>'Foster Care-still Open'!J68+'Foster Care-Closed'!J68</f>
        <v>0</v>
      </c>
      <c r="K50" s="89">
        <f t="shared" si="10"/>
        <v>0</v>
      </c>
      <c r="L50" s="76">
        <f t="shared" si="11"/>
        <v>0</v>
      </c>
      <c r="M50" s="91" t="e">
        <f t="shared" si="12"/>
        <v>#DIV/0!</v>
      </c>
      <c r="N50" s="90">
        <f t="shared" si="3"/>
        <v>0</v>
      </c>
    </row>
    <row r="51" spans="1:14" ht="13.2" customHeight="1" x14ac:dyDescent="0.3">
      <c r="A51" s="125"/>
      <c r="B51" s="166"/>
      <c r="C51" s="168"/>
      <c r="D51" s="150"/>
      <c r="E51" s="151"/>
      <c r="F51" s="64" t="s">
        <v>67</v>
      </c>
      <c r="G51" s="76">
        <f>'Foster Care-still Open'!G69+'Foster Care-Closed'!G69</f>
        <v>0</v>
      </c>
      <c r="H51" s="76">
        <f>'Foster Care-still Open'!H69+'Foster Care-Closed'!H69</f>
        <v>0</v>
      </c>
      <c r="I51" s="76">
        <f>'Foster Care-still Open'!I69+'Foster Care-Closed'!I69</f>
        <v>0</v>
      </c>
      <c r="J51" s="76">
        <f>'Foster Care-still Open'!J69+'Foster Care-Closed'!J69</f>
        <v>0</v>
      </c>
      <c r="K51" s="89">
        <f t="shared" si="10"/>
        <v>0</v>
      </c>
      <c r="L51" s="76">
        <f t="shared" si="11"/>
        <v>0</v>
      </c>
      <c r="M51" s="91" t="e">
        <f t="shared" si="12"/>
        <v>#DIV/0!</v>
      </c>
      <c r="N51" s="90">
        <f t="shared" si="3"/>
        <v>0</v>
      </c>
    </row>
    <row r="52" spans="1:14" ht="13.2" customHeight="1" x14ac:dyDescent="0.3">
      <c r="A52" s="125"/>
      <c r="B52" s="166"/>
      <c r="C52" s="168"/>
      <c r="D52" s="152"/>
      <c r="E52" s="153"/>
      <c r="F52" s="64" t="s">
        <v>68</v>
      </c>
      <c r="G52" s="76">
        <f>'Foster Care-still Open'!G70+'Foster Care-Closed'!G70</f>
        <v>0</v>
      </c>
      <c r="H52" s="76">
        <f>'Foster Care-still Open'!H70+'Foster Care-Closed'!H70</f>
        <v>0</v>
      </c>
      <c r="I52" s="76">
        <f>'Foster Care-still Open'!I70+'Foster Care-Closed'!I70</f>
        <v>0</v>
      </c>
      <c r="J52" s="76">
        <f>'Foster Care-still Open'!J70+'Foster Care-Closed'!J70</f>
        <v>0</v>
      </c>
      <c r="K52" s="89">
        <f t="shared" si="10"/>
        <v>0</v>
      </c>
      <c r="L52" s="76">
        <f t="shared" si="11"/>
        <v>0</v>
      </c>
      <c r="M52" s="91" t="e">
        <f t="shared" si="12"/>
        <v>#DIV/0!</v>
      </c>
      <c r="N52" s="90">
        <f t="shared" si="3"/>
        <v>0</v>
      </c>
    </row>
    <row r="53" spans="1:14" ht="15" customHeight="1" x14ac:dyDescent="0.3">
      <c r="A53" s="125"/>
      <c r="B53" s="156"/>
      <c r="C53" s="168"/>
      <c r="D53" s="132" t="s">
        <v>69</v>
      </c>
      <c r="E53" s="133"/>
      <c r="F53" s="63" t="s">
        <v>66</v>
      </c>
      <c r="G53" s="76">
        <f>'Foster Care-still Open'!G71+'Foster Care-Closed'!G71</f>
        <v>0</v>
      </c>
      <c r="H53" s="76">
        <f>'Foster Care-still Open'!H71+'Foster Care-Closed'!H71</f>
        <v>0</v>
      </c>
      <c r="I53" s="76">
        <f>'Foster Care-still Open'!I71+'Foster Care-Closed'!I71</f>
        <v>0</v>
      </c>
      <c r="J53" s="76">
        <f>'Foster Care-still Open'!J71+'Foster Care-Closed'!J71</f>
        <v>0</v>
      </c>
      <c r="K53" s="89">
        <f t="shared" si="10"/>
        <v>0</v>
      </c>
      <c r="L53" s="76">
        <f t="shared" si="11"/>
        <v>0</v>
      </c>
      <c r="M53" s="91" t="e">
        <f t="shared" si="12"/>
        <v>#DIV/0!</v>
      </c>
      <c r="N53" s="90">
        <f t="shared" si="3"/>
        <v>0</v>
      </c>
    </row>
    <row r="54" spans="1:14" x14ac:dyDescent="0.3">
      <c r="A54" s="125"/>
      <c r="B54" s="156"/>
      <c r="C54" s="168"/>
      <c r="D54" s="136"/>
      <c r="E54" s="137"/>
      <c r="F54" s="64" t="s">
        <v>67</v>
      </c>
      <c r="G54" s="76">
        <f>'Foster Care-still Open'!G72+'Foster Care-Closed'!G72</f>
        <v>0</v>
      </c>
      <c r="H54" s="76">
        <f>'Foster Care-still Open'!H72+'Foster Care-Closed'!H72</f>
        <v>0</v>
      </c>
      <c r="I54" s="76">
        <f>'Foster Care-still Open'!I72+'Foster Care-Closed'!I72</f>
        <v>0</v>
      </c>
      <c r="J54" s="76">
        <f>'Foster Care-still Open'!J72+'Foster Care-Closed'!J72</f>
        <v>0</v>
      </c>
      <c r="K54" s="89">
        <f t="shared" si="10"/>
        <v>0</v>
      </c>
      <c r="L54" s="76">
        <f t="shared" si="11"/>
        <v>0</v>
      </c>
      <c r="M54" s="91" t="e">
        <f t="shared" si="12"/>
        <v>#DIV/0!</v>
      </c>
      <c r="N54" s="90">
        <f t="shared" si="3"/>
        <v>0</v>
      </c>
    </row>
    <row r="55" spans="1:14" x14ac:dyDescent="0.3">
      <c r="A55" s="125"/>
      <c r="B55" s="156"/>
      <c r="C55" s="168"/>
      <c r="D55" s="134"/>
      <c r="E55" s="135"/>
      <c r="F55" s="64" t="s">
        <v>68</v>
      </c>
      <c r="G55" s="76">
        <f>'Foster Care-still Open'!G73+'Foster Care-Closed'!G73</f>
        <v>0</v>
      </c>
      <c r="H55" s="76">
        <f>'Foster Care-still Open'!H73+'Foster Care-Closed'!H73</f>
        <v>0</v>
      </c>
      <c r="I55" s="76">
        <f>'Foster Care-still Open'!I73+'Foster Care-Closed'!I73</f>
        <v>0</v>
      </c>
      <c r="J55" s="76">
        <f>'Foster Care-still Open'!J73+'Foster Care-Closed'!J73</f>
        <v>0</v>
      </c>
      <c r="K55" s="89">
        <f t="shared" si="10"/>
        <v>0</v>
      </c>
      <c r="L55" s="76">
        <f t="shared" si="11"/>
        <v>0</v>
      </c>
      <c r="M55" s="91" t="e">
        <f t="shared" si="12"/>
        <v>#DIV/0!</v>
      </c>
      <c r="N55" s="90">
        <f t="shared" si="3"/>
        <v>0</v>
      </c>
    </row>
    <row r="56" spans="1:14" ht="15" customHeight="1" x14ac:dyDescent="0.3">
      <c r="A56" s="125"/>
      <c r="B56" s="156"/>
      <c r="C56" s="168"/>
      <c r="D56" s="132" t="s">
        <v>183</v>
      </c>
      <c r="E56" s="133"/>
      <c r="F56" s="63" t="s">
        <v>66</v>
      </c>
      <c r="G56" s="76">
        <f>'Foster Care-still Open'!G74+'Foster Care-Closed'!G74</f>
        <v>0</v>
      </c>
      <c r="H56" s="76">
        <f>'Foster Care-still Open'!H74+'Foster Care-Closed'!H74</f>
        <v>0</v>
      </c>
      <c r="I56" s="76">
        <f>'Foster Care-still Open'!I74+'Foster Care-Closed'!I74</f>
        <v>0</v>
      </c>
      <c r="J56" s="76">
        <f>'Foster Care-still Open'!J74+'Foster Care-Closed'!J74</f>
        <v>0</v>
      </c>
      <c r="K56" s="89">
        <f t="shared" si="10"/>
        <v>0</v>
      </c>
      <c r="L56" s="76">
        <f t="shared" si="11"/>
        <v>0</v>
      </c>
      <c r="M56" s="91" t="e">
        <f t="shared" si="12"/>
        <v>#DIV/0!</v>
      </c>
      <c r="N56" s="90">
        <f t="shared" si="3"/>
        <v>0</v>
      </c>
    </row>
    <row r="57" spans="1:14" ht="15" customHeight="1" x14ac:dyDescent="0.3">
      <c r="A57" s="125"/>
      <c r="B57" s="156"/>
      <c r="C57" s="168"/>
      <c r="D57" s="136"/>
      <c r="E57" s="137"/>
      <c r="F57" s="64" t="s">
        <v>67</v>
      </c>
      <c r="G57" s="76">
        <f>'Foster Care-still Open'!G75+'Foster Care-Closed'!G75</f>
        <v>0</v>
      </c>
      <c r="H57" s="76">
        <f>'Foster Care-still Open'!H75+'Foster Care-Closed'!H75</f>
        <v>0</v>
      </c>
      <c r="I57" s="76">
        <f>'Foster Care-still Open'!I75+'Foster Care-Closed'!I75</f>
        <v>0</v>
      </c>
      <c r="J57" s="76">
        <f>'Foster Care-still Open'!J75+'Foster Care-Closed'!J75</f>
        <v>0</v>
      </c>
      <c r="K57" s="89">
        <f t="shared" si="10"/>
        <v>0</v>
      </c>
      <c r="L57" s="76">
        <f t="shared" si="11"/>
        <v>0</v>
      </c>
      <c r="M57" s="91" t="e">
        <f t="shared" si="12"/>
        <v>#DIV/0!</v>
      </c>
      <c r="N57" s="90">
        <f t="shared" si="3"/>
        <v>0</v>
      </c>
    </row>
    <row r="58" spans="1:14" ht="15" customHeight="1" x14ac:dyDescent="0.3">
      <c r="A58" s="125"/>
      <c r="B58" s="156"/>
      <c r="C58" s="168"/>
      <c r="D58" s="134"/>
      <c r="E58" s="135"/>
      <c r="F58" s="64" t="s">
        <v>68</v>
      </c>
      <c r="G58" s="76">
        <f>'Foster Care-still Open'!G76+'Foster Care-Closed'!G76</f>
        <v>0</v>
      </c>
      <c r="H58" s="76">
        <f>'Foster Care-still Open'!H76+'Foster Care-Closed'!H76</f>
        <v>0</v>
      </c>
      <c r="I58" s="76">
        <f>'Foster Care-still Open'!I76+'Foster Care-Closed'!I76</f>
        <v>0</v>
      </c>
      <c r="J58" s="76">
        <f>'Foster Care-still Open'!J76+'Foster Care-Closed'!J76</f>
        <v>0</v>
      </c>
      <c r="K58" s="89">
        <f t="shared" si="10"/>
        <v>0</v>
      </c>
      <c r="L58" s="76">
        <f t="shared" si="11"/>
        <v>0</v>
      </c>
      <c r="M58" s="91" t="e">
        <f t="shared" si="12"/>
        <v>#DIV/0!</v>
      </c>
      <c r="N58" s="90">
        <f t="shared" si="3"/>
        <v>0</v>
      </c>
    </row>
    <row r="59" spans="1:14" ht="15" customHeight="1" x14ac:dyDescent="0.3">
      <c r="A59" s="125"/>
      <c r="B59" s="156"/>
      <c r="C59" s="168"/>
      <c r="D59" s="132" t="s">
        <v>184</v>
      </c>
      <c r="E59" s="133"/>
      <c r="F59" s="63" t="s">
        <v>66</v>
      </c>
      <c r="G59" s="76">
        <f>'Foster Care-still Open'!G77+'Foster Care-Closed'!G77</f>
        <v>0</v>
      </c>
      <c r="H59" s="76">
        <f>'Foster Care-still Open'!H77+'Foster Care-Closed'!H77</f>
        <v>0</v>
      </c>
      <c r="I59" s="76">
        <f>'Foster Care-still Open'!I77+'Foster Care-Closed'!I77</f>
        <v>0</v>
      </c>
      <c r="J59" s="76">
        <f>'Foster Care-still Open'!J77+'Foster Care-Closed'!J77</f>
        <v>0</v>
      </c>
      <c r="K59" s="89">
        <f t="shared" si="10"/>
        <v>0</v>
      </c>
      <c r="L59" s="76">
        <f t="shared" si="11"/>
        <v>0</v>
      </c>
      <c r="M59" s="91" t="e">
        <f t="shared" si="12"/>
        <v>#DIV/0!</v>
      </c>
      <c r="N59" s="90">
        <f t="shared" si="3"/>
        <v>0</v>
      </c>
    </row>
    <row r="60" spans="1:14" ht="15" customHeight="1" x14ac:dyDescent="0.3">
      <c r="A60" s="125"/>
      <c r="B60" s="156"/>
      <c r="C60" s="168"/>
      <c r="D60" s="136"/>
      <c r="E60" s="137"/>
      <c r="F60" s="64" t="s">
        <v>67</v>
      </c>
      <c r="G60" s="76">
        <f>'Foster Care-still Open'!G78+'Foster Care-Closed'!G78</f>
        <v>0</v>
      </c>
      <c r="H60" s="76">
        <f>'Foster Care-still Open'!H78+'Foster Care-Closed'!H78</f>
        <v>0</v>
      </c>
      <c r="I60" s="76">
        <f>'Foster Care-still Open'!I78+'Foster Care-Closed'!I78</f>
        <v>0</v>
      </c>
      <c r="J60" s="76">
        <f>'Foster Care-still Open'!J78+'Foster Care-Closed'!J78</f>
        <v>0</v>
      </c>
      <c r="K60" s="89">
        <f t="shared" si="10"/>
        <v>0</v>
      </c>
      <c r="L60" s="76">
        <f t="shared" si="11"/>
        <v>0</v>
      </c>
      <c r="M60" s="91" t="e">
        <f t="shared" si="12"/>
        <v>#DIV/0!</v>
      </c>
      <c r="N60" s="90">
        <f t="shared" si="3"/>
        <v>0</v>
      </c>
    </row>
    <row r="61" spans="1:14" ht="15" customHeight="1" x14ac:dyDescent="0.3">
      <c r="A61" s="125"/>
      <c r="B61" s="156"/>
      <c r="C61" s="168"/>
      <c r="D61" s="134"/>
      <c r="E61" s="135"/>
      <c r="F61" s="64" t="s">
        <v>68</v>
      </c>
      <c r="G61" s="76">
        <f>'Foster Care-still Open'!G79+'Foster Care-Closed'!G79</f>
        <v>0</v>
      </c>
      <c r="H61" s="76">
        <f>'Foster Care-still Open'!H79+'Foster Care-Closed'!H79</f>
        <v>0</v>
      </c>
      <c r="I61" s="76">
        <f>'Foster Care-still Open'!I79+'Foster Care-Closed'!I79</f>
        <v>0</v>
      </c>
      <c r="J61" s="76">
        <f>'Foster Care-still Open'!J79+'Foster Care-Closed'!J79</f>
        <v>0</v>
      </c>
      <c r="K61" s="89">
        <f t="shared" si="10"/>
        <v>0</v>
      </c>
      <c r="L61" s="76">
        <f t="shared" si="11"/>
        <v>0</v>
      </c>
      <c r="M61" s="91" t="e">
        <f t="shared" si="12"/>
        <v>#DIV/0!</v>
      </c>
      <c r="N61" s="90">
        <f t="shared" si="3"/>
        <v>0</v>
      </c>
    </row>
    <row r="62" spans="1:14" ht="13.2" customHeight="1" x14ac:dyDescent="0.3">
      <c r="A62" s="125"/>
      <c r="B62" s="156"/>
      <c r="C62" s="168"/>
      <c r="D62" s="132" t="s">
        <v>70</v>
      </c>
      <c r="E62" s="133"/>
      <c r="F62" s="65" t="s">
        <v>66</v>
      </c>
      <c r="G62" s="76">
        <f>'Foster Care-still Open'!G80+'Foster Care-Closed'!G80</f>
        <v>0</v>
      </c>
      <c r="H62" s="76">
        <f>'Foster Care-still Open'!H80+'Foster Care-Closed'!H80</f>
        <v>0</v>
      </c>
      <c r="I62" s="76">
        <f>'Foster Care-still Open'!I80+'Foster Care-Closed'!I80</f>
        <v>0</v>
      </c>
      <c r="J62" s="76">
        <f>'Foster Care-still Open'!J80+'Foster Care-Closed'!J80</f>
        <v>0</v>
      </c>
      <c r="K62" s="89">
        <f t="shared" si="10"/>
        <v>0</v>
      </c>
      <c r="L62" s="76">
        <f t="shared" si="11"/>
        <v>0</v>
      </c>
      <c r="M62" s="91" t="e">
        <f t="shared" si="12"/>
        <v>#DIV/0!</v>
      </c>
      <c r="N62" s="90">
        <f t="shared" si="3"/>
        <v>0</v>
      </c>
    </row>
    <row r="63" spans="1:14" x14ac:dyDescent="0.3">
      <c r="A63" s="125"/>
      <c r="B63" s="156"/>
      <c r="C63" s="168"/>
      <c r="D63" s="136"/>
      <c r="E63" s="137"/>
      <c r="F63" s="66" t="s">
        <v>71</v>
      </c>
      <c r="G63" s="76">
        <f>'Foster Care-still Open'!G81+'Foster Care-Closed'!G81</f>
        <v>0</v>
      </c>
      <c r="H63" s="76">
        <f>'Foster Care-still Open'!H81+'Foster Care-Closed'!H81</f>
        <v>0</v>
      </c>
      <c r="I63" s="76">
        <f>'Foster Care-still Open'!I81+'Foster Care-Closed'!I81</f>
        <v>0</v>
      </c>
      <c r="J63" s="76">
        <f>'Foster Care-still Open'!J81+'Foster Care-Closed'!J81</f>
        <v>0</v>
      </c>
      <c r="K63" s="89">
        <f t="shared" si="10"/>
        <v>0</v>
      </c>
      <c r="L63" s="76">
        <f t="shared" si="11"/>
        <v>0</v>
      </c>
      <c r="M63" s="91" t="e">
        <f t="shared" si="12"/>
        <v>#DIV/0!</v>
      </c>
      <c r="N63" s="90">
        <f t="shared" si="3"/>
        <v>0</v>
      </c>
    </row>
    <row r="64" spans="1:14" x14ac:dyDescent="0.3">
      <c r="A64" s="125"/>
      <c r="B64" s="156"/>
      <c r="C64" s="168"/>
      <c r="D64" s="134"/>
      <c r="E64" s="135"/>
      <c r="F64" s="66" t="s">
        <v>68</v>
      </c>
      <c r="G64" s="76">
        <f>'Foster Care-still Open'!G82+'Foster Care-Closed'!G82</f>
        <v>0</v>
      </c>
      <c r="H64" s="76">
        <f>'Foster Care-still Open'!H82+'Foster Care-Closed'!H82</f>
        <v>0</v>
      </c>
      <c r="I64" s="76">
        <f>'Foster Care-still Open'!I82+'Foster Care-Closed'!I82</f>
        <v>0</v>
      </c>
      <c r="J64" s="76">
        <f>'Foster Care-still Open'!J82+'Foster Care-Closed'!J82</f>
        <v>0</v>
      </c>
      <c r="K64" s="89">
        <f t="shared" si="10"/>
        <v>0</v>
      </c>
      <c r="L64" s="76">
        <f t="shared" si="11"/>
        <v>0</v>
      </c>
      <c r="M64" s="91" t="e">
        <f t="shared" si="12"/>
        <v>#DIV/0!</v>
      </c>
      <c r="N64" s="90">
        <f t="shared" si="3"/>
        <v>0</v>
      </c>
    </row>
    <row r="65" spans="1:14" ht="13.2" customHeight="1" x14ac:dyDescent="0.3">
      <c r="A65" s="125"/>
      <c r="B65" s="156"/>
      <c r="C65" s="168"/>
      <c r="D65" s="132" t="s">
        <v>72</v>
      </c>
      <c r="E65" s="133"/>
      <c r="F65" s="65" t="s">
        <v>66</v>
      </c>
      <c r="G65" s="76">
        <f>'Foster Care-still Open'!G83+'Foster Care-Closed'!G83</f>
        <v>0</v>
      </c>
      <c r="H65" s="76">
        <f>'Foster Care-still Open'!H83+'Foster Care-Closed'!H83</f>
        <v>0</v>
      </c>
      <c r="I65" s="76">
        <f>'Foster Care-still Open'!I83+'Foster Care-Closed'!I83</f>
        <v>0</v>
      </c>
      <c r="J65" s="76">
        <f>'Foster Care-still Open'!J83+'Foster Care-Closed'!J83</f>
        <v>0</v>
      </c>
      <c r="K65" s="89">
        <f t="shared" si="10"/>
        <v>0</v>
      </c>
      <c r="L65" s="76">
        <f t="shared" si="11"/>
        <v>0</v>
      </c>
      <c r="M65" s="91" t="e">
        <f t="shared" si="12"/>
        <v>#DIV/0!</v>
      </c>
      <c r="N65" s="90">
        <f t="shared" si="3"/>
        <v>0</v>
      </c>
    </row>
    <row r="66" spans="1:14" x14ac:dyDescent="0.3">
      <c r="A66" s="125"/>
      <c r="B66" s="156"/>
      <c r="C66" s="168"/>
      <c r="D66" s="136"/>
      <c r="E66" s="137"/>
      <c r="F66" s="66" t="s">
        <v>71</v>
      </c>
      <c r="G66" s="76">
        <f>'Foster Care-still Open'!G84+'Foster Care-Closed'!G84</f>
        <v>0</v>
      </c>
      <c r="H66" s="76">
        <f>'Foster Care-still Open'!H84+'Foster Care-Closed'!H84</f>
        <v>0</v>
      </c>
      <c r="I66" s="76">
        <f>'Foster Care-still Open'!I84+'Foster Care-Closed'!I84</f>
        <v>0</v>
      </c>
      <c r="J66" s="76">
        <f>'Foster Care-still Open'!J84+'Foster Care-Closed'!J84</f>
        <v>0</v>
      </c>
      <c r="K66" s="89">
        <f t="shared" si="10"/>
        <v>0</v>
      </c>
      <c r="L66" s="76">
        <f t="shared" si="11"/>
        <v>0</v>
      </c>
      <c r="M66" s="91" t="e">
        <f t="shared" si="12"/>
        <v>#DIV/0!</v>
      </c>
      <c r="N66" s="90">
        <f t="shared" si="3"/>
        <v>0</v>
      </c>
    </row>
    <row r="67" spans="1:14" x14ac:dyDescent="0.3">
      <c r="A67" s="125"/>
      <c r="B67" s="156"/>
      <c r="C67" s="168"/>
      <c r="D67" s="134"/>
      <c r="E67" s="135"/>
      <c r="F67" s="66" t="s">
        <v>68</v>
      </c>
      <c r="G67" s="76">
        <f>'Foster Care-still Open'!G85+'Foster Care-Closed'!G85</f>
        <v>0</v>
      </c>
      <c r="H67" s="76">
        <f>'Foster Care-still Open'!H85+'Foster Care-Closed'!H85</f>
        <v>0</v>
      </c>
      <c r="I67" s="76">
        <f>'Foster Care-still Open'!I85+'Foster Care-Closed'!I85</f>
        <v>0</v>
      </c>
      <c r="J67" s="76">
        <f>'Foster Care-still Open'!J85+'Foster Care-Closed'!J85</f>
        <v>0</v>
      </c>
      <c r="K67" s="89">
        <f t="shared" si="10"/>
        <v>0</v>
      </c>
      <c r="L67" s="76">
        <f t="shared" si="11"/>
        <v>0</v>
      </c>
      <c r="M67" s="91" t="e">
        <f t="shared" si="12"/>
        <v>#DIV/0!</v>
      </c>
      <c r="N67" s="90">
        <f t="shared" si="3"/>
        <v>0</v>
      </c>
    </row>
    <row r="68" spans="1:14" ht="13.2" customHeight="1" x14ac:dyDescent="0.3">
      <c r="A68" s="125"/>
      <c r="B68" s="156"/>
      <c r="C68" s="168"/>
      <c r="D68" s="132" t="s">
        <v>73</v>
      </c>
      <c r="E68" s="133"/>
      <c r="F68" s="63" t="s">
        <v>66</v>
      </c>
      <c r="G68" s="76">
        <f>'Foster Care-still Open'!G86+'Foster Care-Closed'!G86</f>
        <v>0</v>
      </c>
      <c r="H68" s="76">
        <f>'Foster Care-still Open'!H86+'Foster Care-Closed'!H86</f>
        <v>0</v>
      </c>
      <c r="I68" s="76">
        <f>'Foster Care-still Open'!I86+'Foster Care-Closed'!I86</f>
        <v>0</v>
      </c>
      <c r="J68" s="76">
        <f>'Foster Care-still Open'!J86+'Foster Care-Closed'!J86</f>
        <v>0</v>
      </c>
      <c r="K68" s="89">
        <f t="shared" si="10"/>
        <v>0</v>
      </c>
      <c r="L68" s="76">
        <f t="shared" si="11"/>
        <v>0</v>
      </c>
      <c r="M68" s="91" t="e">
        <f t="shared" si="12"/>
        <v>#DIV/0!</v>
      </c>
      <c r="N68" s="90">
        <f t="shared" si="3"/>
        <v>0</v>
      </c>
    </row>
    <row r="69" spans="1:14" ht="15" customHeight="1" x14ac:dyDescent="0.3">
      <c r="A69" s="125"/>
      <c r="B69" s="156"/>
      <c r="C69" s="168"/>
      <c r="D69" s="134"/>
      <c r="E69" s="135"/>
      <c r="F69" s="64" t="s">
        <v>68</v>
      </c>
      <c r="G69" s="76">
        <f>'Foster Care-still Open'!G87+'Foster Care-Closed'!G87</f>
        <v>0</v>
      </c>
      <c r="H69" s="76">
        <f>'Foster Care-still Open'!H87+'Foster Care-Closed'!H87</f>
        <v>0</v>
      </c>
      <c r="I69" s="76">
        <f>'Foster Care-still Open'!I87+'Foster Care-Closed'!I87</f>
        <v>0</v>
      </c>
      <c r="J69" s="76">
        <f>'Foster Care-still Open'!J87+'Foster Care-Closed'!J87</f>
        <v>0</v>
      </c>
      <c r="K69" s="89">
        <f t="shared" si="10"/>
        <v>0</v>
      </c>
      <c r="L69" s="76">
        <f t="shared" si="11"/>
        <v>0</v>
      </c>
      <c r="M69" s="91" t="e">
        <f t="shared" si="12"/>
        <v>#DIV/0!</v>
      </c>
      <c r="N69" s="90">
        <f t="shared" si="3"/>
        <v>0</v>
      </c>
    </row>
    <row r="70" spans="1:14" x14ac:dyDescent="0.3">
      <c r="A70" s="125"/>
      <c r="B70" s="156"/>
      <c r="C70" s="168"/>
      <c r="D70" s="132" t="s">
        <v>74</v>
      </c>
      <c r="E70" s="133"/>
      <c r="F70" s="63" t="s">
        <v>66</v>
      </c>
      <c r="G70" s="76">
        <f>'Foster Care-still Open'!G88+'Foster Care-Closed'!G88</f>
        <v>0</v>
      </c>
      <c r="H70" s="76">
        <f>'Foster Care-still Open'!H88+'Foster Care-Closed'!H88</f>
        <v>0</v>
      </c>
      <c r="I70" s="76">
        <f>'Foster Care-still Open'!I88+'Foster Care-Closed'!I88</f>
        <v>0</v>
      </c>
      <c r="J70" s="76">
        <f>'Foster Care-still Open'!J88+'Foster Care-Closed'!J88</f>
        <v>0</v>
      </c>
      <c r="K70" s="89">
        <f t="shared" si="10"/>
        <v>0</v>
      </c>
      <c r="L70" s="76">
        <f t="shared" si="11"/>
        <v>0</v>
      </c>
      <c r="M70" s="91" t="e">
        <f t="shared" si="12"/>
        <v>#DIV/0!</v>
      </c>
      <c r="N70" s="90">
        <f t="shared" si="3"/>
        <v>0</v>
      </c>
    </row>
    <row r="71" spans="1:14" x14ac:dyDescent="0.3">
      <c r="A71" s="125"/>
      <c r="B71" s="156"/>
      <c r="C71" s="168"/>
      <c r="D71" s="136"/>
      <c r="E71" s="137"/>
      <c r="F71" s="64" t="s">
        <v>68</v>
      </c>
      <c r="G71" s="76">
        <f>'Foster Care-still Open'!G89+'Foster Care-Closed'!G89</f>
        <v>0</v>
      </c>
      <c r="H71" s="76">
        <f>'Foster Care-still Open'!H89+'Foster Care-Closed'!H89</f>
        <v>0</v>
      </c>
      <c r="I71" s="76">
        <f>'Foster Care-still Open'!I89+'Foster Care-Closed'!I89</f>
        <v>0</v>
      </c>
      <c r="J71" s="76">
        <f>'Foster Care-still Open'!J89+'Foster Care-Closed'!J89</f>
        <v>0</v>
      </c>
      <c r="K71" s="89">
        <f t="shared" si="10"/>
        <v>0</v>
      </c>
      <c r="L71" s="76">
        <f t="shared" si="11"/>
        <v>0</v>
      </c>
      <c r="M71" s="91" t="e">
        <f t="shared" si="12"/>
        <v>#DIV/0!</v>
      </c>
      <c r="N71" s="90">
        <f t="shared" si="3"/>
        <v>0</v>
      </c>
    </row>
    <row r="72" spans="1:14" x14ac:dyDescent="0.3">
      <c r="A72" s="125"/>
      <c r="B72" s="156"/>
      <c r="C72" s="168"/>
      <c r="D72" s="134"/>
      <c r="E72" s="135"/>
      <c r="F72" s="64" t="s">
        <v>75</v>
      </c>
      <c r="G72" s="76">
        <f>'Foster Care-still Open'!G90+'Foster Care-Closed'!G90</f>
        <v>0</v>
      </c>
      <c r="H72" s="76">
        <f>'Foster Care-still Open'!H90+'Foster Care-Closed'!H90</f>
        <v>0</v>
      </c>
      <c r="I72" s="76">
        <f>'Foster Care-still Open'!I90+'Foster Care-Closed'!I90</f>
        <v>0</v>
      </c>
      <c r="J72" s="76">
        <f>'Foster Care-still Open'!J90+'Foster Care-Closed'!J90</f>
        <v>0</v>
      </c>
      <c r="K72" s="89">
        <f t="shared" si="10"/>
        <v>0</v>
      </c>
      <c r="L72" s="76">
        <f t="shared" si="11"/>
        <v>0</v>
      </c>
      <c r="M72" s="91" t="e">
        <f t="shared" si="12"/>
        <v>#DIV/0!</v>
      </c>
      <c r="N72" s="90">
        <f t="shared" ref="N72:N130" si="13">SUM(G72:J72)-$J$4</f>
        <v>0</v>
      </c>
    </row>
    <row r="73" spans="1:14" ht="28.5" customHeight="1" x14ac:dyDescent="0.3">
      <c r="A73" s="125"/>
      <c r="B73" s="156"/>
      <c r="C73" s="168"/>
      <c r="D73" s="134" t="s">
        <v>182</v>
      </c>
      <c r="E73" s="162"/>
      <c r="F73" s="135"/>
      <c r="G73" s="76">
        <f>'Foster Care-still Open'!G91+'Foster Care-Closed'!G91</f>
        <v>0</v>
      </c>
      <c r="H73" s="76">
        <f>'Foster Care-still Open'!H91+'Foster Care-Closed'!H91</f>
        <v>0</v>
      </c>
      <c r="I73" s="76">
        <f>'Foster Care-still Open'!I91+'Foster Care-Closed'!I91</f>
        <v>0</v>
      </c>
      <c r="J73" s="76">
        <f>'Foster Care-still Open'!J91+'Foster Care-Closed'!J91</f>
        <v>0</v>
      </c>
      <c r="K73" s="89">
        <f t="shared" si="10"/>
        <v>0</v>
      </c>
      <c r="L73" s="76">
        <f t="shared" si="11"/>
        <v>0</v>
      </c>
      <c r="M73" s="91" t="e">
        <f t="shared" si="12"/>
        <v>#DIV/0!</v>
      </c>
      <c r="N73" s="90">
        <f t="shared" si="13"/>
        <v>0</v>
      </c>
    </row>
    <row r="74" spans="1:14" ht="13.2" customHeight="1" x14ac:dyDescent="0.3">
      <c r="A74" s="125"/>
      <c r="B74" s="156"/>
      <c r="C74" s="168"/>
      <c r="D74" s="132" t="s">
        <v>76</v>
      </c>
      <c r="E74" s="133"/>
      <c r="F74" s="65" t="s">
        <v>66</v>
      </c>
      <c r="G74" s="76">
        <f>'Foster Care-still Open'!G92+'Foster Care-Closed'!G92</f>
        <v>0</v>
      </c>
      <c r="H74" s="76">
        <f>'Foster Care-still Open'!H92+'Foster Care-Closed'!H92</f>
        <v>0</v>
      </c>
      <c r="I74" s="76">
        <f>'Foster Care-still Open'!I92+'Foster Care-Closed'!I92</f>
        <v>0</v>
      </c>
      <c r="J74" s="76">
        <f>'Foster Care-still Open'!J92+'Foster Care-Closed'!J92</f>
        <v>0</v>
      </c>
      <c r="K74" s="89">
        <f t="shared" si="10"/>
        <v>0</v>
      </c>
      <c r="L74" s="76">
        <f t="shared" si="11"/>
        <v>0</v>
      </c>
      <c r="M74" s="91" t="e">
        <f t="shared" si="12"/>
        <v>#DIV/0!</v>
      </c>
      <c r="N74" s="90">
        <f t="shared" si="13"/>
        <v>0</v>
      </c>
    </row>
    <row r="75" spans="1:14" x14ac:dyDescent="0.3">
      <c r="A75" s="125"/>
      <c r="B75" s="156"/>
      <c r="C75" s="168"/>
      <c r="D75" s="136"/>
      <c r="E75" s="137"/>
      <c r="F75" s="66" t="s">
        <v>67</v>
      </c>
      <c r="G75" s="76">
        <f>'Foster Care-still Open'!G93+'Foster Care-Closed'!G93</f>
        <v>0</v>
      </c>
      <c r="H75" s="76">
        <f>'Foster Care-still Open'!H93+'Foster Care-Closed'!H93</f>
        <v>0</v>
      </c>
      <c r="I75" s="76">
        <f>'Foster Care-still Open'!I93+'Foster Care-Closed'!I93</f>
        <v>0</v>
      </c>
      <c r="J75" s="76">
        <f>'Foster Care-still Open'!J93+'Foster Care-Closed'!J93</f>
        <v>0</v>
      </c>
      <c r="K75" s="89">
        <f t="shared" si="10"/>
        <v>0</v>
      </c>
      <c r="L75" s="76">
        <f t="shared" si="11"/>
        <v>0</v>
      </c>
      <c r="M75" s="91" t="e">
        <f t="shared" si="12"/>
        <v>#DIV/0!</v>
      </c>
      <c r="N75" s="90">
        <f t="shared" si="13"/>
        <v>0</v>
      </c>
    </row>
    <row r="76" spans="1:14" x14ac:dyDescent="0.3">
      <c r="A76" s="125"/>
      <c r="B76" s="156"/>
      <c r="C76" s="168"/>
      <c r="D76" s="134"/>
      <c r="E76" s="135"/>
      <c r="F76" s="66" t="s">
        <v>77</v>
      </c>
      <c r="G76" s="76">
        <f>'Foster Care-still Open'!G94+'Foster Care-Closed'!G94</f>
        <v>0</v>
      </c>
      <c r="H76" s="76">
        <f>'Foster Care-still Open'!H94+'Foster Care-Closed'!H94</f>
        <v>0</v>
      </c>
      <c r="I76" s="76">
        <f>'Foster Care-still Open'!I94+'Foster Care-Closed'!I94</f>
        <v>0</v>
      </c>
      <c r="J76" s="76">
        <f>'Foster Care-still Open'!J94+'Foster Care-Closed'!J94</f>
        <v>0</v>
      </c>
      <c r="K76" s="89">
        <f t="shared" si="10"/>
        <v>0</v>
      </c>
      <c r="L76" s="76">
        <f t="shared" si="11"/>
        <v>0</v>
      </c>
      <c r="M76" s="91" t="e">
        <f t="shared" si="12"/>
        <v>#DIV/0!</v>
      </c>
      <c r="N76" s="90">
        <f t="shared" si="13"/>
        <v>0</v>
      </c>
    </row>
    <row r="77" spans="1:14" ht="13.2" customHeight="1" x14ac:dyDescent="0.3">
      <c r="A77" s="125"/>
      <c r="B77" s="156"/>
      <c r="C77" s="168"/>
      <c r="D77" s="132" t="s">
        <v>78</v>
      </c>
      <c r="E77" s="133"/>
      <c r="F77" s="63" t="s">
        <v>66</v>
      </c>
      <c r="G77" s="76">
        <f>'Foster Care-still Open'!G95+'Foster Care-Closed'!G95</f>
        <v>0</v>
      </c>
      <c r="H77" s="76">
        <f>'Foster Care-still Open'!H95+'Foster Care-Closed'!H95</f>
        <v>0</v>
      </c>
      <c r="I77" s="76">
        <f>'Foster Care-still Open'!I95+'Foster Care-Closed'!I95</f>
        <v>0</v>
      </c>
      <c r="J77" s="76">
        <f>'Foster Care-still Open'!J95+'Foster Care-Closed'!J95</f>
        <v>0</v>
      </c>
      <c r="K77" s="89">
        <f t="shared" si="10"/>
        <v>0</v>
      </c>
      <c r="L77" s="76">
        <f t="shared" si="11"/>
        <v>0</v>
      </c>
      <c r="M77" s="91" t="e">
        <f t="shared" si="12"/>
        <v>#DIV/0!</v>
      </c>
      <c r="N77" s="90">
        <f t="shared" si="13"/>
        <v>0</v>
      </c>
    </row>
    <row r="78" spans="1:14" x14ac:dyDescent="0.3">
      <c r="A78" s="125"/>
      <c r="B78" s="156"/>
      <c r="C78" s="168"/>
      <c r="D78" s="136"/>
      <c r="E78" s="137"/>
      <c r="F78" s="64" t="s">
        <v>67</v>
      </c>
      <c r="G78" s="76">
        <f>'Foster Care-still Open'!G96+'Foster Care-Closed'!G96</f>
        <v>0</v>
      </c>
      <c r="H78" s="76">
        <f>'Foster Care-still Open'!H96+'Foster Care-Closed'!H96</f>
        <v>0</v>
      </c>
      <c r="I78" s="76">
        <f>'Foster Care-still Open'!I96+'Foster Care-Closed'!I96</f>
        <v>0</v>
      </c>
      <c r="J78" s="76">
        <f>'Foster Care-still Open'!J96+'Foster Care-Closed'!J96</f>
        <v>0</v>
      </c>
      <c r="K78" s="89">
        <f t="shared" si="10"/>
        <v>0</v>
      </c>
      <c r="L78" s="76">
        <f t="shared" si="11"/>
        <v>0</v>
      </c>
      <c r="M78" s="91" t="e">
        <f t="shared" si="12"/>
        <v>#DIV/0!</v>
      </c>
      <c r="N78" s="90">
        <f t="shared" si="13"/>
        <v>0</v>
      </c>
    </row>
    <row r="79" spans="1:14" x14ac:dyDescent="0.3">
      <c r="A79" s="125"/>
      <c r="B79" s="156"/>
      <c r="C79" s="168"/>
      <c r="D79" s="134"/>
      <c r="E79" s="135"/>
      <c r="F79" s="64" t="s">
        <v>68</v>
      </c>
      <c r="G79" s="76">
        <f>'Foster Care-still Open'!G97+'Foster Care-Closed'!G97</f>
        <v>0</v>
      </c>
      <c r="H79" s="76">
        <f>'Foster Care-still Open'!H97+'Foster Care-Closed'!H97</f>
        <v>0</v>
      </c>
      <c r="I79" s="76">
        <f>'Foster Care-still Open'!I97+'Foster Care-Closed'!I97</f>
        <v>0</v>
      </c>
      <c r="J79" s="76">
        <f>'Foster Care-still Open'!J97+'Foster Care-Closed'!J97</f>
        <v>0</v>
      </c>
      <c r="K79" s="89">
        <f t="shared" si="10"/>
        <v>0</v>
      </c>
      <c r="L79" s="76">
        <f t="shared" si="11"/>
        <v>0</v>
      </c>
      <c r="M79" s="91" t="e">
        <f t="shared" si="12"/>
        <v>#DIV/0!</v>
      </c>
      <c r="N79" s="90">
        <f t="shared" si="13"/>
        <v>0</v>
      </c>
    </row>
    <row r="80" spans="1:14" x14ac:dyDescent="0.3">
      <c r="A80" s="125"/>
      <c r="B80" s="156"/>
      <c r="C80" s="168"/>
      <c r="D80" s="163" t="s">
        <v>79</v>
      </c>
      <c r="E80" s="163"/>
      <c r="F80" s="163"/>
      <c r="G80" s="76">
        <f>'Foster Care-still Open'!G98+'Foster Care-Closed'!G98</f>
        <v>0</v>
      </c>
      <c r="H80" s="76">
        <f>'Foster Care-still Open'!H98+'Foster Care-Closed'!H98</f>
        <v>0</v>
      </c>
      <c r="I80" s="76">
        <f>'Foster Care-still Open'!I98+'Foster Care-Closed'!I98</f>
        <v>0</v>
      </c>
      <c r="J80" s="76">
        <f>'Foster Care-still Open'!J98+'Foster Care-Closed'!J98</f>
        <v>0</v>
      </c>
      <c r="K80" s="89">
        <f t="shared" si="10"/>
        <v>0</v>
      </c>
      <c r="L80" s="76">
        <f t="shared" si="11"/>
        <v>0</v>
      </c>
      <c r="M80" s="91" t="e">
        <f t="shared" si="12"/>
        <v>#DIV/0!</v>
      </c>
      <c r="N80" s="90">
        <f t="shared" si="13"/>
        <v>0</v>
      </c>
    </row>
    <row r="81" spans="1:14" ht="15" customHeight="1" x14ac:dyDescent="0.3">
      <c r="A81" s="125"/>
      <c r="B81" s="156"/>
      <c r="C81" s="168"/>
      <c r="D81" s="145" t="s">
        <v>80</v>
      </c>
      <c r="E81" s="145"/>
      <c r="F81" s="145"/>
      <c r="G81" s="76">
        <f>'Foster Care-still Open'!G99+'Foster Care-Closed'!G99</f>
        <v>0</v>
      </c>
      <c r="H81" s="76">
        <f>'Foster Care-still Open'!H99+'Foster Care-Closed'!H99</f>
        <v>0</v>
      </c>
      <c r="I81" s="76">
        <f>'Foster Care-still Open'!I99+'Foster Care-Closed'!I99</f>
        <v>0</v>
      </c>
      <c r="J81" s="76">
        <f>'Foster Care-still Open'!J99+'Foster Care-Closed'!J99</f>
        <v>0</v>
      </c>
      <c r="K81" s="89">
        <f t="shared" si="10"/>
        <v>0</v>
      </c>
      <c r="L81" s="76">
        <f t="shared" si="11"/>
        <v>0</v>
      </c>
      <c r="M81" s="91" t="e">
        <f t="shared" si="12"/>
        <v>#DIV/0!</v>
      </c>
      <c r="N81" s="90">
        <f t="shared" si="13"/>
        <v>0</v>
      </c>
    </row>
    <row r="82" spans="1:14" ht="15" customHeight="1" x14ac:dyDescent="0.3">
      <c r="A82" s="122">
        <v>11</v>
      </c>
      <c r="B82" s="167"/>
      <c r="C82" s="67"/>
      <c r="D82" s="138" t="s">
        <v>172</v>
      </c>
      <c r="E82" s="127" t="s">
        <v>81</v>
      </c>
      <c r="F82" s="129"/>
      <c r="G82" s="76">
        <f>'Foster Care-still Open'!G101+'Foster Care-Closed'!G101</f>
        <v>0</v>
      </c>
      <c r="H82" s="76">
        <f>'Foster Care-still Open'!H101+'Foster Care-Closed'!H101</f>
        <v>0</v>
      </c>
      <c r="I82" s="76">
        <f>'Foster Care-still Open'!I101+'Foster Care-Closed'!I101</f>
        <v>0</v>
      </c>
      <c r="J82" s="76">
        <f>'Foster Care-still Open'!J101+'Foster Care-Closed'!J101</f>
        <v>0</v>
      </c>
      <c r="K82" s="89">
        <f t="shared" si="10"/>
        <v>0</v>
      </c>
      <c r="L82" s="76">
        <f t="shared" si="11"/>
        <v>0</v>
      </c>
      <c r="M82" s="91" t="e">
        <f t="shared" si="12"/>
        <v>#DIV/0!</v>
      </c>
      <c r="N82" s="90">
        <f t="shared" si="13"/>
        <v>0</v>
      </c>
    </row>
    <row r="83" spans="1:14" x14ac:dyDescent="0.3">
      <c r="A83" s="123"/>
      <c r="B83" s="167"/>
      <c r="C83" s="68"/>
      <c r="D83" s="139"/>
      <c r="E83" s="218" t="s">
        <v>82</v>
      </c>
      <c r="F83" s="219"/>
      <c r="G83" s="76">
        <f>'Foster Care-still Open'!G102+'Foster Care-Closed'!G102</f>
        <v>0</v>
      </c>
      <c r="H83" s="76">
        <f>'Foster Care-still Open'!H102+'Foster Care-Closed'!H102</f>
        <v>0</v>
      </c>
      <c r="I83" s="76">
        <f>'Foster Care-still Open'!I102+'Foster Care-Closed'!I102</f>
        <v>0</v>
      </c>
      <c r="J83" s="76">
        <f>'Foster Care-still Open'!J102+'Foster Care-Closed'!J102</f>
        <v>0</v>
      </c>
      <c r="K83" s="89">
        <f t="shared" si="10"/>
        <v>0</v>
      </c>
      <c r="L83" s="76">
        <f t="shared" si="11"/>
        <v>0</v>
      </c>
      <c r="M83" s="91" t="e">
        <f t="shared" si="12"/>
        <v>#DIV/0!</v>
      </c>
      <c r="N83" s="90">
        <f t="shared" si="13"/>
        <v>0</v>
      </c>
    </row>
    <row r="84" spans="1:14" x14ac:dyDescent="0.3">
      <c r="A84" s="123"/>
      <c r="B84" s="167"/>
      <c r="C84" s="68"/>
      <c r="D84" s="139"/>
      <c r="E84" s="127" t="s">
        <v>83</v>
      </c>
      <c r="F84" s="129"/>
      <c r="G84" s="76">
        <f>'Foster Care-still Open'!G103+'Foster Care-Closed'!G103</f>
        <v>0</v>
      </c>
      <c r="H84" s="76">
        <f>'Foster Care-still Open'!H103+'Foster Care-Closed'!H103</f>
        <v>0</v>
      </c>
      <c r="I84" s="76">
        <f>'Foster Care-still Open'!I103+'Foster Care-Closed'!I103</f>
        <v>0</v>
      </c>
      <c r="J84" s="76">
        <f>'Foster Care-still Open'!J103+'Foster Care-Closed'!J103</f>
        <v>0</v>
      </c>
      <c r="K84" s="89">
        <f t="shared" si="10"/>
        <v>0</v>
      </c>
      <c r="L84" s="76">
        <f t="shared" si="11"/>
        <v>0</v>
      </c>
      <c r="M84" s="91" t="e">
        <f t="shared" si="12"/>
        <v>#DIV/0!</v>
      </c>
      <c r="N84" s="90">
        <f t="shared" si="13"/>
        <v>0</v>
      </c>
    </row>
    <row r="85" spans="1:14" ht="13.2" customHeight="1" x14ac:dyDescent="0.3">
      <c r="A85" s="123"/>
      <c r="B85" s="167"/>
      <c r="C85" s="68"/>
      <c r="D85" s="139"/>
      <c r="E85" s="127" t="s">
        <v>84</v>
      </c>
      <c r="F85" s="129"/>
      <c r="G85" s="76">
        <f>'Foster Care-still Open'!G104+'Foster Care-Closed'!G104</f>
        <v>0</v>
      </c>
      <c r="H85" s="76">
        <f>'Foster Care-still Open'!H104+'Foster Care-Closed'!H104</f>
        <v>0</v>
      </c>
      <c r="I85" s="76">
        <f>'Foster Care-still Open'!I104+'Foster Care-Closed'!I104</f>
        <v>0</v>
      </c>
      <c r="J85" s="76">
        <f>'Foster Care-still Open'!J104+'Foster Care-Closed'!J104</f>
        <v>0</v>
      </c>
      <c r="K85" s="89">
        <f t="shared" si="10"/>
        <v>0</v>
      </c>
      <c r="L85" s="76">
        <f t="shared" si="11"/>
        <v>0</v>
      </c>
      <c r="M85" s="91" t="e">
        <f t="shared" si="12"/>
        <v>#DIV/0!</v>
      </c>
      <c r="N85" s="90">
        <f t="shared" si="13"/>
        <v>0</v>
      </c>
    </row>
    <row r="86" spans="1:14" ht="12" customHeight="1" x14ac:dyDescent="0.3">
      <c r="A86" s="123"/>
      <c r="B86" s="167"/>
      <c r="C86" s="68"/>
      <c r="D86" s="139"/>
      <c r="E86" s="127" t="s">
        <v>85</v>
      </c>
      <c r="F86" s="129"/>
      <c r="G86" s="76">
        <f>'Foster Care-still Open'!G105+'Foster Care-Closed'!G105</f>
        <v>0</v>
      </c>
      <c r="H86" s="76">
        <f>'Foster Care-still Open'!H105+'Foster Care-Closed'!H105</f>
        <v>0</v>
      </c>
      <c r="I86" s="76">
        <f>'Foster Care-still Open'!I105+'Foster Care-Closed'!I105</f>
        <v>0</v>
      </c>
      <c r="J86" s="76">
        <f>'Foster Care-still Open'!J105+'Foster Care-Closed'!J105</f>
        <v>0</v>
      </c>
      <c r="K86" s="89">
        <f t="shared" si="10"/>
        <v>0</v>
      </c>
      <c r="L86" s="76">
        <f t="shared" si="11"/>
        <v>0</v>
      </c>
      <c r="M86" s="91" t="e">
        <f t="shared" si="12"/>
        <v>#DIV/0!</v>
      </c>
      <c r="N86" s="90">
        <f t="shared" si="13"/>
        <v>0</v>
      </c>
    </row>
    <row r="87" spans="1:14" ht="13.95" customHeight="1" x14ac:dyDescent="0.3">
      <c r="A87" s="123"/>
      <c r="B87" s="167"/>
      <c r="C87" s="68"/>
      <c r="D87" s="139"/>
      <c r="E87" s="127" t="s">
        <v>86</v>
      </c>
      <c r="F87" s="129"/>
      <c r="G87" s="76">
        <f>'Foster Care-still Open'!G106+'Foster Care-Closed'!G106</f>
        <v>0</v>
      </c>
      <c r="H87" s="76">
        <f>'Foster Care-still Open'!H106+'Foster Care-Closed'!H106</f>
        <v>0</v>
      </c>
      <c r="I87" s="76">
        <f>'Foster Care-still Open'!I106+'Foster Care-Closed'!I106</f>
        <v>0</v>
      </c>
      <c r="J87" s="76">
        <f>'Foster Care-still Open'!J106+'Foster Care-Closed'!J106</f>
        <v>0</v>
      </c>
      <c r="K87" s="89">
        <f t="shared" si="10"/>
        <v>0</v>
      </c>
      <c r="L87" s="76">
        <f t="shared" si="11"/>
        <v>0</v>
      </c>
      <c r="M87" s="91" t="e">
        <f t="shared" si="12"/>
        <v>#DIV/0!</v>
      </c>
      <c r="N87" s="90">
        <f t="shared" si="13"/>
        <v>0</v>
      </c>
    </row>
    <row r="88" spans="1:14" x14ac:dyDescent="0.3">
      <c r="A88" s="123"/>
      <c r="B88" s="167"/>
      <c r="C88" s="68"/>
      <c r="D88" s="139"/>
      <c r="E88" s="164" t="s">
        <v>87</v>
      </c>
      <c r="F88" s="165"/>
      <c r="G88" s="76">
        <f>'Foster Care-still Open'!G107+'Foster Care-Closed'!G107</f>
        <v>0</v>
      </c>
      <c r="H88" s="76">
        <f>'Foster Care-still Open'!H107+'Foster Care-Closed'!H107</f>
        <v>0</v>
      </c>
      <c r="I88" s="76">
        <f>'Foster Care-still Open'!I107+'Foster Care-Closed'!I107</f>
        <v>0</v>
      </c>
      <c r="J88" s="76">
        <f>'Foster Care-still Open'!J107+'Foster Care-Closed'!J107</f>
        <v>0</v>
      </c>
      <c r="K88" s="89">
        <f t="shared" si="10"/>
        <v>0</v>
      </c>
      <c r="L88" s="76">
        <f t="shared" si="11"/>
        <v>0</v>
      </c>
      <c r="M88" s="91" t="e">
        <f t="shared" si="12"/>
        <v>#DIV/0!</v>
      </c>
      <c r="N88" s="90">
        <f t="shared" si="13"/>
        <v>0</v>
      </c>
    </row>
    <row r="89" spans="1:14" ht="12.6" customHeight="1" x14ac:dyDescent="0.3">
      <c r="A89" s="123"/>
      <c r="B89" s="167"/>
      <c r="C89" s="68"/>
      <c r="D89" s="139"/>
      <c r="E89" s="127" t="s">
        <v>88</v>
      </c>
      <c r="F89" s="129"/>
      <c r="G89" s="76">
        <f>'Foster Care-still Open'!G108+'Foster Care-Closed'!G108</f>
        <v>0</v>
      </c>
      <c r="H89" s="76">
        <f>'Foster Care-still Open'!H108+'Foster Care-Closed'!H108</f>
        <v>0</v>
      </c>
      <c r="I89" s="76">
        <f>'Foster Care-still Open'!I108+'Foster Care-Closed'!I108</f>
        <v>0</v>
      </c>
      <c r="J89" s="76">
        <f>'Foster Care-still Open'!J108+'Foster Care-Closed'!J108</f>
        <v>0</v>
      </c>
      <c r="K89" s="89">
        <f t="shared" si="10"/>
        <v>0</v>
      </c>
      <c r="L89" s="76">
        <f t="shared" si="11"/>
        <v>0</v>
      </c>
      <c r="M89" s="91" t="e">
        <f t="shared" si="12"/>
        <v>#DIV/0!</v>
      </c>
      <c r="N89" s="90">
        <f t="shared" si="13"/>
        <v>0</v>
      </c>
    </row>
    <row r="90" spans="1:14" ht="26.4" customHeight="1" x14ac:dyDescent="0.3">
      <c r="A90" s="123"/>
      <c r="B90" s="167"/>
      <c r="C90" s="68"/>
      <c r="D90" s="140"/>
      <c r="E90" s="127" t="s">
        <v>89</v>
      </c>
      <c r="F90" s="129"/>
      <c r="G90" s="76">
        <f>'Foster Care-still Open'!G109+'Foster Care-Closed'!G109</f>
        <v>0</v>
      </c>
      <c r="H90" s="76">
        <f>'Foster Care-still Open'!H109+'Foster Care-Closed'!H109</f>
        <v>0</v>
      </c>
      <c r="I90" s="76">
        <f>'Foster Care-still Open'!I109+'Foster Care-Closed'!I109</f>
        <v>0</v>
      </c>
      <c r="J90" s="76">
        <f>'Foster Care-still Open'!J109+'Foster Care-Closed'!J109</f>
        <v>0</v>
      </c>
      <c r="K90" s="89">
        <f t="shared" ref="K90:K117" si="14">$J$4-$J90</f>
        <v>0</v>
      </c>
      <c r="L90" s="76">
        <f t="shared" ref="L90:L117" si="15">G90</f>
        <v>0</v>
      </c>
      <c r="M90" s="91" t="e">
        <f t="shared" ref="M90:M117" si="16">L90/K90</f>
        <v>#DIV/0!</v>
      </c>
      <c r="N90" s="90">
        <f t="shared" si="13"/>
        <v>0</v>
      </c>
    </row>
    <row r="91" spans="1:14" ht="86.25" customHeight="1" x14ac:dyDescent="0.3">
      <c r="A91" s="123"/>
      <c r="B91" s="167"/>
      <c r="C91" s="68" t="s">
        <v>250</v>
      </c>
      <c r="D91" s="130" t="s">
        <v>91</v>
      </c>
      <c r="E91" s="130"/>
      <c r="F91" s="131"/>
      <c r="G91" s="76">
        <f>'Foster Care-still Open'!G110+'Foster Care-Closed'!G110</f>
        <v>0</v>
      </c>
      <c r="H91" s="76">
        <f>'Foster Care-still Open'!H110+'Foster Care-Closed'!H110</f>
        <v>0</v>
      </c>
      <c r="I91" s="76">
        <f>'Foster Care-still Open'!I110+'Foster Care-Closed'!I110</f>
        <v>0</v>
      </c>
      <c r="J91" s="76">
        <f>'Foster Care-still Open'!J110+'Foster Care-Closed'!J110</f>
        <v>0</v>
      </c>
      <c r="K91" s="89">
        <f t="shared" si="14"/>
        <v>0</v>
      </c>
      <c r="L91" s="76">
        <f t="shared" si="15"/>
        <v>0</v>
      </c>
      <c r="M91" s="91" t="e">
        <f t="shared" si="16"/>
        <v>#DIV/0!</v>
      </c>
      <c r="N91" s="90">
        <f t="shared" si="13"/>
        <v>0</v>
      </c>
    </row>
    <row r="92" spans="1:14" ht="42.6" customHeight="1" x14ac:dyDescent="0.3">
      <c r="A92" s="123"/>
      <c r="B92" s="167"/>
      <c r="C92" s="68"/>
      <c r="D92" s="130" t="s">
        <v>92</v>
      </c>
      <c r="E92" s="130"/>
      <c r="F92" s="131"/>
      <c r="G92" s="76">
        <f>'Foster Care-still Open'!G111+'Foster Care-Closed'!G111</f>
        <v>0</v>
      </c>
      <c r="H92" s="76">
        <f>'Foster Care-still Open'!H111+'Foster Care-Closed'!H111</f>
        <v>0</v>
      </c>
      <c r="I92" s="76">
        <f>'Foster Care-still Open'!I111+'Foster Care-Closed'!I111</f>
        <v>0</v>
      </c>
      <c r="J92" s="76">
        <f>'Foster Care-still Open'!J111+'Foster Care-Closed'!J111</f>
        <v>0</v>
      </c>
      <c r="K92" s="89">
        <f t="shared" si="14"/>
        <v>0</v>
      </c>
      <c r="L92" s="76">
        <f t="shared" si="15"/>
        <v>0</v>
      </c>
      <c r="M92" s="91" t="e">
        <f t="shared" si="16"/>
        <v>#DIV/0!</v>
      </c>
      <c r="N92" s="90">
        <f t="shared" si="13"/>
        <v>0</v>
      </c>
    </row>
    <row r="93" spans="1:14" ht="55.2" customHeight="1" x14ac:dyDescent="0.3">
      <c r="A93" s="123"/>
      <c r="B93" s="167"/>
      <c r="C93" s="68"/>
      <c r="D93" s="128" t="s">
        <v>93</v>
      </c>
      <c r="E93" s="128"/>
      <c r="F93" s="129"/>
      <c r="G93" s="76">
        <f>'Foster Care-still Open'!G112+'Foster Care-Closed'!G112</f>
        <v>0</v>
      </c>
      <c r="H93" s="76">
        <f>'Foster Care-still Open'!H112+'Foster Care-Closed'!H112</f>
        <v>0</v>
      </c>
      <c r="I93" s="76">
        <f>'Foster Care-still Open'!I112+'Foster Care-Closed'!I112</f>
        <v>0</v>
      </c>
      <c r="J93" s="76">
        <f>'Foster Care-still Open'!J112+'Foster Care-Closed'!J112</f>
        <v>0</v>
      </c>
      <c r="K93" s="89">
        <f t="shared" si="14"/>
        <v>0</v>
      </c>
      <c r="L93" s="76">
        <f t="shared" si="15"/>
        <v>0</v>
      </c>
      <c r="M93" s="91" t="e">
        <f t="shared" si="16"/>
        <v>#DIV/0!</v>
      </c>
      <c r="N93" s="90">
        <f t="shared" si="13"/>
        <v>0</v>
      </c>
    </row>
    <row r="94" spans="1:14" ht="53.4" customHeight="1" x14ac:dyDescent="0.3">
      <c r="A94" s="123"/>
      <c r="B94" s="167"/>
      <c r="C94" s="68"/>
      <c r="D94" s="128" t="s">
        <v>94</v>
      </c>
      <c r="E94" s="128"/>
      <c r="F94" s="129"/>
      <c r="G94" s="76">
        <f>'Foster Care-still Open'!G113+'Foster Care-Closed'!G113</f>
        <v>0</v>
      </c>
      <c r="H94" s="76">
        <f>'Foster Care-still Open'!H113+'Foster Care-Closed'!H113</f>
        <v>0</v>
      </c>
      <c r="I94" s="76">
        <f>'Foster Care-still Open'!I113+'Foster Care-Closed'!I113</f>
        <v>0</v>
      </c>
      <c r="J94" s="76">
        <f>'Foster Care-still Open'!J113+'Foster Care-Closed'!J113</f>
        <v>0</v>
      </c>
      <c r="K94" s="89">
        <f t="shared" si="14"/>
        <v>0</v>
      </c>
      <c r="L94" s="76">
        <f t="shared" si="15"/>
        <v>0</v>
      </c>
      <c r="M94" s="91" t="e">
        <f t="shared" si="16"/>
        <v>#DIV/0!</v>
      </c>
      <c r="N94" s="90">
        <f t="shared" si="13"/>
        <v>0</v>
      </c>
    </row>
    <row r="95" spans="1:14" ht="40.200000000000003" customHeight="1" x14ac:dyDescent="0.3">
      <c r="A95" s="123"/>
      <c r="B95" s="167"/>
      <c r="C95" s="68"/>
      <c r="D95" s="128" t="s">
        <v>95</v>
      </c>
      <c r="E95" s="128"/>
      <c r="F95" s="129"/>
      <c r="G95" s="76">
        <f>'Foster Care-still Open'!G114+'Foster Care-Closed'!G114</f>
        <v>0</v>
      </c>
      <c r="H95" s="76">
        <f>'Foster Care-still Open'!H114+'Foster Care-Closed'!H114</f>
        <v>0</v>
      </c>
      <c r="I95" s="76">
        <f>'Foster Care-still Open'!I114+'Foster Care-Closed'!I114</f>
        <v>0</v>
      </c>
      <c r="J95" s="76">
        <f>'Foster Care-still Open'!J114+'Foster Care-Closed'!J114</f>
        <v>0</v>
      </c>
      <c r="K95" s="89">
        <f t="shared" si="14"/>
        <v>0</v>
      </c>
      <c r="L95" s="76">
        <f t="shared" si="15"/>
        <v>0</v>
      </c>
      <c r="M95" s="91" t="e">
        <f t="shared" si="16"/>
        <v>#DIV/0!</v>
      </c>
      <c r="N95" s="90">
        <f t="shared" si="13"/>
        <v>0</v>
      </c>
    </row>
    <row r="96" spans="1:14" ht="43.95" customHeight="1" x14ac:dyDescent="0.3">
      <c r="A96" s="124"/>
      <c r="B96" s="167"/>
      <c r="C96" s="69"/>
      <c r="D96" s="128" t="s">
        <v>96</v>
      </c>
      <c r="E96" s="128"/>
      <c r="F96" s="129"/>
      <c r="G96" s="76">
        <f>'Foster Care-still Open'!G115+'Foster Care-Closed'!G115</f>
        <v>0</v>
      </c>
      <c r="H96" s="76">
        <f>'Foster Care-still Open'!H115+'Foster Care-Closed'!H115</f>
        <v>0</v>
      </c>
      <c r="I96" s="76">
        <f>'Foster Care-still Open'!I115+'Foster Care-Closed'!I115</f>
        <v>0</v>
      </c>
      <c r="J96" s="76">
        <f>'Foster Care-still Open'!J115+'Foster Care-Closed'!J115</f>
        <v>0</v>
      </c>
      <c r="K96" s="89">
        <f t="shared" si="14"/>
        <v>0</v>
      </c>
      <c r="L96" s="76">
        <f t="shared" si="15"/>
        <v>0</v>
      </c>
      <c r="M96" s="91" t="e">
        <f t="shared" si="16"/>
        <v>#DIV/0!</v>
      </c>
      <c r="N96" s="90">
        <f t="shared" si="13"/>
        <v>0</v>
      </c>
    </row>
    <row r="97" spans="1:14" ht="42.75" customHeight="1" x14ac:dyDescent="0.3">
      <c r="A97" s="125">
        <v>12</v>
      </c>
      <c r="B97" s="156"/>
      <c r="C97" s="126" t="s">
        <v>98</v>
      </c>
      <c r="D97" s="127" t="s">
        <v>99</v>
      </c>
      <c r="E97" s="128"/>
      <c r="F97" s="129"/>
      <c r="G97" s="76">
        <f>'Foster Care-still Open'!G117+'Foster Care-Closed'!G117</f>
        <v>0</v>
      </c>
      <c r="H97" s="76">
        <f>'Foster Care-still Open'!H117+'Foster Care-Closed'!H117</f>
        <v>0</v>
      </c>
      <c r="I97" s="76">
        <f>'Foster Care-still Open'!I117+'Foster Care-Closed'!I117</f>
        <v>0</v>
      </c>
      <c r="J97" s="76">
        <f>'Foster Care-still Open'!J117+'Foster Care-Closed'!J117</f>
        <v>0</v>
      </c>
      <c r="K97" s="89">
        <f t="shared" si="14"/>
        <v>0</v>
      </c>
      <c r="L97" s="76">
        <f t="shared" si="15"/>
        <v>0</v>
      </c>
      <c r="M97" s="91" t="e">
        <f t="shared" si="16"/>
        <v>#DIV/0!</v>
      </c>
      <c r="N97" s="90">
        <f t="shared" si="13"/>
        <v>0</v>
      </c>
    </row>
    <row r="98" spans="1:14" ht="31.2" customHeight="1" x14ac:dyDescent="0.3">
      <c r="A98" s="125"/>
      <c r="B98" s="156"/>
      <c r="C98" s="126"/>
      <c r="D98" s="127" t="s">
        <v>100</v>
      </c>
      <c r="E98" s="128"/>
      <c r="F98" s="129"/>
      <c r="G98" s="76">
        <f>'Foster Care-still Open'!G118+'Foster Care-Closed'!G118</f>
        <v>0</v>
      </c>
      <c r="H98" s="76">
        <f>'Foster Care-still Open'!H118+'Foster Care-Closed'!H118</f>
        <v>0</v>
      </c>
      <c r="I98" s="76">
        <f>'Foster Care-still Open'!I118+'Foster Care-Closed'!I118</f>
        <v>0</v>
      </c>
      <c r="J98" s="76">
        <f>'Foster Care-still Open'!J118+'Foster Care-Closed'!J118</f>
        <v>0</v>
      </c>
      <c r="K98" s="89">
        <f t="shared" si="14"/>
        <v>0</v>
      </c>
      <c r="L98" s="76">
        <f t="shared" si="15"/>
        <v>0</v>
      </c>
      <c r="M98" s="91" t="e">
        <f t="shared" si="16"/>
        <v>#DIV/0!</v>
      </c>
      <c r="N98" s="90">
        <f t="shared" si="13"/>
        <v>0</v>
      </c>
    </row>
    <row r="99" spans="1:14" ht="18" customHeight="1" thickBot="1" x14ac:dyDescent="0.35">
      <c r="A99" s="125"/>
      <c r="B99" s="156"/>
      <c r="C99" s="126"/>
      <c r="D99" s="127" t="s">
        <v>101</v>
      </c>
      <c r="E99" s="128"/>
      <c r="F99" s="129"/>
      <c r="G99" s="76">
        <f>'Foster Care-still Open'!G119+'Foster Care-Closed'!G119</f>
        <v>0</v>
      </c>
      <c r="H99" s="76">
        <f>'Foster Care-still Open'!H119+'Foster Care-Closed'!H119</f>
        <v>0</v>
      </c>
      <c r="I99" s="76">
        <f>'Foster Care-still Open'!I119+'Foster Care-Closed'!I119</f>
        <v>0</v>
      </c>
      <c r="J99" s="76">
        <f>'Foster Care-still Open'!J119+'Foster Care-Closed'!J119</f>
        <v>0</v>
      </c>
      <c r="K99" s="89">
        <f t="shared" si="14"/>
        <v>0</v>
      </c>
      <c r="L99" s="76">
        <f t="shared" si="15"/>
        <v>0</v>
      </c>
      <c r="M99" s="91" t="e">
        <f t="shared" si="16"/>
        <v>#DIV/0!</v>
      </c>
      <c r="N99" s="90">
        <f t="shared" si="13"/>
        <v>0</v>
      </c>
    </row>
    <row r="100" spans="1:14" ht="34.950000000000003" customHeight="1" thickBot="1" x14ac:dyDescent="0.35">
      <c r="A100" s="125">
        <v>13</v>
      </c>
      <c r="B100" s="155" t="s">
        <v>103</v>
      </c>
      <c r="C100" s="210" t="s">
        <v>104</v>
      </c>
      <c r="D100" s="212" t="s">
        <v>105</v>
      </c>
      <c r="E100" s="213"/>
      <c r="F100" s="214"/>
      <c r="G100" s="77">
        <f>'Foster Care-still Open'!G123+'Foster Care-Closed'!G123</f>
        <v>0</v>
      </c>
      <c r="H100" s="77">
        <f>'Foster Care-still Open'!H123+'Foster Care-Closed'!H123</f>
        <v>0</v>
      </c>
      <c r="I100" s="77">
        <f>'Foster Care-still Open'!I123+'Foster Care-Closed'!I123</f>
        <v>0</v>
      </c>
      <c r="J100" s="77">
        <f>'Foster Care-still Open'!J123+'Foster Care-Closed'!J123</f>
        <v>0</v>
      </c>
      <c r="K100" s="89">
        <f t="shared" si="14"/>
        <v>0</v>
      </c>
      <c r="L100" s="76">
        <f t="shared" si="15"/>
        <v>0</v>
      </c>
      <c r="M100" s="91" t="e">
        <f t="shared" si="16"/>
        <v>#DIV/0!</v>
      </c>
      <c r="N100" s="90">
        <f t="shared" si="13"/>
        <v>0</v>
      </c>
    </row>
    <row r="101" spans="1:14" ht="43.2" customHeight="1" thickBot="1" x14ac:dyDescent="0.35">
      <c r="A101" s="125"/>
      <c r="B101" s="156"/>
      <c r="C101" s="211"/>
      <c r="D101" s="127" t="s">
        <v>198</v>
      </c>
      <c r="E101" s="128"/>
      <c r="F101" s="129"/>
      <c r="G101" s="77">
        <f>'Foster Care-still Open'!G124+'Foster Care-Closed'!G124</f>
        <v>0</v>
      </c>
      <c r="H101" s="77">
        <f>'Foster Care-still Open'!H124+'Foster Care-Closed'!H124</f>
        <v>0</v>
      </c>
      <c r="I101" s="77">
        <f>'Foster Care-still Open'!I124+'Foster Care-Closed'!I124</f>
        <v>0</v>
      </c>
      <c r="J101" s="77">
        <f>'Foster Care-still Open'!J124+'Foster Care-Closed'!J124</f>
        <v>0</v>
      </c>
      <c r="K101" s="89">
        <f t="shared" si="14"/>
        <v>0</v>
      </c>
      <c r="L101" s="76">
        <f t="shared" si="15"/>
        <v>0</v>
      </c>
      <c r="M101" s="91" t="e">
        <f t="shared" si="16"/>
        <v>#DIV/0!</v>
      </c>
      <c r="N101" s="90">
        <f t="shared" si="13"/>
        <v>0</v>
      </c>
    </row>
    <row r="102" spans="1:14" ht="45.6" customHeight="1" thickBot="1" x14ac:dyDescent="0.35">
      <c r="A102" s="125"/>
      <c r="B102" s="156"/>
      <c r="C102" s="211"/>
      <c r="D102" s="127" t="s">
        <v>106</v>
      </c>
      <c r="E102" s="128"/>
      <c r="F102" s="129"/>
      <c r="G102" s="77">
        <f>'Foster Care-still Open'!G125+'Foster Care-Closed'!G125</f>
        <v>0</v>
      </c>
      <c r="H102" s="77">
        <f>'Foster Care-still Open'!H125+'Foster Care-Closed'!H125</f>
        <v>0</v>
      </c>
      <c r="I102" s="77">
        <f>'Foster Care-still Open'!I125+'Foster Care-Closed'!I125</f>
        <v>0</v>
      </c>
      <c r="J102" s="77">
        <f>'Foster Care-still Open'!J125+'Foster Care-Closed'!J125</f>
        <v>0</v>
      </c>
      <c r="K102" s="89">
        <f t="shared" si="14"/>
        <v>0</v>
      </c>
      <c r="L102" s="76">
        <f t="shared" si="15"/>
        <v>0</v>
      </c>
      <c r="M102" s="91" t="e">
        <f t="shared" si="16"/>
        <v>#DIV/0!</v>
      </c>
      <c r="N102" s="90">
        <f t="shared" si="13"/>
        <v>0</v>
      </c>
    </row>
    <row r="103" spans="1:14" ht="28.5" customHeight="1" thickBot="1" x14ac:dyDescent="0.35">
      <c r="A103" s="125"/>
      <c r="B103" s="156"/>
      <c r="C103" s="59" t="s">
        <v>107</v>
      </c>
      <c r="D103" s="127" t="s">
        <v>199</v>
      </c>
      <c r="E103" s="128"/>
      <c r="F103" s="129"/>
      <c r="G103" s="77">
        <f>'Foster Care-still Open'!G126+'Foster Care-Closed'!G126</f>
        <v>0</v>
      </c>
      <c r="H103" s="77">
        <f>'Foster Care-still Open'!H126+'Foster Care-Closed'!H126</f>
        <v>0</v>
      </c>
      <c r="I103" s="77">
        <f>'Foster Care-still Open'!I126+'Foster Care-Closed'!I126</f>
        <v>0</v>
      </c>
      <c r="J103" s="77">
        <f>'Foster Care-still Open'!J126+'Foster Care-Closed'!J126</f>
        <v>0</v>
      </c>
      <c r="K103" s="89">
        <f t="shared" si="14"/>
        <v>0</v>
      </c>
      <c r="L103" s="76">
        <f t="shared" si="15"/>
        <v>0</v>
      </c>
      <c r="M103" s="91" t="e">
        <f t="shared" si="16"/>
        <v>#DIV/0!</v>
      </c>
      <c r="N103" s="90">
        <f t="shared" si="13"/>
        <v>0</v>
      </c>
    </row>
    <row r="104" spans="1:14" ht="40.5" customHeight="1" thickBot="1" x14ac:dyDescent="0.35">
      <c r="A104" s="125"/>
      <c r="B104" s="156"/>
      <c r="C104" s="59" t="s">
        <v>108</v>
      </c>
      <c r="D104" s="127" t="s">
        <v>203</v>
      </c>
      <c r="E104" s="128"/>
      <c r="F104" s="129"/>
      <c r="G104" s="77">
        <f>'Foster Care-still Open'!G127+'Foster Care-Closed'!G127</f>
        <v>0</v>
      </c>
      <c r="H104" s="77">
        <f>'Foster Care-still Open'!H127+'Foster Care-Closed'!H127</f>
        <v>0</v>
      </c>
      <c r="I104" s="77">
        <f>'Foster Care-still Open'!I127+'Foster Care-Closed'!I127</f>
        <v>0</v>
      </c>
      <c r="J104" s="77">
        <f>'Foster Care-still Open'!J127+'Foster Care-Closed'!J127</f>
        <v>0</v>
      </c>
      <c r="K104" s="89">
        <f t="shared" si="14"/>
        <v>0</v>
      </c>
      <c r="L104" s="76">
        <f t="shared" si="15"/>
        <v>0</v>
      </c>
      <c r="M104" s="91" t="e">
        <f t="shared" si="16"/>
        <v>#DIV/0!</v>
      </c>
      <c r="N104" s="90">
        <f t="shared" si="13"/>
        <v>0</v>
      </c>
    </row>
    <row r="105" spans="1:14" ht="15.75" customHeight="1" thickBot="1" x14ac:dyDescent="0.35">
      <c r="A105" s="122">
        <v>14</v>
      </c>
      <c r="B105" s="155" t="s">
        <v>110</v>
      </c>
      <c r="C105" s="159" t="s">
        <v>111</v>
      </c>
      <c r="D105" s="159"/>
      <c r="E105" s="160" t="s">
        <v>81</v>
      </c>
      <c r="F105" s="161"/>
      <c r="G105" s="77">
        <f>'Foster Care-still Open'!G131+'Foster Care-Closed'!G131</f>
        <v>0</v>
      </c>
      <c r="H105" s="77">
        <f>'Foster Care-still Open'!H131+'Foster Care-Closed'!H131</f>
        <v>0</v>
      </c>
      <c r="I105" s="77">
        <f>'Foster Care-still Open'!I131+'Foster Care-Closed'!I131</f>
        <v>0</v>
      </c>
      <c r="J105" s="77">
        <f>'Foster Care-still Open'!J131+'Foster Care-Closed'!J131</f>
        <v>0</v>
      </c>
      <c r="K105" s="89">
        <f t="shared" si="14"/>
        <v>0</v>
      </c>
      <c r="L105" s="76">
        <f t="shared" si="15"/>
        <v>0</v>
      </c>
      <c r="M105" s="91" t="e">
        <f t="shared" si="16"/>
        <v>#DIV/0!</v>
      </c>
      <c r="N105" s="90">
        <f t="shared" si="13"/>
        <v>0</v>
      </c>
    </row>
    <row r="106" spans="1:14" ht="15" thickBot="1" x14ac:dyDescent="0.35">
      <c r="A106" s="123"/>
      <c r="B106" s="156"/>
      <c r="C106" s="126"/>
      <c r="D106" s="126"/>
      <c r="E106" s="164" t="s">
        <v>112</v>
      </c>
      <c r="F106" s="165"/>
      <c r="G106" s="77">
        <f>'Foster Care-still Open'!G132+'Foster Care-Closed'!G132</f>
        <v>0</v>
      </c>
      <c r="H106" s="77">
        <f>'Foster Care-still Open'!H132+'Foster Care-Closed'!H132</f>
        <v>0</v>
      </c>
      <c r="I106" s="77">
        <f>'Foster Care-still Open'!I132+'Foster Care-Closed'!I132</f>
        <v>0</v>
      </c>
      <c r="J106" s="77">
        <f>'Foster Care-still Open'!J132+'Foster Care-Closed'!J132</f>
        <v>0</v>
      </c>
      <c r="K106" s="89">
        <f t="shared" si="14"/>
        <v>0</v>
      </c>
      <c r="L106" s="76">
        <f t="shared" si="15"/>
        <v>0</v>
      </c>
      <c r="M106" s="91" t="e">
        <f t="shared" si="16"/>
        <v>#DIV/0!</v>
      </c>
      <c r="N106" s="90">
        <f t="shared" si="13"/>
        <v>0</v>
      </c>
    </row>
    <row r="107" spans="1:14" ht="15" thickBot="1" x14ac:dyDescent="0.35">
      <c r="A107" s="123"/>
      <c r="B107" s="156"/>
      <c r="C107" s="126"/>
      <c r="D107" s="126"/>
      <c r="E107" s="164" t="s">
        <v>113</v>
      </c>
      <c r="F107" s="165"/>
      <c r="G107" s="77">
        <f>'Foster Care-still Open'!G133+'Foster Care-Closed'!G133</f>
        <v>0</v>
      </c>
      <c r="H107" s="77">
        <f>'Foster Care-still Open'!H133+'Foster Care-Closed'!H133</f>
        <v>0</v>
      </c>
      <c r="I107" s="77">
        <f>'Foster Care-still Open'!I133+'Foster Care-Closed'!I133</f>
        <v>0</v>
      </c>
      <c r="J107" s="77">
        <f>'Foster Care-still Open'!J133+'Foster Care-Closed'!J133</f>
        <v>0</v>
      </c>
      <c r="K107" s="89">
        <f t="shared" si="14"/>
        <v>0</v>
      </c>
      <c r="L107" s="76">
        <f t="shared" si="15"/>
        <v>0</v>
      </c>
      <c r="M107" s="91" t="e">
        <f t="shared" si="16"/>
        <v>#DIV/0!</v>
      </c>
      <c r="N107" s="90">
        <f t="shared" si="13"/>
        <v>0</v>
      </c>
    </row>
    <row r="108" spans="1:14" ht="15" thickBot="1" x14ac:dyDescent="0.35">
      <c r="A108" s="123"/>
      <c r="B108" s="156"/>
      <c r="C108" s="126"/>
      <c r="D108" s="126"/>
      <c r="E108" s="164" t="s">
        <v>114</v>
      </c>
      <c r="F108" s="165"/>
      <c r="G108" s="77">
        <f>'Foster Care-still Open'!G134+'Foster Care-Closed'!G134</f>
        <v>0</v>
      </c>
      <c r="H108" s="77">
        <f>'Foster Care-still Open'!H134+'Foster Care-Closed'!H134</f>
        <v>0</v>
      </c>
      <c r="I108" s="77">
        <f>'Foster Care-still Open'!I134+'Foster Care-Closed'!I134</f>
        <v>0</v>
      </c>
      <c r="J108" s="77">
        <f>'Foster Care-still Open'!J134+'Foster Care-Closed'!J134</f>
        <v>0</v>
      </c>
      <c r="K108" s="89">
        <f t="shared" si="14"/>
        <v>0</v>
      </c>
      <c r="L108" s="76">
        <f t="shared" si="15"/>
        <v>0</v>
      </c>
      <c r="M108" s="91" t="e">
        <f t="shared" si="16"/>
        <v>#DIV/0!</v>
      </c>
      <c r="N108" s="90">
        <f t="shared" si="13"/>
        <v>0</v>
      </c>
    </row>
    <row r="109" spans="1:14" ht="15" thickBot="1" x14ac:dyDescent="0.35">
      <c r="A109" s="123"/>
      <c r="B109" s="156"/>
      <c r="C109" s="126"/>
      <c r="D109" s="126"/>
      <c r="E109" s="164" t="s">
        <v>115</v>
      </c>
      <c r="F109" s="165"/>
      <c r="G109" s="77">
        <f>'Foster Care-still Open'!G135+'Foster Care-Closed'!G135</f>
        <v>0</v>
      </c>
      <c r="H109" s="77">
        <f>'Foster Care-still Open'!H135+'Foster Care-Closed'!H135</f>
        <v>0</v>
      </c>
      <c r="I109" s="77">
        <f>'Foster Care-still Open'!I135+'Foster Care-Closed'!I135</f>
        <v>0</v>
      </c>
      <c r="J109" s="77">
        <f>'Foster Care-still Open'!J135+'Foster Care-Closed'!J135</f>
        <v>0</v>
      </c>
      <c r="K109" s="89">
        <f t="shared" si="14"/>
        <v>0</v>
      </c>
      <c r="L109" s="76">
        <f t="shared" si="15"/>
        <v>0</v>
      </c>
      <c r="M109" s="91" t="e">
        <f t="shared" si="16"/>
        <v>#DIV/0!</v>
      </c>
      <c r="N109" s="90">
        <f t="shared" si="13"/>
        <v>0</v>
      </c>
    </row>
    <row r="110" spans="1:14" ht="15" thickBot="1" x14ac:dyDescent="0.35">
      <c r="A110" s="123"/>
      <c r="B110" s="156"/>
      <c r="C110" s="126"/>
      <c r="D110" s="126"/>
      <c r="E110" s="164" t="s">
        <v>86</v>
      </c>
      <c r="F110" s="165"/>
      <c r="G110" s="77">
        <f>'Foster Care-still Open'!G136+'Foster Care-Closed'!G136</f>
        <v>0</v>
      </c>
      <c r="H110" s="77">
        <f>'Foster Care-still Open'!H136+'Foster Care-Closed'!H136</f>
        <v>0</v>
      </c>
      <c r="I110" s="77">
        <f>'Foster Care-still Open'!I136+'Foster Care-Closed'!I136</f>
        <v>0</v>
      </c>
      <c r="J110" s="77">
        <f>'Foster Care-still Open'!J136+'Foster Care-Closed'!J136</f>
        <v>0</v>
      </c>
      <c r="K110" s="89">
        <f t="shared" si="14"/>
        <v>0</v>
      </c>
      <c r="L110" s="76">
        <f t="shared" si="15"/>
        <v>0</v>
      </c>
      <c r="M110" s="91" t="e">
        <f t="shared" si="16"/>
        <v>#DIV/0!</v>
      </c>
      <c r="N110" s="90">
        <f t="shared" si="13"/>
        <v>0</v>
      </c>
    </row>
    <row r="111" spans="1:14" ht="15" thickBot="1" x14ac:dyDescent="0.35">
      <c r="A111" s="123"/>
      <c r="B111" s="156"/>
      <c r="C111" s="126"/>
      <c r="D111" s="126"/>
      <c r="E111" s="240" t="s">
        <v>173</v>
      </c>
      <c r="F111" s="241"/>
      <c r="G111" s="77">
        <f>'Foster Care-still Open'!G137+'Foster Care-Closed'!G137</f>
        <v>0</v>
      </c>
      <c r="H111" s="77">
        <f>'Foster Care-still Open'!H137+'Foster Care-Closed'!H137</f>
        <v>0</v>
      </c>
      <c r="I111" s="77">
        <f>'Foster Care-still Open'!I137+'Foster Care-Closed'!I137</f>
        <v>0</v>
      </c>
      <c r="J111" s="77">
        <f>'Foster Care-still Open'!J137+'Foster Care-Closed'!J137</f>
        <v>0</v>
      </c>
      <c r="K111" s="89">
        <f t="shared" si="14"/>
        <v>0</v>
      </c>
      <c r="L111" s="76">
        <f t="shared" si="15"/>
        <v>0</v>
      </c>
      <c r="M111" s="91" t="e">
        <f t="shared" si="16"/>
        <v>#DIV/0!</v>
      </c>
      <c r="N111" s="90">
        <f t="shared" si="13"/>
        <v>0</v>
      </c>
    </row>
    <row r="112" spans="1:14" ht="15" thickBot="1" x14ac:dyDescent="0.35">
      <c r="A112" s="123"/>
      <c r="B112" s="156"/>
      <c r="C112" s="126"/>
      <c r="D112" s="126"/>
      <c r="E112" s="164" t="s">
        <v>174</v>
      </c>
      <c r="F112" s="165"/>
      <c r="G112" s="77">
        <f>'Foster Care-still Open'!G138+'Foster Care-Closed'!G138</f>
        <v>0</v>
      </c>
      <c r="H112" s="77">
        <f>'Foster Care-still Open'!H138+'Foster Care-Closed'!H138</f>
        <v>0</v>
      </c>
      <c r="I112" s="77">
        <f>'Foster Care-still Open'!I138+'Foster Care-Closed'!I138</f>
        <v>0</v>
      </c>
      <c r="J112" s="77">
        <f>'Foster Care-still Open'!J138+'Foster Care-Closed'!J138</f>
        <v>0</v>
      </c>
      <c r="K112" s="89">
        <f t="shared" si="14"/>
        <v>0</v>
      </c>
      <c r="L112" s="76">
        <f t="shared" si="15"/>
        <v>0</v>
      </c>
      <c r="M112" s="91" t="e">
        <f t="shared" si="16"/>
        <v>#DIV/0!</v>
      </c>
      <c r="N112" s="90">
        <f t="shared" si="13"/>
        <v>0</v>
      </c>
    </row>
    <row r="113" spans="1:14" ht="15" thickBot="1" x14ac:dyDescent="0.35">
      <c r="A113" s="123"/>
      <c r="B113" s="156"/>
      <c r="C113" s="126"/>
      <c r="D113" s="126"/>
      <c r="E113" s="164" t="s">
        <v>175</v>
      </c>
      <c r="F113" s="165"/>
      <c r="G113" s="77">
        <f>'Foster Care-still Open'!G139+'Foster Care-Closed'!G139</f>
        <v>0</v>
      </c>
      <c r="H113" s="77">
        <f>'Foster Care-still Open'!H139+'Foster Care-Closed'!H139</f>
        <v>0</v>
      </c>
      <c r="I113" s="77">
        <f>'Foster Care-still Open'!I139+'Foster Care-Closed'!I139</f>
        <v>0</v>
      </c>
      <c r="J113" s="77">
        <f>'Foster Care-still Open'!J139+'Foster Care-Closed'!J139</f>
        <v>0</v>
      </c>
      <c r="K113" s="89">
        <f t="shared" si="14"/>
        <v>0</v>
      </c>
      <c r="L113" s="76">
        <f t="shared" si="15"/>
        <v>0</v>
      </c>
      <c r="M113" s="91" t="e">
        <f t="shared" si="16"/>
        <v>#DIV/0!</v>
      </c>
      <c r="N113" s="90">
        <f t="shared" si="13"/>
        <v>0</v>
      </c>
    </row>
    <row r="114" spans="1:14" ht="16.2" customHeight="1" thickBot="1" x14ac:dyDescent="0.35">
      <c r="A114" s="123"/>
      <c r="B114" s="156"/>
      <c r="C114" s="126"/>
      <c r="D114" s="126"/>
      <c r="E114" s="127" t="s">
        <v>176</v>
      </c>
      <c r="F114" s="129"/>
      <c r="G114" s="77">
        <f>'Foster Care-still Open'!G140+'Foster Care-Closed'!G140</f>
        <v>0</v>
      </c>
      <c r="H114" s="77">
        <f>'Foster Care-still Open'!H140+'Foster Care-Closed'!H140</f>
        <v>0</v>
      </c>
      <c r="I114" s="77">
        <f>'Foster Care-still Open'!I140+'Foster Care-Closed'!I140</f>
        <v>0</v>
      </c>
      <c r="J114" s="77">
        <f>'Foster Care-still Open'!J140+'Foster Care-Closed'!J140</f>
        <v>0</v>
      </c>
      <c r="K114" s="89">
        <f t="shared" si="14"/>
        <v>0</v>
      </c>
      <c r="L114" s="76">
        <f t="shared" si="15"/>
        <v>0</v>
      </c>
      <c r="M114" s="91" t="e">
        <f t="shared" si="16"/>
        <v>#DIV/0!</v>
      </c>
      <c r="N114" s="90">
        <f t="shared" si="13"/>
        <v>0</v>
      </c>
    </row>
    <row r="115" spans="1:14" ht="26.4" customHeight="1" thickBot="1" x14ac:dyDescent="0.35">
      <c r="A115" s="123"/>
      <c r="B115" s="156"/>
      <c r="C115" s="185" t="s">
        <v>116</v>
      </c>
      <c r="D115" s="130"/>
      <c r="E115" s="130"/>
      <c r="F115" s="131"/>
      <c r="G115" s="77">
        <f>'Foster Care-still Open'!G141+'Foster Care-Closed'!G141</f>
        <v>0</v>
      </c>
      <c r="H115" s="77">
        <f>'Foster Care-still Open'!H141+'Foster Care-Closed'!H141</f>
        <v>0</v>
      </c>
      <c r="I115" s="77">
        <f>'Foster Care-still Open'!I141+'Foster Care-Closed'!I141</f>
        <v>0</v>
      </c>
      <c r="J115" s="77">
        <f>'Foster Care-still Open'!J141+'Foster Care-Closed'!J141</f>
        <v>0</v>
      </c>
      <c r="K115" s="89">
        <f t="shared" si="14"/>
        <v>0</v>
      </c>
      <c r="L115" s="76">
        <f t="shared" si="15"/>
        <v>0</v>
      </c>
      <c r="M115" s="91" t="e">
        <f t="shared" si="16"/>
        <v>#DIV/0!</v>
      </c>
      <c r="N115" s="90">
        <f t="shared" si="13"/>
        <v>0</v>
      </c>
    </row>
    <row r="116" spans="1:14" ht="45.6" customHeight="1" thickBot="1" x14ac:dyDescent="0.35">
      <c r="A116" s="123"/>
      <c r="B116" s="156"/>
      <c r="C116" s="70" t="s">
        <v>117</v>
      </c>
      <c r="D116" s="197" t="s">
        <v>118</v>
      </c>
      <c r="E116" s="198"/>
      <c r="F116" s="199"/>
      <c r="G116" s="77">
        <f>'Foster Care-still Open'!G142+'Foster Care-Closed'!G142</f>
        <v>0</v>
      </c>
      <c r="H116" s="77">
        <f>'Foster Care-still Open'!H142+'Foster Care-Closed'!H142</f>
        <v>0</v>
      </c>
      <c r="I116" s="77">
        <f>'Foster Care-still Open'!I142+'Foster Care-Closed'!I142</f>
        <v>0</v>
      </c>
      <c r="J116" s="77">
        <f>'Foster Care-still Open'!J142+'Foster Care-Closed'!J142</f>
        <v>0</v>
      </c>
      <c r="K116" s="89">
        <f t="shared" si="14"/>
        <v>0</v>
      </c>
      <c r="L116" s="76">
        <f t="shared" si="15"/>
        <v>0</v>
      </c>
      <c r="M116" s="91" t="e">
        <f t="shared" si="16"/>
        <v>#DIV/0!</v>
      </c>
      <c r="N116" s="90">
        <f t="shared" si="13"/>
        <v>0</v>
      </c>
    </row>
    <row r="117" spans="1:14" ht="28.5" customHeight="1" thickBot="1" x14ac:dyDescent="0.35">
      <c r="A117" s="123"/>
      <c r="B117" s="157"/>
      <c r="C117" s="127" t="s">
        <v>128</v>
      </c>
      <c r="D117" s="128"/>
      <c r="E117" s="128"/>
      <c r="F117" s="129"/>
      <c r="G117" s="77">
        <f>'Foster Care-still Open'!G143+'Foster Care-Closed'!G143</f>
        <v>0</v>
      </c>
      <c r="H117" s="77">
        <f>'Foster Care-still Open'!H143+'Foster Care-Closed'!H143</f>
        <v>0</v>
      </c>
      <c r="I117" s="77">
        <f>'Foster Care-still Open'!I143+'Foster Care-Closed'!I143</f>
        <v>0</v>
      </c>
      <c r="J117" s="77">
        <f>'Foster Care-still Open'!J143+'Foster Care-Closed'!J143</f>
        <v>0</v>
      </c>
      <c r="K117" s="89">
        <f t="shared" si="14"/>
        <v>0</v>
      </c>
      <c r="L117" s="76">
        <f t="shared" si="15"/>
        <v>0</v>
      </c>
      <c r="M117" s="91" t="e">
        <f t="shared" si="16"/>
        <v>#DIV/0!</v>
      </c>
      <c r="N117" s="90">
        <f t="shared" si="13"/>
        <v>0</v>
      </c>
    </row>
    <row r="118" spans="1:14" ht="45.6" customHeight="1" thickBot="1" x14ac:dyDescent="0.35">
      <c r="A118" s="123"/>
      <c r="B118" s="157"/>
      <c r="C118" s="220" t="s">
        <v>185</v>
      </c>
      <c r="D118" s="256" t="s">
        <v>186</v>
      </c>
      <c r="E118" s="257"/>
      <c r="F118" s="82">
        <f>'Foster Care-still Open'!F144+'Foster Care-Closed'!F144</f>
        <v>0</v>
      </c>
      <c r="G118" s="291"/>
      <c r="H118" s="292"/>
      <c r="I118" s="292"/>
      <c r="J118" s="293"/>
      <c r="K118" s="89">
        <f>F118</f>
        <v>0</v>
      </c>
      <c r="L118" s="93"/>
      <c r="M118" s="94" t="e">
        <f>$K$118/$J$4</f>
        <v>#DIV/0!</v>
      </c>
      <c r="N118" s="93"/>
    </row>
    <row r="119" spans="1:14" ht="30" customHeight="1" thickBot="1" x14ac:dyDescent="0.35">
      <c r="A119" s="123"/>
      <c r="B119" s="157"/>
      <c r="C119" s="221"/>
      <c r="D119" s="256" t="s">
        <v>187</v>
      </c>
      <c r="E119" s="257"/>
      <c r="F119" s="257"/>
      <c r="G119" s="77">
        <f>'Foster Care-still Open'!G145+'Foster Care-Closed'!G145</f>
        <v>0</v>
      </c>
      <c r="H119" s="77">
        <f>'Foster Care-still Open'!H145+'Foster Care-Closed'!H145</f>
        <v>0</v>
      </c>
      <c r="I119" s="77">
        <f>'Foster Care-still Open'!I145+'Foster Care-Closed'!I145</f>
        <v>0</v>
      </c>
      <c r="J119" s="77">
        <f>'Foster Care-still Open'!J145+'Foster Care-Closed'!J145</f>
        <v>0</v>
      </c>
      <c r="K119" s="89">
        <f>$J$4-$J119</f>
        <v>0</v>
      </c>
      <c r="L119" s="90">
        <f>G119</f>
        <v>0</v>
      </c>
      <c r="M119" s="91" t="e">
        <f>L119/K119</f>
        <v>#DIV/0!</v>
      </c>
      <c r="N119" s="90">
        <f t="shared" si="13"/>
        <v>0</v>
      </c>
    </row>
    <row r="120" spans="1:14" ht="45.6" customHeight="1" thickBot="1" x14ac:dyDescent="0.35">
      <c r="A120" s="123"/>
      <c r="B120" s="157"/>
      <c r="C120" s="222"/>
      <c r="D120" s="256" t="s">
        <v>200</v>
      </c>
      <c r="E120" s="257"/>
      <c r="F120" s="257"/>
      <c r="G120" s="77">
        <f>'Foster Care-still Open'!G146+'Foster Care-Closed'!G146</f>
        <v>0</v>
      </c>
      <c r="H120" s="77">
        <f>'Foster Care-still Open'!H146+'Foster Care-Closed'!H146</f>
        <v>0</v>
      </c>
      <c r="I120" s="77">
        <f>'Foster Care-still Open'!I146+'Foster Care-Closed'!I146</f>
        <v>0</v>
      </c>
      <c r="J120" s="77">
        <f>'Foster Care-still Open'!J146+'Foster Care-Closed'!J146</f>
        <v>0</v>
      </c>
      <c r="K120" s="89">
        <f t="shared" ref="K120:K125" si="17">$J$4-$J120</f>
        <v>0</v>
      </c>
      <c r="L120" s="90">
        <f t="shared" ref="L120:L125" si="18">G120</f>
        <v>0</v>
      </c>
      <c r="M120" s="91" t="e">
        <f t="shared" ref="M120:M130" si="19">L120/K120</f>
        <v>#DIV/0!</v>
      </c>
      <c r="N120" s="90">
        <f t="shared" si="13"/>
        <v>0</v>
      </c>
    </row>
    <row r="121" spans="1:14" ht="18" customHeight="1" thickBot="1" x14ac:dyDescent="0.35">
      <c r="A121" s="124"/>
      <c r="B121" s="157"/>
      <c r="C121" s="258" t="s">
        <v>188</v>
      </c>
      <c r="D121" s="259"/>
      <c r="E121" s="259"/>
      <c r="F121" s="260"/>
      <c r="G121" s="77">
        <f>'Foster Care-still Open'!G147+'Foster Care-Closed'!G147</f>
        <v>0</v>
      </c>
      <c r="H121" s="77">
        <f>'Foster Care-still Open'!H147+'Foster Care-Closed'!H147</f>
        <v>0</v>
      </c>
      <c r="I121" s="77">
        <f>'Foster Care-still Open'!I147+'Foster Care-Closed'!I147</f>
        <v>0</v>
      </c>
      <c r="J121" s="77">
        <f>'Foster Care-still Open'!J147+'Foster Care-Closed'!J147</f>
        <v>0</v>
      </c>
      <c r="K121" s="89">
        <f t="shared" si="17"/>
        <v>0</v>
      </c>
      <c r="L121" s="90">
        <f t="shared" si="18"/>
        <v>0</v>
      </c>
      <c r="M121" s="91" t="e">
        <f t="shared" si="19"/>
        <v>#DIV/0!</v>
      </c>
      <c r="N121" s="90">
        <f t="shared" si="13"/>
        <v>0</v>
      </c>
    </row>
    <row r="122" spans="1:14" ht="19.2" customHeight="1" x14ac:dyDescent="0.3">
      <c r="A122" s="125">
        <v>15</v>
      </c>
      <c r="B122" s="155" t="s">
        <v>120</v>
      </c>
      <c r="C122" s="212" t="s">
        <v>121</v>
      </c>
      <c r="D122" s="213"/>
      <c r="E122" s="213"/>
      <c r="F122" s="214"/>
      <c r="G122" s="83">
        <f>'Foster Care-still Open'!G151+'Foster Care-Closed'!G151</f>
        <v>0</v>
      </c>
      <c r="H122" s="83">
        <f>'Foster Care-still Open'!H151+'Foster Care-Closed'!H151</f>
        <v>0</v>
      </c>
      <c r="I122" s="83">
        <f>'Foster Care-still Open'!I151+'Foster Care-Closed'!I151</f>
        <v>0</v>
      </c>
      <c r="J122" s="83">
        <f>'Foster Care-still Open'!J151+'Foster Care-Closed'!J151</f>
        <v>0</v>
      </c>
      <c r="K122" s="89">
        <f t="shared" si="17"/>
        <v>0</v>
      </c>
      <c r="L122" s="90">
        <f t="shared" si="18"/>
        <v>0</v>
      </c>
      <c r="M122" s="91" t="e">
        <f t="shared" si="19"/>
        <v>#DIV/0!</v>
      </c>
      <c r="N122" s="90">
        <f t="shared" si="13"/>
        <v>0</v>
      </c>
    </row>
    <row r="123" spans="1:14" ht="31.95" customHeight="1" x14ac:dyDescent="0.3">
      <c r="A123" s="125"/>
      <c r="B123" s="156"/>
      <c r="C123" s="127" t="s">
        <v>122</v>
      </c>
      <c r="D123" s="128"/>
      <c r="E123" s="128"/>
      <c r="F123" s="129"/>
      <c r="G123" s="83">
        <f>'Foster Care-still Open'!G152+'Foster Care-Closed'!G152</f>
        <v>0</v>
      </c>
      <c r="H123" s="83">
        <f>'Foster Care-still Open'!H152+'Foster Care-Closed'!H152</f>
        <v>0</v>
      </c>
      <c r="I123" s="83">
        <f>'Foster Care-still Open'!I152+'Foster Care-Closed'!I152</f>
        <v>0</v>
      </c>
      <c r="J123" s="83">
        <f>'Foster Care-still Open'!J152+'Foster Care-Closed'!J152</f>
        <v>0</v>
      </c>
      <c r="K123" s="89">
        <f t="shared" si="17"/>
        <v>0</v>
      </c>
      <c r="L123" s="90">
        <f t="shared" si="18"/>
        <v>0</v>
      </c>
      <c r="M123" s="91" t="e">
        <f t="shared" si="19"/>
        <v>#DIV/0!</v>
      </c>
      <c r="N123" s="90">
        <f t="shared" si="13"/>
        <v>0</v>
      </c>
    </row>
    <row r="124" spans="1:14" ht="28.2" customHeight="1" x14ac:dyDescent="0.3">
      <c r="A124" s="125"/>
      <c r="B124" s="156"/>
      <c r="C124" s="127" t="s">
        <v>123</v>
      </c>
      <c r="D124" s="128"/>
      <c r="E124" s="128"/>
      <c r="F124" s="129"/>
      <c r="G124" s="83">
        <f>'Foster Care-still Open'!G153+'Foster Care-Closed'!G153</f>
        <v>0</v>
      </c>
      <c r="H124" s="83">
        <f>'Foster Care-still Open'!H153+'Foster Care-Closed'!H153</f>
        <v>0</v>
      </c>
      <c r="I124" s="83">
        <f>'Foster Care-still Open'!I153+'Foster Care-Closed'!I153</f>
        <v>0</v>
      </c>
      <c r="J124" s="83">
        <f>'Foster Care-still Open'!J153+'Foster Care-Closed'!J153</f>
        <v>0</v>
      </c>
      <c r="K124" s="89">
        <f t="shared" si="17"/>
        <v>0</v>
      </c>
      <c r="L124" s="93"/>
      <c r="M124" s="91" t="e">
        <f t="shared" si="19"/>
        <v>#DIV/0!</v>
      </c>
      <c r="N124" s="90">
        <f t="shared" si="13"/>
        <v>0</v>
      </c>
    </row>
    <row r="125" spans="1:14" ht="31.2" customHeight="1" x14ac:dyDescent="0.3">
      <c r="A125" s="125"/>
      <c r="B125" s="156"/>
      <c r="C125" s="127" t="s">
        <v>124</v>
      </c>
      <c r="D125" s="128"/>
      <c r="E125" s="128"/>
      <c r="F125" s="129"/>
      <c r="G125" s="83">
        <f>'Foster Care-still Open'!G154+'Foster Care-Closed'!G154</f>
        <v>0</v>
      </c>
      <c r="H125" s="83">
        <f>'Foster Care-still Open'!H154+'Foster Care-Closed'!H154</f>
        <v>0</v>
      </c>
      <c r="I125" s="83">
        <f>'Foster Care-still Open'!I154+'Foster Care-Closed'!I154</f>
        <v>0</v>
      </c>
      <c r="J125" s="83">
        <f>'Foster Care-still Open'!J154+'Foster Care-Closed'!J154</f>
        <v>0</v>
      </c>
      <c r="K125" s="89">
        <f t="shared" si="17"/>
        <v>0</v>
      </c>
      <c r="L125" s="90">
        <f t="shared" si="18"/>
        <v>0</v>
      </c>
      <c r="M125" s="91" t="e">
        <f t="shared" si="19"/>
        <v>#DIV/0!</v>
      </c>
      <c r="N125" s="90">
        <f t="shared" si="13"/>
        <v>0</v>
      </c>
    </row>
    <row r="126" spans="1:14" ht="28.5" customHeight="1" x14ac:dyDescent="0.3">
      <c r="A126" s="125">
        <v>16</v>
      </c>
      <c r="B126" s="166" t="s">
        <v>126</v>
      </c>
      <c r="C126" s="127" t="s">
        <v>177</v>
      </c>
      <c r="D126" s="128"/>
      <c r="E126" s="128"/>
      <c r="F126" s="129"/>
      <c r="G126" s="84">
        <f>'Foster Care-still Open'!G157+'Foster Care-Closed'!G157</f>
        <v>0</v>
      </c>
      <c r="H126" s="84">
        <f>'Foster Care-still Open'!H157+'Foster Care-Closed'!H157</f>
        <v>0</v>
      </c>
      <c r="I126" s="254"/>
      <c r="J126" s="287"/>
      <c r="K126" s="89">
        <f>G126</f>
        <v>0</v>
      </c>
      <c r="L126" s="93"/>
      <c r="M126" s="91" t="e">
        <f>K126/J4</f>
        <v>#DIV/0!</v>
      </c>
      <c r="N126" s="76">
        <f t="shared" si="13"/>
        <v>0</v>
      </c>
    </row>
    <row r="127" spans="1:14" ht="41.4" customHeight="1" x14ac:dyDescent="0.3">
      <c r="A127" s="125"/>
      <c r="B127" s="156"/>
      <c r="C127" s="127" t="s">
        <v>127</v>
      </c>
      <c r="D127" s="128"/>
      <c r="E127" s="128"/>
      <c r="F127" s="129"/>
      <c r="G127" s="84">
        <f>'Foster Care-still Open'!G158+'Foster Care-Closed'!G158</f>
        <v>0</v>
      </c>
      <c r="H127" s="84">
        <f>'Foster Care-still Open'!H158+'Foster Care-Closed'!H158</f>
        <v>0</v>
      </c>
      <c r="I127" s="84">
        <f>'Foster Care-still Open'!I158+'Foster Care-Closed'!I158</f>
        <v>0</v>
      </c>
      <c r="J127" s="84">
        <f>'Foster Care-still Open'!J158+'Foster Care-Closed'!J158</f>
        <v>0</v>
      </c>
      <c r="K127" s="89">
        <f>SUM(G127:I127)</f>
        <v>0</v>
      </c>
      <c r="L127" s="90">
        <f>$J$4-$J127</f>
        <v>0</v>
      </c>
      <c r="M127" s="91" t="e">
        <f t="shared" si="19"/>
        <v>#DIV/0!</v>
      </c>
      <c r="N127" s="90">
        <f t="shared" si="13"/>
        <v>0</v>
      </c>
    </row>
    <row r="128" spans="1:14" ht="29.4" customHeight="1" x14ac:dyDescent="0.3">
      <c r="A128" s="125"/>
      <c r="B128" s="156"/>
      <c r="C128" s="127" t="s">
        <v>204</v>
      </c>
      <c r="D128" s="128"/>
      <c r="E128" s="128"/>
      <c r="F128" s="129"/>
      <c r="G128" s="84">
        <f>'Foster Care-still Open'!G159+'Foster Care-Closed'!G159</f>
        <v>0</v>
      </c>
      <c r="H128" s="84">
        <f>'Foster Care-still Open'!H159+'Foster Care-Closed'!H159</f>
        <v>0</v>
      </c>
      <c r="I128" s="84">
        <f>'Foster Care-still Open'!I159+'Foster Care-Closed'!I159</f>
        <v>0</v>
      </c>
      <c r="J128" s="84">
        <f>'Foster Care-still Open'!J159+'Foster Care-Closed'!J159</f>
        <v>0</v>
      </c>
      <c r="K128" s="89">
        <f t="shared" ref="K128:K130" si="20">SUM(G128:I128)</f>
        <v>0</v>
      </c>
      <c r="L128" s="90">
        <f t="shared" ref="L128:L130" si="21">$J$4-$J128</f>
        <v>0</v>
      </c>
      <c r="M128" s="91" t="e">
        <f t="shared" si="19"/>
        <v>#DIV/0!</v>
      </c>
      <c r="N128" s="90">
        <f t="shared" si="13"/>
        <v>0</v>
      </c>
    </row>
    <row r="129" spans="1:14" ht="44.4" customHeight="1" x14ac:dyDescent="0.3">
      <c r="A129" s="125"/>
      <c r="B129" s="156"/>
      <c r="C129" s="127" t="s">
        <v>129</v>
      </c>
      <c r="D129" s="128"/>
      <c r="E129" s="128"/>
      <c r="F129" s="129"/>
      <c r="G129" s="84">
        <f>'Foster Care-still Open'!G160+'Foster Care-Closed'!G160</f>
        <v>0</v>
      </c>
      <c r="H129" s="84">
        <f>'Foster Care-still Open'!H160+'Foster Care-Closed'!H160</f>
        <v>0</v>
      </c>
      <c r="I129" s="84">
        <f>'Foster Care-still Open'!I160+'Foster Care-Closed'!I160</f>
        <v>0</v>
      </c>
      <c r="J129" s="84">
        <f>'Foster Care-still Open'!J160+'Foster Care-Closed'!J160</f>
        <v>0</v>
      </c>
      <c r="K129" s="89">
        <f t="shared" si="20"/>
        <v>0</v>
      </c>
      <c r="L129" s="90">
        <f t="shared" si="21"/>
        <v>0</v>
      </c>
      <c r="M129" s="91" t="e">
        <f t="shared" si="19"/>
        <v>#DIV/0!</v>
      </c>
      <c r="N129" s="90">
        <f t="shared" si="13"/>
        <v>0</v>
      </c>
    </row>
    <row r="130" spans="1:14" ht="31.2" customHeight="1" thickBot="1" x14ac:dyDescent="0.35">
      <c r="A130" s="125"/>
      <c r="B130" s="156"/>
      <c r="C130" s="127" t="s">
        <v>130</v>
      </c>
      <c r="D130" s="128"/>
      <c r="E130" s="128"/>
      <c r="F130" s="129"/>
      <c r="G130" s="84">
        <f>'Foster Care-still Open'!G161+'Foster Care-Closed'!G161</f>
        <v>0</v>
      </c>
      <c r="H130" s="84">
        <f>'Foster Care-still Open'!H161+'Foster Care-Closed'!H161</f>
        <v>0</v>
      </c>
      <c r="I130" s="84">
        <f>'Foster Care-still Open'!I161+'Foster Care-Closed'!I161</f>
        <v>0</v>
      </c>
      <c r="J130" s="84">
        <f>'Foster Care-still Open'!J161+'Foster Care-Closed'!J161</f>
        <v>0</v>
      </c>
      <c r="K130" s="89">
        <f t="shared" si="20"/>
        <v>0</v>
      </c>
      <c r="L130" s="90">
        <f t="shared" si="21"/>
        <v>0</v>
      </c>
      <c r="M130" s="91" t="e">
        <f t="shared" si="19"/>
        <v>#DIV/0!</v>
      </c>
      <c r="N130" s="90">
        <f t="shared" si="13"/>
        <v>0</v>
      </c>
    </row>
    <row r="131" spans="1:14" ht="26.25" customHeight="1" x14ac:dyDescent="0.3">
      <c r="A131" s="234">
        <v>17</v>
      </c>
      <c r="B131" s="122" t="s">
        <v>190</v>
      </c>
      <c r="C131" s="212" t="s">
        <v>165</v>
      </c>
      <c r="D131" s="213"/>
      <c r="E131" s="214"/>
      <c r="F131" s="85">
        <f>'Foster Care-still Open'!F164+'Foster Care-Closed'!F164</f>
        <v>0</v>
      </c>
      <c r="G131" s="47"/>
      <c r="H131" s="47"/>
      <c r="I131" s="47"/>
      <c r="J131" s="47"/>
      <c r="K131" s="89">
        <f>F131</f>
        <v>0</v>
      </c>
      <c r="L131" s="93"/>
      <c r="M131" s="94" t="e">
        <f>K131/$J$4</f>
        <v>#DIV/0!</v>
      </c>
      <c r="N131" s="93"/>
    </row>
    <row r="132" spans="1:14" ht="24.75" customHeight="1" x14ac:dyDescent="0.3">
      <c r="A132" s="235"/>
      <c r="B132" s="123"/>
      <c r="C132" s="127" t="s">
        <v>166</v>
      </c>
      <c r="D132" s="128"/>
      <c r="E132" s="129"/>
      <c r="F132" s="85">
        <f>'Foster Care-still Open'!F165+'Foster Care-Closed'!F165</f>
        <v>0</v>
      </c>
      <c r="G132" s="47"/>
      <c r="H132" s="47"/>
      <c r="I132" s="47"/>
      <c r="J132" s="47"/>
      <c r="K132" s="89">
        <f>F132</f>
        <v>0</v>
      </c>
      <c r="L132" s="93"/>
      <c r="M132" s="94" t="e">
        <f>K132/$J$4</f>
        <v>#DIV/0!</v>
      </c>
      <c r="N132" s="93"/>
    </row>
    <row r="133" spans="1:14" ht="24.75" customHeight="1" x14ac:dyDescent="0.3">
      <c r="A133" s="109"/>
      <c r="B133" s="86"/>
      <c r="C133" s="112" t="s">
        <v>206</v>
      </c>
      <c r="D133" s="113"/>
      <c r="E133" s="117"/>
      <c r="F133" s="71"/>
      <c r="G133" s="56">
        <f>'Foster Care-still Open'!G166</f>
        <v>0</v>
      </c>
      <c r="H133" s="47"/>
      <c r="I133" s="47"/>
      <c r="J133" s="48"/>
      <c r="K133" s="95">
        <f>G133</f>
        <v>0</v>
      </c>
      <c r="L133" s="80" t="str">
        <f>IF(K133&gt;1,"1",IF(K133&lt;1,""))</f>
        <v/>
      </c>
      <c r="M133" s="89"/>
      <c r="N133" s="93"/>
    </row>
    <row r="134" spans="1:14" x14ac:dyDescent="0.3">
      <c r="A134" s="285" t="s">
        <v>132</v>
      </c>
      <c r="B134" s="286"/>
      <c r="C134" s="286"/>
      <c r="D134" s="286"/>
      <c r="E134" s="286"/>
      <c r="F134" s="286"/>
      <c r="G134" s="286"/>
      <c r="H134" s="286"/>
      <c r="I134" s="286"/>
      <c r="J134" s="286"/>
      <c r="K134" s="96"/>
      <c r="L134" s="96"/>
      <c r="M134" s="97"/>
      <c r="N134" s="96"/>
    </row>
    <row r="135" spans="1:14" x14ac:dyDescent="0.3">
      <c r="A135" s="110">
        <v>18</v>
      </c>
      <c r="B135" s="294" t="s">
        <v>205</v>
      </c>
      <c r="C135" s="295"/>
      <c r="D135" s="295"/>
      <c r="E135" s="295"/>
      <c r="F135" s="228"/>
      <c r="G135" s="87">
        <f>'Foster Care-Closed'!F170</f>
        <v>0</v>
      </c>
      <c r="H135" s="88"/>
      <c r="I135" s="88"/>
      <c r="J135" s="88"/>
      <c r="K135" s="89">
        <f>G135</f>
        <v>0</v>
      </c>
      <c r="L135" s="90" t="str">
        <f>IF(K135&gt;1,"1",IF(K135&lt;1,""))</f>
        <v/>
      </c>
      <c r="M135" s="91"/>
      <c r="N135" s="93"/>
    </row>
    <row r="136" spans="1:14" ht="24.75" customHeight="1" x14ac:dyDescent="0.3">
      <c r="A136" s="125">
        <v>19</v>
      </c>
      <c r="B136" s="157" t="s">
        <v>136</v>
      </c>
      <c r="C136" s="127" t="s">
        <v>137</v>
      </c>
      <c r="D136" s="128"/>
      <c r="E136" s="128"/>
      <c r="F136" s="129"/>
      <c r="G136" s="76">
        <f>'Foster Care-Closed'!G173</f>
        <v>0</v>
      </c>
      <c r="H136" s="76">
        <f>'Foster Care-Closed'!H173</f>
        <v>0</v>
      </c>
      <c r="I136" s="76">
        <f>'Foster Care-Closed'!I173</f>
        <v>0</v>
      </c>
      <c r="J136" s="76">
        <f>'Foster Care-Closed'!J173</f>
        <v>0</v>
      </c>
      <c r="K136" s="89">
        <f>SUM(G136:I136)</f>
        <v>0</v>
      </c>
      <c r="L136" s="90">
        <f>G136</f>
        <v>0</v>
      </c>
      <c r="M136" s="91" t="e">
        <f>L136/K136</f>
        <v>#DIV/0!</v>
      </c>
      <c r="N136" s="93"/>
    </row>
    <row r="137" spans="1:14" ht="26.4" customHeight="1" x14ac:dyDescent="0.3">
      <c r="A137" s="125"/>
      <c r="B137" s="224"/>
      <c r="C137" s="127" t="s">
        <v>138</v>
      </c>
      <c r="D137" s="128"/>
      <c r="E137" s="128"/>
      <c r="F137" s="129"/>
      <c r="G137" s="76">
        <f>'Foster Care-Closed'!G174</f>
        <v>0</v>
      </c>
      <c r="H137" s="76">
        <f>'Foster Care-Closed'!H174</f>
        <v>0</v>
      </c>
      <c r="I137" s="76">
        <f>'Foster Care-Closed'!I174</f>
        <v>0</v>
      </c>
      <c r="J137" s="76">
        <f>'Foster Care-Closed'!J174</f>
        <v>0</v>
      </c>
      <c r="K137" s="89">
        <f t="shared" ref="K137:K147" si="22">SUM(G137:I137)</f>
        <v>0</v>
      </c>
      <c r="L137" s="90">
        <f t="shared" ref="L137:L147" si="23">G137</f>
        <v>0</v>
      </c>
      <c r="M137" s="91" t="e">
        <f t="shared" ref="M137:M147" si="24">L137/K137</f>
        <v>#DIV/0!</v>
      </c>
      <c r="N137" s="93"/>
    </row>
    <row r="138" spans="1:14" ht="25.2" customHeight="1" thickBot="1" x14ac:dyDescent="0.35">
      <c r="A138" s="125"/>
      <c r="B138" s="224"/>
      <c r="C138" s="127" t="s">
        <v>139</v>
      </c>
      <c r="D138" s="128"/>
      <c r="E138" s="128"/>
      <c r="F138" s="129"/>
      <c r="G138" s="76">
        <f>'Foster Care-Closed'!G175</f>
        <v>0</v>
      </c>
      <c r="H138" s="76">
        <f>'Foster Care-Closed'!H175</f>
        <v>0</v>
      </c>
      <c r="I138" s="76">
        <f>'Foster Care-Closed'!I175</f>
        <v>0</v>
      </c>
      <c r="J138" s="76">
        <f>'Foster Care-Closed'!J175</f>
        <v>0</v>
      </c>
      <c r="K138" s="89">
        <f t="shared" si="22"/>
        <v>0</v>
      </c>
      <c r="L138" s="90">
        <f t="shared" si="23"/>
        <v>0</v>
      </c>
      <c r="M138" s="91" t="e">
        <f t="shared" si="24"/>
        <v>#DIV/0!</v>
      </c>
      <c r="N138" s="93"/>
    </row>
    <row r="139" spans="1:14" ht="45" customHeight="1" thickBot="1" x14ac:dyDescent="0.35">
      <c r="A139" s="276">
        <v>20</v>
      </c>
      <c r="B139" s="155" t="s">
        <v>178</v>
      </c>
      <c r="C139" s="212" t="s">
        <v>140</v>
      </c>
      <c r="D139" s="213"/>
      <c r="E139" s="213"/>
      <c r="F139" s="214"/>
      <c r="G139" s="77">
        <f>'Foster Care-Closed'!G179</f>
        <v>0</v>
      </c>
      <c r="H139" s="77">
        <f>'Foster Care-Closed'!H179</f>
        <v>0</v>
      </c>
      <c r="I139" s="77">
        <f>'Foster Care-Closed'!I179</f>
        <v>0</v>
      </c>
      <c r="J139" s="77">
        <f>'Foster Care-Closed'!J179</f>
        <v>0</v>
      </c>
      <c r="K139" s="89">
        <f t="shared" si="22"/>
        <v>0</v>
      </c>
      <c r="L139" s="90">
        <f t="shared" si="23"/>
        <v>0</v>
      </c>
      <c r="M139" s="91" t="e">
        <f t="shared" si="24"/>
        <v>#DIV/0!</v>
      </c>
      <c r="N139" s="93"/>
    </row>
    <row r="140" spans="1:14" ht="31.95" customHeight="1" thickBot="1" x14ac:dyDescent="0.35">
      <c r="A140" s="276"/>
      <c r="B140" s="156"/>
      <c r="C140" s="127" t="s">
        <v>141</v>
      </c>
      <c r="D140" s="128"/>
      <c r="E140" s="128"/>
      <c r="F140" s="129"/>
      <c r="G140" s="77">
        <f>'Foster Care-Closed'!G180</f>
        <v>0</v>
      </c>
      <c r="H140" s="77">
        <f>'Foster Care-Closed'!H180</f>
        <v>0</v>
      </c>
      <c r="I140" s="77">
        <f>'Foster Care-Closed'!I180</f>
        <v>0</v>
      </c>
      <c r="J140" s="77">
        <f>'Foster Care-Closed'!J180</f>
        <v>0</v>
      </c>
      <c r="K140" s="89">
        <f t="shared" si="22"/>
        <v>0</v>
      </c>
      <c r="L140" s="90">
        <f t="shared" si="23"/>
        <v>0</v>
      </c>
      <c r="M140" s="91" t="e">
        <f t="shared" si="24"/>
        <v>#DIV/0!</v>
      </c>
      <c r="N140" s="93"/>
    </row>
    <row r="141" spans="1:14" ht="25.95" customHeight="1" thickBot="1" x14ac:dyDescent="0.35">
      <c r="A141" s="276"/>
      <c r="B141" s="156"/>
      <c r="C141" s="127" t="s">
        <v>142</v>
      </c>
      <c r="D141" s="128"/>
      <c r="E141" s="128"/>
      <c r="F141" s="129"/>
      <c r="G141" s="77">
        <f>'Foster Care-Closed'!G181</f>
        <v>0</v>
      </c>
      <c r="H141" s="77">
        <f>'Foster Care-Closed'!H181</f>
        <v>0</v>
      </c>
      <c r="I141" s="77">
        <f>'Foster Care-Closed'!I181</f>
        <v>0</v>
      </c>
      <c r="J141" s="77">
        <f>'Foster Care-Closed'!J181</f>
        <v>0</v>
      </c>
      <c r="K141" s="89">
        <f t="shared" si="22"/>
        <v>0</v>
      </c>
      <c r="L141" s="90">
        <f t="shared" si="23"/>
        <v>0</v>
      </c>
      <c r="M141" s="91" t="e">
        <f t="shared" si="24"/>
        <v>#DIV/0!</v>
      </c>
      <c r="N141" s="93"/>
    </row>
    <row r="142" spans="1:14" ht="26.4" customHeight="1" thickBot="1" x14ac:dyDescent="0.35">
      <c r="A142" s="276"/>
      <c r="B142" s="156"/>
      <c r="C142" s="218" t="s">
        <v>143</v>
      </c>
      <c r="D142" s="280"/>
      <c r="E142" s="280"/>
      <c r="F142" s="219"/>
      <c r="G142" s="77">
        <f>'Foster Care-Closed'!G182</f>
        <v>0</v>
      </c>
      <c r="H142" s="77">
        <f>'Foster Care-Closed'!H182</f>
        <v>0</v>
      </c>
      <c r="I142" s="77">
        <f>'Foster Care-Closed'!I182</f>
        <v>0</v>
      </c>
      <c r="J142" s="77">
        <f>'Foster Care-Closed'!J182</f>
        <v>0</v>
      </c>
      <c r="K142" s="89">
        <f t="shared" si="22"/>
        <v>0</v>
      </c>
      <c r="L142" s="90">
        <f t="shared" si="23"/>
        <v>0</v>
      </c>
      <c r="M142" s="91" t="e">
        <f t="shared" si="24"/>
        <v>#DIV/0!</v>
      </c>
      <c r="N142" s="93"/>
    </row>
    <row r="143" spans="1:14" ht="44.25" customHeight="1" thickBot="1" x14ac:dyDescent="0.35">
      <c r="A143" s="276"/>
      <c r="B143" s="156"/>
      <c r="C143" s="127" t="s">
        <v>144</v>
      </c>
      <c r="D143" s="128"/>
      <c r="E143" s="128"/>
      <c r="F143" s="129"/>
      <c r="G143" s="77">
        <f>'Foster Care-Closed'!G183</f>
        <v>0</v>
      </c>
      <c r="H143" s="77">
        <f>'Foster Care-Closed'!H183</f>
        <v>0</v>
      </c>
      <c r="I143" s="77">
        <f>'Foster Care-Closed'!I183</f>
        <v>0</v>
      </c>
      <c r="J143" s="77">
        <f>'Foster Care-Closed'!J183</f>
        <v>0</v>
      </c>
      <c r="K143" s="89">
        <f t="shared" si="22"/>
        <v>0</v>
      </c>
      <c r="L143" s="90">
        <f t="shared" si="23"/>
        <v>0</v>
      </c>
      <c r="M143" s="91" t="e">
        <f t="shared" si="24"/>
        <v>#DIV/0!</v>
      </c>
      <c r="N143" s="93"/>
    </row>
    <row r="144" spans="1:14" ht="27.6" customHeight="1" thickBot="1" x14ac:dyDescent="0.35">
      <c r="A144" s="276"/>
      <c r="B144" s="156"/>
      <c r="C144" s="127" t="s">
        <v>145</v>
      </c>
      <c r="D144" s="128"/>
      <c r="E144" s="128"/>
      <c r="F144" s="129"/>
      <c r="G144" s="77">
        <f>'Foster Care-Closed'!G184</f>
        <v>0</v>
      </c>
      <c r="H144" s="77">
        <f>'Foster Care-Closed'!H184</f>
        <v>0</v>
      </c>
      <c r="I144" s="77">
        <f>'Foster Care-Closed'!I184</f>
        <v>0</v>
      </c>
      <c r="J144" s="77">
        <f>'Foster Care-Closed'!J184</f>
        <v>0</v>
      </c>
      <c r="K144" s="89">
        <f t="shared" si="22"/>
        <v>0</v>
      </c>
      <c r="L144" s="90">
        <f t="shared" si="23"/>
        <v>0</v>
      </c>
      <c r="M144" s="91" t="e">
        <f t="shared" si="24"/>
        <v>#DIV/0!</v>
      </c>
      <c r="N144" s="93"/>
    </row>
    <row r="145" spans="1:14" ht="70.2" customHeight="1" thickBot="1" x14ac:dyDescent="0.35">
      <c r="A145" s="276">
        <v>21</v>
      </c>
      <c r="B145" s="277" t="s">
        <v>147</v>
      </c>
      <c r="C145" s="212" t="s">
        <v>148</v>
      </c>
      <c r="D145" s="213"/>
      <c r="E145" s="213"/>
      <c r="F145" s="214"/>
      <c r="G145" s="77">
        <f>'Foster Care-Closed'!G188</f>
        <v>0</v>
      </c>
      <c r="H145" s="77">
        <f>'Foster Care-Closed'!H188</f>
        <v>0</v>
      </c>
      <c r="I145" s="77">
        <f>'Foster Care-Closed'!I188</f>
        <v>0</v>
      </c>
      <c r="J145" s="77">
        <f>'Foster Care-Closed'!J188</f>
        <v>0</v>
      </c>
      <c r="K145" s="89">
        <f t="shared" si="22"/>
        <v>0</v>
      </c>
      <c r="L145" s="90">
        <f t="shared" si="23"/>
        <v>0</v>
      </c>
      <c r="M145" s="91" t="e">
        <f t="shared" si="24"/>
        <v>#DIV/0!</v>
      </c>
      <c r="N145" s="93"/>
    </row>
    <row r="146" spans="1:14" ht="43.2" customHeight="1" thickBot="1" x14ac:dyDescent="0.35">
      <c r="A146" s="276"/>
      <c r="B146" s="278"/>
      <c r="C146" s="127" t="s">
        <v>149</v>
      </c>
      <c r="D146" s="128"/>
      <c r="E146" s="128"/>
      <c r="F146" s="129"/>
      <c r="G146" s="77">
        <f>'Foster Care-Closed'!G189</f>
        <v>0</v>
      </c>
      <c r="H146" s="77">
        <f>'Foster Care-Closed'!H189</f>
        <v>0</v>
      </c>
      <c r="I146" s="77">
        <f>'Foster Care-Closed'!I189</f>
        <v>0</v>
      </c>
      <c r="J146" s="77">
        <f>'Foster Care-Closed'!J189</f>
        <v>0</v>
      </c>
      <c r="K146" s="89">
        <f t="shared" si="22"/>
        <v>0</v>
      </c>
      <c r="L146" s="90">
        <f t="shared" si="23"/>
        <v>0</v>
      </c>
      <c r="M146" s="91" t="e">
        <f t="shared" si="24"/>
        <v>#DIV/0!</v>
      </c>
      <c r="N146" s="93"/>
    </row>
    <row r="147" spans="1:14" ht="42.6" customHeight="1" x14ac:dyDescent="0.3">
      <c r="A147" s="276"/>
      <c r="B147" s="278"/>
      <c r="C147" s="127" t="s">
        <v>150</v>
      </c>
      <c r="D147" s="128"/>
      <c r="E147" s="128"/>
      <c r="F147" s="129"/>
      <c r="G147" s="77">
        <f>'Foster Care-Closed'!G190</f>
        <v>0</v>
      </c>
      <c r="H147" s="77">
        <f>'Foster Care-Closed'!H190</f>
        <v>0</v>
      </c>
      <c r="I147" s="77">
        <f>'Foster Care-Closed'!I190</f>
        <v>0</v>
      </c>
      <c r="J147" s="77">
        <f>'Foster Care-Closed'!J190</f>
        <v>0</v>
      </c>
      <c r="K147" s="89">
        <f t="shared" si="22"/>
        <v>0</v>
      </c>
      <c r="L147" s="90">
        <f t="shared" si="23"/>
        <v>0</v>
      </c>
      <c r="M147" s="91" t="e">
        <f t="shared" si="24"/>
        <v>#DIV/0!</v>
      </c>
      <c r="N147" s="93"/>
    </row>
    <row r="148" spans="1:14" x14ac:dyDescent="0.3">
      <c r="A148" s="75"/>
      <c r="B148" s="75"/>
      <c r="C148" s="284" t="s">
        <v>207</v>
      </c>
      <c r="D148" s="284"/>
      <c r="E148" s="284"/>
      <c r="F148" s="284"/>
      <c r="G148" s="75"/>
      <c r="H148" s="75"/>
      <c r="I148" s="75"/>
      <c r="J148" s="75"/>
      <c r="K148" s="98">
        <f>'Foster Care-Closed'!F192+'Foster Care-still Open'!F168</f>
        <v>0</v>
      </c>
      <c r="L148" s="99"/>
      <c r="M148" s="100"/>
      <c r="N148" s="1"/>
    </row>
  </sheetData>
  <sheetProtection sheet="1" objects="1" scenarios="1"/>
  <mergeCells count="179">
    <mergeCell ref="B1:N1"/>
    <mergeCell ref="B2:F2"/>
    <mergeCell ref="A3:M3"/>
    <mergeCell ref="K4:M4"/>
    <mergeCell ref="A5:M5"/>
    <mergeCell ref="G118:J118"/>
    <mergeCell ref="A145:A147"/>
    <mergeCell ref="B145:B147"/>
    <mergeCell ref="C145:F145"/>
    <mergeCell ref="C146:F146"/>
    <mergeCell ref="C147:F147"/>
    <mergeCell ref="A139:A144"/>
    <mergeCell ref="B139:B144"/>
    <mergeCell ref="C139:F139"/>
    <mergeCell ref="C140:F140"/>
    <mergeCell ref="C141:F141"/>
    <mergeCell ref="C142:F142"/>
    <mergeCell ref="C143:F143"/>
    <mergeCell ref="C144:F144"/>
    <mergeCell ref="A136:A138"/>
    <mergeCell ref="B136:B138"/>
    <mergeCell ref="C136:F136"/>
    <mergeCell ref="C137:F137"/>
    <mergeCell ref="C138:F138"/>
    <mergeCell ref="B135:F135"/>
    <mergeCell ref="A131:A132"/>
    <mergeCell ref="B131:B132"/>
    <mergeCell ref="C131:E131"/>
    <mergeCell ref="C132:E132"/>
    <mergeCell ref="A134:J134"/>
    <mergeCell ref="A126:A130"/>
    <mergeCell ref="B126:B130"/>
    <mergeCell ref="C126:F126"/>
    <mergeCell ref="I126:J126"/>
    <mergeCell ref="C127:F127"/>
    <mergeCell ref="C128:F128"/>
    <mergeCell ref="C129:F129"/>
    <mergeCell ref="C130:F130"/>
    <mergeCell ref="A122:A125"/>
    <mergeCell ref="B122:B125"/>
    <mergeCell ref="C122:F122"/>
    <mergeCell ref="C123:F123"/>
    <mergeCell ref="C124:F124"/>
    <mergeCell ref="C125:F125"/>
    <mergeCell ref="C118:C120"/>
    <mergeCell ref="D118:E118"/>
    <mergeCell ref="D119:F119"/>
    <mergeCell ref="D120:F120"/>
    <mergeCell ref="C121:F121"/>
    <mergeCell ref="E112:F112"/>
    <mergeCell ref="E113:F113"/>
    <mergeCell ref="E114:F114"/>
    <mergeCell ref="C115:F115"/>
    <mergeCell ref="D116:F116"/>
    <mergeCell ref="C117:F117"/>
    <mergeCell ref="A105:A121"/>
    <mergeCell ref="B105:B121"/>
    <mergeCell ref="C105:D114"/>
    <mergeCell ref="E105:F105"/>
    <mergeCell ref="E106:F106"/>
    <mergeCell ref="E107:F107"/>
    <mergeCell ref="E108:F108"/>
    <mergeCell ref="E109:F109"/>
    <mergeCell ref="E110:F110"/>
    <mergeCell ref="E111:F111"/>
    <mergeCell ref="A100:A104"/>
    <mergeCell ref="B100:B104"/>
    <mergeCell ref="C100:C102"/>
    <mergeCell ref="D100:F100"/>
    <mergeCell ref="D101:F101"/>
    <mergeCell ref="D102:F102"/>
    <mergeCell ref="D103:F103"/>
    <mergeCell ref="D104:F104"/>
    <mergeCell ref="A97:A99"/>
    <mergeCell ref="C97:C99"/>
    <mergeCell ref="D97:F97"/>
    <mergeCell ref="D98:F98"/>
    <mergeCell ref="D99:F99"/>
    <mergeCell ref="D92:F92"/>
    <mergeCell ref="D93:F93"/>
    <mergeCell ref="D94:F94"/>
    <mergeCell ref="D95:F95"/>
    <mergeCell ref="D96:F96"/>
    <mergeCell ref="E86:F86"/>
    <mergeCell ref="E87:F87"/>
    <mergeCell ref="E88:F88"/>
    <mergeCell ref="E89:F89"/>
    <mergeCell ref="E90:F90"/>
    <mergeCell ref="D91:F91"/>
    <mergeCell ref="D62:E64"/>
    <mergeCell ref="D65:E67"/>
    <mergeCell ref="D68:E69"/>
    <mergeCell ref="D70:E72"/>
    <mergeCell ref="D73:F73"/>
    <mergeCell ref="D74:E76"/>
    <mergeCell ref="C48:F48"/>
    <mergeCell ref="C49:F49"/>
    <mergeCell ref="A50:A81"/>
    <mergeCell ref="B50:B99"/>
    <mergeCell ref="C50:C81"/>
    <mergeCell ref="D50:E52"/>
    <mergeCell ref="D53:E55"/>
    <mergeCell ref="D56:E58"/>
    <mergeCell ref="D59:E61"/>
    <mergeCell ref="D77:E79"/>
    <mergeCell ref="D80:F80"/>
    <mergeCell ref="D81:F81"/>
    <mergeCell ref="A82:A96"/>
    <mergeCell ref="D82:D90"/>
    <mergeCell ref="E82:F82"/>
    <mergeCell ref="E83:F83"/>
    <mergeCell ref="E84:F84"/>
    <mergeCell ref="E85:F85"/>
    <mergeCell ref="B45:B49"/>
    <mergeCell ref="C45:F45"/>
    <mergeCell ref="C46:F46"/>
    <mergeCell ref="C47:F47"/>
    <mergeCell ref="A37:A38"/>
    <mergeCell ref="C37:F37"/>
    <mergeCell ref="C38:F38"/>
    <mergeCell ref="A39:A43"/>
    <mergeCell ref="C39:C43"/>
    <mergeCell ref="D39:F39"/>
    <mergeCell ref="D40:F40"/>
    <mergeCell ref="D41:F41"/>
    <mergeCell ref="H20:J24"/>
    <mergeCell ref="D21:F21"/>
    <mergeCell ref="D22:F22"/>
    <mergeCell ref="D23:F23"/>
    <mergeCell ref="D24:F24"/>
    <mergeCell ref="D33:F33"/>
    <mergeCell ref="D34:F34"/>
    <mergeCell ref="A35:A36"/>
    <mergeCell ref="C35:C36"/>
    <mergeCell ref="D35:F35"/>
    <mergeCell ref="D36:F36"/>
    <mergeCell ref="A25:A34"/>
    <mergeCell ref="C25:C34"/>
    <mergeCell ref="D25:F25"/>
    <mergeCell ref="D26:F26"/>
    <mergeCell ref="D27:F27"/>
    <mergeCell ref="D28:F28"/>
    <mergeCell ref="D29:F29"/>
    <mergeCell ref="D30:F30"/>
    <mergeCell ref="D31:F31"/>
    <mergeCell ref="D32:F32"/>
    <mergeCell ref="I12:J18"/>
    <mergeCell ref="A12:A19"/>
    <mergeCell ref="B12:B19"/>
    <mergeCell ref="C12:C16"/>
    <mergeCell ref="D12:F12"/>
    <mergeCell ref="H12:H16"/>
    <mergeCell ref="D13:F13"/>
    <mergeCell ref="D14:F14"/>
    <mergeCell ref="D15:F15"/>
    <mergeCell ref="C148:F148"/>
    <mergeCell ref="A6:A11"/>
    <mergeCell ref="B6:B11"/>
    <mergeCell ref="C6:F6"/>
    <mergeCell ref="C7:F7"/>
    <mergeCell ref="C8:C9"/>
    <mergeCell ref="D8:F8"/>
    <mergeCell ref="D9:F9"/>
    <mergeCell ref="C10:C11"/>
    <mergeCell ref="D10:F10"/>
    <mergeCell ref="D11:F11"/>
    <mergeCell ref="D16:F16"/>
    <mergeCell ref="C17:C18"/>
    <mergeCell ref="D17:F17"/>
    <mergeCell ref="D18:F18"/>
    <mergeCell ref="C19:F19"/>
    <mergeCell ref="A20:A24"/>
    <mergeCell ref="B20:B44"/>
    <mergeCell ref="C20:C24"/>
    <mergeCell ref="D20:F20"/>
    <mergeCell ref="D42:F42"/>
    <mergeCell ref="D43:F43"/>
    <mergeCell ref="D44:F44"/>
    <mergeCell ref="A45:A49"/>
  </mergeCells>
  <conditionalFormatting sqref="N2:N1048576">
    <cfRule type="cellIs" dxfId="0" priority="1" operator="not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P1:AK7"/>
  <sheetViews>
    <sheetView tabSelected="1" topLeftCell="P1" workbookViewId="0">
      <selection activeCell="R2" sqref="R2:AK3"/>
    </sheetView>
  </sheetViews>
  <sheetFormatPr defaultColWidth="9.109375" defaultRowHeight="23.4" x14ac:dyDescent="0.45"/>
  <cols>
    <col min="1" max="15" width="0" style="30" hidden="1" customWidth="1"/>
    <col min="16" max="16" width="9.109375" style="30"/>
    <col min="17" max="17" width="18.33203125" style="101" customWidth="1"/>
    <col min="18" max="37" width="59.44140625" style="30" customWidth="1"/>
    <col min="38" max="16384" width="9.109375" style="30"/>
  </cols>
  <sheetData>
    <row r="1" spans="16:37" s="101" customFormat="1" x14ac:dyDescent="0.45">
      <c r="P1" s="104"/>
      <c r="Q1" s="104"/>
      <c r="R1" s="104" t="s">
        <v>231</v>
      </c>
      <c r="S1" s="104" t="s">
        <v>212</v>
      </c>
      <c r="T1" s="104" t="s">
        <v>213</v>
      </c>
      <c r="U1" s="104" t="s">
        <v>214</v>
      </c>
      <c r="V1" s="104" t="s">
        <v>230</v>
      </c>
      <c r="W1" s="104" t="s">
        <v>215</v>
      </c>
      <c r="X1" s="104" t="s">
        <v>216</v>
      </c>
      <c r="Y1" s="104" t="s">
        <v>217</v>
      </c>
      <c r="Z1" s="104" t="s">
        <v>218</v>
      </c>
      <c r="AA1" s="104" t="s">
        <v>220</v>
      </c>
      <c r="AB1" s="104" t="s">
        <v>219</v>
      </c>
      <c r="AC1" s="104" t="s">
        <v>221</v>
      </c>
      <c r="AD1" s="104" t="s">
        <v>222</v>
      </c>
      <c r="AE1" s="104" t="s">
        <v>223</v>
      </c>
      <c r="AF1" s="104" t="s">
        <v>224</v>
      </c>
      <c r="AG1" s="104" t="s">
        <v>225</v>
      </c>
      <c r="AH1" s="104" t="s">
        <v>226</v>
      </c>
      <c r="AI1" s="104" t="s">
        <v>227</v>
      </c>
      <c r="AJ1" s="104" t="s">
        <v>228</v>
      </c>
      <c r="AK1" s="104" t="s">
        <v>229</v>
      </c>
    </row>
    <row r="2" spans="16:37" s="102" customFormat="1" ht="99.9" customHeight="1" x14ac:dyDescent="0.35">
      <c r="P2" s="105">
        <f>'Basic Case Data'!B5</f>
        <v>0</v>
      </c>
      <c r="Q2" s="366" t="s">
        <v>208</v>
      </c>
      <c r="R2" s="367">
        <f>'Foster Care-still Open'!$D$13</f>
        <v>0</v>
      </c>
      <c r="S2" s="367">
        <f>'Foster Care-still Open'!$D$24</f>
        <v>0</v>
      </c>
      <c r="T2" s="367">
        <f>'Foster Care-still Open'!$D$31</f>
        <v>0</v>
      </c>
      <c r="U2" s="367">
        <f>'Foster Care-still Open'!$D$43</f>
        <v>0</v>
      </c>
      <c r="V2" s="367">
        <f>'Foster Care-still Open'!$D$46</f>
        <v>0</v>
      </c>
      <c r="W2" s="367">
        <f>'Foster Care-still Open'!$D$49</f>
        <v>0</v>
      </c>
      <c r="X2" s="367">
        <f>'Foster Care-still Open'!$D$55</f>
        <v>0</v>
      </c>
      <c r="Y2" s="367">
        <f>'Foster Care-still Open'!$D$57</f>
        <v>0</v>
      </c>
      <c r="Z2" s="367">
        <f>'Foster Care-still Open'!$D$65</f>
        <v>0</v>
      </c>
      <c r="AA2" s="367">
        <f>'Foster Care-still Open'!$D$100</f>
        <v>0</v>
      </c>
      <c r="AB2" s="367">
        <f>'Foster Care-still Open'!$D$116</f>
        <v>0</v>
      </c>
      <c r="AC2" s="367">
        <f>'Foster Care-still Open'!$D$120</f>
        <v>0</v>
      </c>
      <c r="AD2" s="367">
        <f>'Foster Care-still Open'!$D$128</f>
        <v>0</v>
      </c>
      <c r="AE2" s="367">
        <f>'Foster Care-still Open'!$D$148</f>
        <v>0</v>
      </c>
      <c r="AF2" s="367">
        <f>'Foster Care-still Open'!$D$155</f>
        <v>0</v>
      </c>
      <c r="AG2" s="367">
        <f>'Foster Care-still Open'!$D$162</f>
        <v>0</v>
      </c>
      <c r="AH2" s="367">
        <f>'Foster Care-still Open'!$D$166</f>
        <v>0</v>
      </c>
      <c r="AI2" s="367">
        <f>'Foster Care-still Open'!$D$176</f>
        <v>0</v>
      </c>
      <c r="AJ2" s="367">
        <f>'Foster Care-still Open'!$D$185</f>
        <v>0</v>
      </c>
      <c r="AK2" s="367">
        <f>'Foster Care-still Open'!$D$191</f>
        <v>0</v>
      </c>
    </row>
    <row r="3" spans="16:37" s="102" customFormat="1" ht="99.9" customHeight="1" x14ac:dyDescent="0.35">
      <c r="P3" s="105">
        <f>'Basic Case Data'!B5</f>
        <v>0</v>
      </c>
      <c r="Q3" s="366" t="s">
        <v>209</v>
      </c>
      <c r="R3" s="367">
        <f>'Foster Care-Closed'!$D$13</f>
        <v>0</v>
      </c>
      <c r="S3" s="367">
        <f>'Foster Care-Closed'!$D$24</f>
        <v>0</v>
      </c>
      <c r="T3" s="367">
        <f>'Foster Care-Closed'!$D$31</f>
        <v>0</v>
      </c>
      <c r="U3" s="367">
        <f>'Foster Care-Closed'!$D$43</f>
        <v>0</v>
      </c>
      <c r="V3" s="367">
        <f>'Foster Care-Closed'!$D$46</f>
        <v>0</v>
      </c>
      <c r="W3" s="367">
        <f>'Foster Care-Closed'!$D$49</f>
        <v>0</v>
      </c>
      <c r="X3" s="367">
        <f>'Foster Care-Closed'!$D$55</f>
        <v>0</v>
      </c>
      <c r="Y3" s="367">
        <f>'Foster Care-Closed'!$D$57</f>
        <v>0</v>
      </c>
      <c r="Z3" s="367">
        <f>'Foster Care-Closed'!$D$65</f>
        <v>0</v>
      </c>
      <c r="AA3" s="367">
        <f>'Foster Care-Closed'!$D$100</f>
        <v>0</v>
      </c>
      <c r="AB3" s="367">
        <f>'Foster Care-Closed'!$D$116</f>
        <v>0</v>
      </c>
      <c r="AC3" s="367">
        <f>'Foster Care-Closed'!$D$120</f>
        <v>0</v>
      </c>
      <c r="AD3" s="367">
        <f>'Foster Care-Closed'!$D$128</f>
        <v>0</v>
      </c>
      <c r="AE3" s="367">
        <f>'Foster Care-Closed'!$D$148</f>
        <v>0</v>
      </c>
      <c r="AF3" s="367">
        <f>'Foster Care-Closed'!$D$155</f>
        <v>0</v>
      </c>
      <c r="AG3" s="367">
        <f>'Foster Care-Closed'!$D$162</f>
        <v>0</v>
      </c>
      <c r="AH3" s="367">
        <f>'Foster Care-Closed'!$D$166</f>
        <v>0</v>
      </c>
      <c r="AI3" s="367">
        <f>'Foster Care-Closed'!$D$176</f>
        <v>0</v>
      </c>
      <c r="AJ3" s="367">
        <f>'Foster Care-Closed'!$D$185</f>
        <v>0</v>
      </c>
      <c r="AK3" s="367">
        <f>'Foster Care-Closed'!$D$191</f>
        <v>0</v>
      </c>
    </row>
    <row r="4" spans="16:37" x14ac:dyDescent="0.45">
      <c r="Q4" s="103"/>
    </row>
    <row r="5" spans="16:37" x14ac:dyDescent="0.45">
      <c r="Q5" s="103"/>
    </row>
    <row r="6" spans="16:37" x14ac:dyDescent="0.45">
      <c r="Q6" s="103"/>
    </row>
    <row r="7" spans="16:37" x14ac:dyDescent="0.45">
      <c r="Q7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 Case Data</vt:lpstr>
      <vt:lpstr>Foster Care-still Open</vt:lpstr>
      <vt:lpstr>Foster Care-Closed</vt:lpstr>
      <vt:lpstr>Foster Care Totals</vt:lpstr>
      <vt:lpstr>Foster Care Comments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Clarkson Osteen</dc:creator>
  <cp:lastModifiedBy>Jeffrey Olson</cp:lastModifiedBy>
  <dcterms:created xsi:type="dcterms:W3CDTF">2015-07-17T13:20:02Z</dcterms:created>
  <dcterms:modified xsi:type="dcterms:W3CDTF">2015-09-14T17:26:00Z</dcterms:modified>
</cp:coreProperties>
</file>