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G:\CPS\Draft County Correspond\Letters Appr for Release\March 1, 2017\"/>
    </mc:Choice>
  </mc:AlternateContent>
  <bookViews>
    <workbookView xWindow="0" yWindow="0" windowWidth="21600" windowHeight="9690"/>
  </bookViews>
  <sheets>
    <sheet name="YTD" sheetId="4" r:id="rId1"/>
    <sheet name="January" sheetId="1" r:id="rId2"/>
    <sheet name="February" sheetId="2" r:id="rId3"/>
    <sheet name="March" sheetId="5" r:id="rId4"/>
    <sheet name="April" sheetId="6" r:id="rId5"/>
    <sheet name="May" sheetId="7" r:id="rId6"/>
    <sheet name="June" sheetId="8" r:id="rId7"/>
    <sheet name="July" sheetId="9" r:id="rId8"/>
    <sheet name="August" sheetId="10" r:id="rId9"/>
    <sheet name="September" sheetId="11" r:id="rId10"/>
    <sheet name="October" sheetId="13" r:id="rId11"/>
    <sheet name="November" sheetId="12" r:id="rId12"/>
    <sheet name="December" sheetId="3" r:id="rId13"/>
  </sheets>
  <definedNames>
    <definedName name="_xlnm.Print_Area" localSheetId="0">YTD!$A$1:$R$119</definedName>
  </definedNames>
  <calcPr calcId="171027"/>
</workbook>
</file>

<file path=xl/calcChain.xml><?xml version="1.0" encoding="utf-8"?>
<calcChain xmlns="http://schemas.openxmlformats.org/spreadsheetml/2006/main">
  <c r="R100" i="4" l="1"/>
  <c r="R99" i="4"/>
  <c r="R98" i="4"/>
  <c r="R93" i="4"/>
  <c r="R92" i="4"/>
  <c r="R90" i="4"/>
  <c r="R89" i="4"/>
  <c r="R83" i="4"/>
  <c r="R80" i="4"/>
  <c r="R79" i="4"/>
  <c r="R78" i="4"/>
  <c r="R74" i="4"/>
  <c r="R73" i="4"/>
  <c r="R72" i="4"/>
  <c r="R67" i="4"/>
  <c r="R65" i="4"/>
  <c r="R64" i="4"/>
  <c r="R63" i="4"/>
  <c r="R60" i="4"/>
  <c r="R58" i="4"/>
  <c r="R57" i="4"/>
  <c r="R56" i="4"/>
  <c r="R55" i="4"/>
  <c r="R52" i="4"/>
  <c r="R50" i="4"/>
  <c r="R49" i="4"/>
  <c r="R48" i="4"/>
  <c r="R47" i="4"/>
  <c r="R45" i="4"/>
  <c r="R40" i="4"/>
  <c r="R39" i="4"/>
  <c r="R37" i="4"/>
  <c r="R29" i="4"/>
  <c r="R27" i="4"/>
  <c r="R26" i="4"/>
  <c r="R25" i="4"/>
  <c r="R24" i="4"/>
  <c r="R22" i="4"/>
  <c r="R17" i="4"/>
  <c r="R16" i="4"/>
  <c r="R12" i="4"/>
  <c r="R9" i="4"/>
  <c r="R6" i="4"/>
  <c r="R4" i="4"/>
  <c r="R3" i="4"/>
  <c r="N100" i="4"/>
  <c r="N99" i="4"/>
  <c r="N98" i="4"/>
  <c r="N93" i="4"/>
  <c r="N92" i="4"/>
  <c r="N90" i="4"/>
  <c r="N89" i="4"/>
  <c r="N83" i="4"/>
  <c r="N80" i="4"/>
  <c r="N79" i="4"/>
  <c r="N78" i="4"/>
  <c r="N74" i="4"/>
  <c r="N73" i="4"/>
  <c r="N72" i="4"/>
  <c r="N67" i="4"/>
  <c r="N65" i="4"/>
  <c r="N64" i="4"/>
  <c r="N63" i="4"/>
  <c r="N60" i="4"/>
  <c r="N58" i="4"/>
  <c r="N57" i="4"/>
  <c r="N56" i="4"/>
  <c r="N55" i="4"/>
  <c r="N52" i="4"/>
  <c r="N50" i="4"/>
  <c r="N49" i="4"/>
  <c r="N48" i="4"/>
  <c r="N47" i="4"/>
  <c r="N45" i="4"/>
  <c r="N40" i="4"/>
  <c r="N39" i="4"/>
  <c r="N37" i="4"/>
  <c r="N29" i="4"/>
  <c r="N27" i="4"/>
  <c r="N26" i="4"/>
  <c r="N25" i="4"/>
  <c r="N24" i="4"/>
  <c r="N22" i="4"/>
  <c r="N17" i="4"/>
  <c r="N16" i="4"/>
  <c r="N12" i="4"/>
  <c r="N9" i="4"/>
  <c r="N6" i="4"/>
  <c r="N4" i="4"/>
  <c r="N3" i="4"/>
  <c r="J100" i="4"/>
  <c r="J99" i="4"/>
  <c r="J98" i="4"/>
  <c r="J93" i="4"/>
  <c r="J92" i="4"/>
  <c r="J90" i="4"/>
  <c r="J89" i="4"/>
  <c r="J83" i="4"/>
  <c r="J80" i="4"/>
  <c r="J79" i="4"/>
  <c r="J78" i="4"/>
  <c r="J74" i="4"/>
  <c r="J73" i="4"/>
  <c r="J72" i="4"/>
  <c r="J67" i="4"/>
  <c r="J65" i="4"/>
  <c r="J64" i="4"/>
  <c r="J63" i="4"/>
  <c r="J60" i="4"/>
  <c r="J58" i="4"/>
  <c r="J57" i="4"/>
  <c r="J56" i="4"/>
  <c r="J55" i="4"/>
  <c r="J52" i="4"/>
  <c r="J50" i="4"/>
  <c r="J49" i="4"/>
  <c r="J48" i="4"/>
  <c r="J47" i="4"/>
  <c r="J45" i="4"/>
  <c r="J40" i="4"/>
  <c r="J39" i="4"/>
  <c r="J37" i="4"/>
  <c r="J29" i="4"/>
  <c r="J27" i="4"/>
  <c r="J26" i="4"/>
  <c r="J25" i="4"/>
  <c r="J24" i="4"/>
  <c r="J22" i="4"/>
  <c r="J17" i="4"/>
  <c r="J16" i="4"/>
  <c r="J12" i="4"/>
  <c r="J9" i="4"/>
  <c r="J6" i="4"/>
  <c r="J4" i="4"/>
  <c r="J3" i="4"/>
  <c r="F3" i="4"/>
  <c r="G20" i="3" l="1"/>
  <c r="F20" i="3"/>
  <c r="E20" i="3"/>
  <c r="D20" i="3"/>
  <c r="H19" i="3"/>
  <c r="H18" i="3"/>
  <c r="H20" i="3" s="1"/>
  <c r="G13" i="3"/>
  <c r="P9" i="3"/>
  <c r="O9" i="3"/>
  <c r="N9" i="3"/>
  <c r="M9" i="3"/>
  <c r="L9" i="3"/>
  <c r="K9" i="3"/>
  <c r="J9" i="3"/>
  <c r="H9" i="3"/>
  <c r="G9" i="3"/>
  <c r="F9" i="3"/>
  <c r="E9" i="3"/>
  <c r="D9" i="3"/>
  <c r="G14" i="3" s="1"/>
  <c r="Q8" i="3"/>
  <c r="Q7" i="3"/>
  <c r="I4" i="3"/>
  <c r="G15" i="3" s="1"/>
  <c r="G20" i="12"/>
  <c r="F20" i="12"/>
  <c r="E20" i="12"/>
  <c r="D20" i="12"/>
  <c r="H19" i="12"/>
  <c r="H18" i="12"/>
  <c r="G13" i="12"/>
  <c r="P9" i="12"/>
  <c r="O9" i="12"/>
  <c r="N9" i="12"/>
  <c r="M9" i="12"/>
  <c r="L9" i="12"/>
  <c r="K9" i="12"/>
  <c r="J9" i="12"/>
  <c r="H9" i="12"/>
  <c r="G9" i="12"/>
  <c r="F9" i="12"/>
  <c r="E9" i="12"/>
  <c r="D9" i="12"/>
  <c r="Q8" i="12"/>
  <c r="Q7" i="12"/>
  <c r="I4" i="12"/>
  <c r="G15" i="12" s="1"/>
  <c r="G20" i="13"/>
  <c r="F20" i="13"/>
  <c r="E20" i="13"/>
  <c r="D20" i="13"/>
  <c r="H19" i="13"/>
  <c r="H18" i="13"/>
  <c r="H20" i="13" s="1"/>
  <c r="G13" i="13"/>
  <c r="P9" i="13"/>
  <c r="O9" i="13"/>
  <c r="N9" i="13"/>
  <c r="M9" i="13"/>
  <c r="L9" i="13"/>
  <c r="K9" i="13"/>
  <c r="J9" i="13"/>
  <c r="H9" i="13"/>
  <c r="G9" i="13"/>
  <c r="F9" i="13"/>
  <c r="E9" i="13"/>
  <c r="D9" i="13"/>
  <c r="Q8" i="13"/>
  <c r="Q7" i="13"/>
  <c r="I4" i="13"/>
  <c r="G15" i="13" s="1"/>
  <c r="G20" i="11"/>
  <c r="F20" i="11"/>
  <c r="E20" i="11"/>
  <c r="D20" i="11"/>
  <c r="H19" i="11"/>
  <c r="H18" i="11"/>
  <c r="H20" i="11" s="1"/>
  <c r="G13" i="11"/>
  <c r="P9" i="11"/>
  <c r="O9" i="11"/>
  <c r="N9" i="11"/>
  <c r="M9" i="11"/>
  <c r="L9" i="11"/>
  <c r="K9" i="11"/>
  <c r="J9" i="11"/>
  <c r="H9" i="11"/>
  <c r="G9" i="11"/>
  <c r="F9" i="11"/>
  <c r="E9" i="11"/>
  <c r="D9" i="11"/>
  <c r="G14" i="11" s="1"/>
  <c r="Q8" i="11"/>
  <c r="Q7" i="11"/>
  <c r="I4" i="11"/>
  <c r="G15" i="11" s="1"/>
  <c r="G20" i="10"/>
  <c r="F20" i="10"/>
  <c r="E20" i="10"/>
  <c r="D20" i="10"/>
  <c r="H19" i="10"/>
  <c r="H18" i="10"/>
  <c r="G13" i="10"/>
  <c r="P9" i="10"/>
  <c r="O9" i="10"/>
  <c r="N9" i="10"/>
  <c r="M9" i="10"/>
  <c r="L9" i="10"/>
  <c r="K9" i="10"/>
  <c r="J9" i="10"/>
  <c r="H9" i="10"/>
  <c r="G9" i="10"/>
  <c r="F9" i="10"/>
  <c r="E9" i="10"/>
  <c r="D9" i="10"/>
  <c r="Q8" i="10"/>
  <c r="Q7" i="10"/>
  <c r="I4" i="10"/>
  <c r="G15" i="10" s="1"/>
  <c r="G20" i="9"/>
  <c r="F20" i="9"/>
  <c r="E20" i="9"/>
  <c r="D20" i="9"/>
  <c r="H19" i="9"/>
  <c r="H18" i="9"/>
  <c r="G13" i="9"/>
  <c r="P9" i="9"/>
  <c r="O9" i="9"/>
  <c r="N9" i="9"/>
  <c r="M9" i="9"/>
  <c r="L9" i="9"/>
  <c r="K9" i="9"/>
  <c r="J9" i="9"/>
  <c r="H9" i="9"/>
  <c r="G9" i="9"/>
  <c r="F9" i="9"/>
  <c r="E9" i="9"/>
  <c r="G14" i="9" s="1"/>
  <c r="D9" i="9"/>
  <c r="Q8" i="9"/>
  <c r="Q7" i="9"/>
  <c r="I4" i="9"/>
  <c r="G15" i="9" s="1"/>
  <c r="G20" i="8"/>
  <c r="F20" i="8"/>
  <c r="E20" i="8"/>
  <c r="D20" i="8"/>
  <c r="H19" i="8"/>
  <c r="H18" i="8"/>
  <c r="G13" i="8"/>
  <c r="P9" i="8"/>
  <c r="O9" i="8"/>
  <c r="N9" i="8"/>
  <c r="M9" i="8"/>
  <c r="L9" i="8"/>
  <c r="K9" i="8"/>
  <c r="J9" i="8"/>
  <c r="H9" i="8"/>
  <c r="G9" i="8"/>
  <c r="F9" i="8"/>
  <c r="E9" i="8"/>
  <c r="D9" i="8"/>
  <c r="G14" i="8" s="1"/>
  <c r="Q8" i="8"/>
  <c r="Q7" i="8"/>
  <c r="I4" i="8"/>
  <c r="G15" i="8" s="1"/>
  <c r="G20" i="7"/>
  <c r="F20" i="7"/>
  <c r="E20" i="7"/>
  <c r="D20" i="7"/>
  <c r="H19" i="7"/>
  <c r="H20" i="7" s="1"/>
  <c r="H18" i="7"/>
  <c r="G13" i="7"/>
  <c r="P9" i="7"/>
  <c r="O9" i="7"/>
  <c r="N9" i="7"/>
  <c r="M9" i="7"/>
  <c r="L9" i="7"/>
  <c r="K9" i="7"/>
  <c r="J9" i="7"/>
  <c r="H9" i="7"/>
  <c r="G9" i="7"/>
  <c r="F9" i="7"/>
  <c r="E9" i="7"/>
  <c r="D9" i="7"/>
  <c r="Q8" i="7"/>
  <c r="Q7" i="7"/>
  <c r="I4" i="7"/>
  <c r="G15" i="7" s="1"/>
  <c r="G20" i="6"/>
  <c r="F20" i="6"/>
  <c r="E20" i="6"/>
  <c r="D20" i="6"/>
  <c r="H19" i="6"/>
  <c r="H18" i="6"/>
  <c r="G13" i="6"/>
  <c r="P9" i="6"/>
  <c r="O9" i="6"/>
  <c r="N9" i="6"/>
  <c r="M9" i="6"/>
  <c r="L9" i="6"/>
  <c r="K9" i="6"/>
  <c r="J9" i="6"/>
  <c r="H9" i="6"/>
  <c r="G9" i="6"/>
  <c r="F9" i="6"/>
  <c r="E9" i="6"/>
  <c r="D9" i="6"/>
  <c r="Q9" i="6" s="1"/>
  <c r="Q8" i="6"/>
  <c r="Q7" i="6"/>
  <c r="I4" i="6"/>
  <c r="G15" i="6" s="1"/>
  <c r="G20" i="5"/>
  <c r="F20" i="5"/>
  <c r="E20" i="5"/>
  <c r="D20" i="5"/>
  <c r="H19" i="5"/>
  <c r="H18" i="5"/>
  <c r="G13" i="5"/>
  <c r="P9" i="5"/>
  <c r="O9" i="5"/>
  <c r="N9" i="5"/>
  <c r="M9" i="5"/>
  <c r="L9" i="5"/>
  <c r="K9" i="5"/>
  <c r="J9" i="5"/>
  <c r="H9" i="5"/>
  <c r="G9" i="5"/>
  <c r="F9" i="5"/>
  <c r="E9" i="5"/>
  <c r="D9" i="5"/>
  <c r="Q8" i="5"/>
  <c r="Q7" i="5"/>
  <c r="I4" i="5"/>
  <c r="G15" i="5" s="1"/>
  <c r="G20" i="2"/>
  <c r="F20" i="2"/>
  <c r="E20" i="2"/>
  <c r="D20" i="2"/>
  <c r="H19" i="2"/>
  <c r="H18" i="2"/>
  <c r="H20" i="2" s="1"/>
  <c r="G13" i="2"/>
  <c r="P9" i="2"/>
  <c r="O9" i="2"/>
  <c r="N9" i="2"/>
  <c r="M9" i="2"/>
  <c r="L9" i="2"/>
  <c r="K9" i="2"/>
  <c r="J9" i="2"/>
  <c r="H9" i="2"/>
  <c r="G9" i="2"/>
  <c r="F9" i="2"/>
  <c r="E9" i="2"/>
  <c r="D9" i="2"/>
  <c r="Q8" i="2"/>
  <c r="Q7" i="2"/>
  <c r="I4" i="2"/>
  <c r="G15" i="2" s="1"/>
  <c r="G14" i="5" l="1"/>
  <c r="G14" i="6"/>
  <c r="G14" i="10"/>
  <c r="G14" i="12"/>
  <c r="G14" i="2"/>
  <c r="H20" i="6"/>
  <c r="Q9" i="7"/>
  <c r="H20" i="8"/>
  <c r="G14" i="13"/>
  <c r="H20" i="9"/>
  <c r="H20" i="5"/>
  <c r="G14" i="7"/>
  <c r="Q9" i="9"/>
  <c r="H20" i="10"/>
  <c r="H20" i="12"/>
  <c r="Q9" i="3"/>
  <c r="Q9" i="12"/>
  <c r="Q9" i="13"/>
  <c r="Q9" i="11"/>
  <c r="Q9" i="10"/>
  <c r="Q9" i="8"/>
  <c r="Q9" i="5"/>
  <c r="Q9" i="2"/>
  <c r="G13" i="1"/>
  <c r="G20" i="1" l="1"/>
  <c r="F20" i="1"/>
  <c r="E20" i="1"/>
  <c r="D20" i="1"/>
  <c r="H19" i="1"/>
  <c r="H18" i="1"/>
  <c r="H20" i="1" s="1"/>
  <c r="G15" i="1"/>
  <c r="P9" i="1"/>
  <c r="O9" i="1"/>
  <c r="N9" i="1"/>
  <c r="M9" i="1"/>
  <c r="L9" i="1"/>
  <c r="K9" i="1"/>
  <c r="J9" i="1"/>
  <c r="H9" i="1"/>
  <c r="G9" i="1"/>
  <c r="F9" i="1"/>
  <c r="E9" i="1"/>
  <c r="D9" i="1"/>
  <c r="Q8" i="1"/>
  <c r="Q7" i="1"/>
  <c r="I4" i="1"/>
  <c r="G14" i="1" l="1"/>
  <c r="Q9" i="1"/>
  <c r="C100" i="4"/>
  <c r="C99" i="4"/>
  <c r="C98" i="4"/>
  <c r="C97" i="4"/>
  <c r="C93" i="4"/>
  <c r="C90" i="4"/>
  <c r="C89" i="4"/>
  <c r="C80" i="4"/>
  <c r="C79" i="4"/>
  <c r="C78" i="4"/>
  <c r="C74" i="4"/>
  <c r="C73" i="4"/>
  <c r="C72" i="4"/>
  <c r="C65" i="4"/>
  <c r="C64" i="4"/>
  <c r="C63" i="4"/>
  <c r="C58" i="4"/>
  <c r="C57" i="4"/>
  <c r="C56" i="4"/>
  <c r="C55" i="4"/>
  <c r="C50" i="4"/>
  <c r="C49" i="4"/>
  <c r="C47" i="4"/>
  <c r="C45" i="4"/>
  <c r="C40" i="4"/>
  <c r="C39" i="4"/>
  <c r="C37" i="4"/>
  <c r="C36" i="4"/>
  <c r="C32" i="4"/>
  <c r="C27" i="4"/>
  <c r="C26" i="4"/>
  <c r="C24" i="4"/>
  <c r="C22" i="4"/>
  <c r="C17" i="4"/>
  <c r="C16" i="4"/>
  <c r="C14" i="4"/>
  <c r="C12" i="4"/>
  <c r="C7" i="4"/>
  <c r="C6" i="4"/>
  <c r="C4" i="4"/>
  <c r="C3" i="4"/>
  <c r="J7" i="4" l="1"/>
  <c r="R7" i="4"/>
  <c r="N7" i="4"/>
  <c r="R14" i="4"/>
  <c r="J14" i="4"/>
  <c r="N14" i="4"/>
  <c r="J97" i="4"/>
  <c r="N97" i="4"/>
  <c r="R97" i="4"/>
  <c r="R32" i="4"/>
  <c r="N32" i="4"/>
  <c r="J32" i="4"/>
  <c r="R36" i="4"/>
  <c r="N36" i="4"/>
  <c r="J36" i="4"/>
  <c r="Q92" i="4"/>
  <c r="P92" i="4"/>
  <c r="O92" i="4"/>
  <c r="M92" i="4"/>
  <c r="L92" i="4"/>
  <c r="K92" i="4"/>
  <c r="I92" i="4"/>
  <c r="H92" i="4"/>
  <c r="G92" i="4"/>
  <c r="E92" i="4"/>
  <c r="D92" i="4"/>
  <c r="C92" i="4"/>
  <c r="Q22" i="4" l="1"/>
  <c r="Q100" i="4"/>
  <c r="Q99" i="4"/>
  <c r="Q98" i="4"/>
  <c r="Q97" i="4"/>
  <c r="Q93" i="4"/>
  <c r="Q90" i="4"/>
  <c r="Q89" i="4"/>
  <c r="Q80" i="4"/>
  <c r="Q79" i="4"/>
  <c r="Q78" i="4"/>
  <c r="Q73" i="4"/>
  <c r="Q72" i="4"/>
  <c r="Q65" i="4"/>
  <c r="Q64" i="4"/>
  <c r="Q63" i="4"/>
  <c r="Q67" i="4" s="1"/>
  <c r="Q57" i="4"/>
  <c r="Q56" i="4"/>
  <c r="Q55" i="4"/>
  <c r="Q50" i="4"/>
  <c r="Q49" i="4"/>
  <c r="Q47" i="4"/>
  <c r="Q45" i="4"/>
  <c r="Q39" i="4"/>
  <c r="Q37" i="4"/>
  <c r="Q36" i="4"/>
  <c r="Q26" i="4"/>
  <c r="Q24" i="4"/>
  <c r="Q17" i="4"/>
  <c r="Q16" i="4"/>
  <c r="Q14" i="4"/>
  <c r="Q12" i="4"/>
  <c r="Q6" i="4"/>
  <c r="Q4" i="4"/>
  <c r="Q3" i="4"/>
  <c r="Q9" i="4" s="1"/>
  <c r="P100" i="4"/>
  <c r="P99" i="4"/>
  <c r="P98" i="4"/>
  <c r="P97" i="4"/>
  <c r="P93" i="4"/>
  <c r="P89" i="4"/>
  <c r="P80" i="4"/>
  <c r="P79" i="4"/>
  <c r="P78" i="4"/>
  <c r="P73" i="4"/>
  <c r="P72" i="4"/>
  <c r="P64" i="4"/>
  <c r="P63" i="4"/>
  <c r="P67" i="4" s="1"/>
  <c r="P57" i="4"/>
  <c r="P56" i="4"/>
  <c r="P55" i="4"/>
  <c r="P50" i="4"/>
  <c r="P49" i="4"/>
  <c r="P47" i="4"/>
  <c r="P45" i="4"/>
  <c r="P40" i="4"/>
  <c r="P39" i="4"/>
  <c r="P37" i="4"/>
  <c r="P36" i="4"/>
  <c r="P27" i="4"/>
  <c r="P26" i="4"/>
  <c r="P24" i="4"/>
  <c r="P22" i="4"/>
  <c r="P16" i="4"/>
  <c r="P14" i="4"/>
  <c r="P12" i="4"/>
  <c r="P7" i="4"/>
  <c r="P6" i="4"/>
  <c r="P4" i="4"/>
  <c r="P3" i="4"/>
  <c r="P9" i="4" s="1"/>
  <c r="O100" i="4"/>
  <c r="O99" i="4"/>
  <c r="O98" i="4"/>
  <c r="O97" i="4"/>
  <c r="O93" i="4"/>
  <c r="O89" i="4"/>
  <c r="O80" i="4"/>
  <c r="O79" i="4"/>
  <c r="O78" i="4"/>
  <c r="O74" i="4"/>
  <c r="O73" i="4"/>
  <c r="O72" i="4"/>
  <c r="O64" i="4"/>
  <c r="O63" i="4"/>
  <c r="O67" i="4" s="1"/>
  <c r="O57" i="4"/>
  <c r="O56" i="4"/>
  <c r="O55" i="4"/>
  <c r="O49" i="4"/>
  <c r="O47" i="4"/>
  <c r="O45" i="4"/>
  <c r="O39" i="4"/>
  <c r="O37" i="4"/>
  <c r="O36" i="4"/>
  <c r="O26" i="4"/>
  <c r="O24" i="4"/>
  <c r="O22" i="4"/>
  <c r="O17" i="4"/>
  <c r="O16" i="4"/>
  <c r="O14" i="4"/>
  <c r="O12" i="4"/>
  <c r="O6" i="4"/>
  <c r="O4" i="4"/>
  <c r="O3" i="4"/>
  <c r="O9" i="4" s="1"/>
  <c r="M100" i="4"/>
  <c r="M99" i="4"/>
  <c r="M98" i="4"/>
  <c r="M97" i="4"/>
  <c r="M93" i="4"/>
  <c r="M89" i="4"/>
  <c r="M80" i="4"/>
  <c r="M79" i="4"/>
  <c r="M78" i="4"/>
  <c r="M73" i="4"/>
  <c r="M72" i="4"/>
  <c r="M65" i="4"/>
  <c r="M64" i="4"/>
  <c r="M63" i="4"/>
  <c r="M67" i="4" s="1"/>
  <c r="M57" i="4"/>
  <c r="M56" i="4"/>
  <c r="M55" i="4"/>
  <c r="M50" i="4"/>
  <c r="M49" i="4"/>
  <c r="M47" i="4"/>
  <c r="M45" i="4"/>
  <c r="M39" i="4"/>
  <c r="M37" i="4"/>
  <c r="M36" i="4"/>
  <c r="M26" i="4"/>
  <c r="M24" i="4"/>
  <c r="M22" i="4"/>
  <c r="M17" i="4"/>
  <c r="M16" i="4"/>
  <c r="M14" i="4"/>
  <c r="M12" i="4"/>
  <c r="M7" i="4"/>
  <c r="M6" i="4"/>
  <c r="M4" i="4"/>
  <c r="M3" i="4"/>
  <c r="M9" i="4" s="1"/>
  <c r="L100" i="4"/>
  <c r="L99" i="4"/>
  <c r="L98" i="4"/>
  <c r="L97" i="4"/>
  <c r="L93" i="4"/>
  <c r="L89" i="4"/>
  <c r="L80" i="4"/>
  <c r="L79" i="4"/>
  <c r="L78" i="4"/>
  <c r="L73" i="4"/>
  <c r="L72" i="4"/>
  <c r="L65" i="4"/>
  <c r="L64" i="4"/>
  <c r="L63" i="4"/>
  <c r="L67" i="4" s="1"/>
  <c r="L57" i="4"/>
  <c r="L56" i="4"/>
  <c r="L55" i="4"/>
  <c r="L49" i="4"/>
  <c r="L47" i="4"/>
  <c r="L45" i="4"/>
  <c r="L39" i="4"/>
  <c r="L37" i="4"/>
  <c r="L36" i="4"/>
  <c r="L26" i="4"/>
  <c r="L24" i="4"/>
  <c r="L22" i="4"/>
  <c r="L16" i="4"/>
  <c r="L14" i="4"/>
  <c r="L12" i="4"/>
  <c r="L6" i="4"/>
  <c r="L4" i="4"/>
  <c r="L3" i="4"/>
  <c r="L9" i="4" s="1"/>
  <c r="K100" i="4"/>
  <c r="K99" i="4"/>
  <c r="K98" i="4"/>
  <c r="K97" i="4"/>
  <c r="K93" i="4"/>
  <c r="K89" i="4"/>
  <c r="K80" i="4"/>
  <c r="K79" i="4"/>
  <c r="K78" i="4"/>
  <c r="K74" i="4"/>
  <c r="K73" i="4"/>
  <c r="K72" i="4"/>
  <c r="K64" i="4"/>
  <c r="K63" i="4"/>
  <c r="K67" i="4" s="1"/>
  <c r="K57" i="4"/>
  <c r="K56" i="4"/>
  <c r="K55" i="4"/>
  <c r="K49" i="4"/>
  <c r="K47" i="4"/>
  <c r="K45" i="4"/>
  <c r="K39" i="4"/>
  <c r="K37" i="4"/>
  <c r="K36" i="4"/>
  <c r="K26" i="4"/>
  <c r="K24" i="4"/>
  <c r="K22" i="4"/>
  <c r="K16" i="4"/>
  <c r="K14" i="4"/>
  <c r="K12" i="4"/>
  <c r="K6" i="4"/>
  <c r="K4" i="4"/>
  <c r="K3" i="4"/>
  <c r="K9" i="4" s="1"/>
  <c r="I100" i="4"/>
  <c r="I99" i="4"/>
  <c r="I98" i="4"/>
  <c r="I97" i="4"/>
  <c r="I93" i="4"/>
  <c r="I89" i="4"/>
  <c r="I80" i="4"/>
  <c r="I79" i="4"/>
  <c r="I78" i="4"/>
  <c r="I73" i="4"/>
  <c r="I72" i="4"/>
  <c r="I65" i="4"/>
  <c r="I64" i="4"/>
  <c r="I63" i="4"/>
  <c r="I67" i="4" s="1"/>
  <c r="I57" i="4"/>
  <c r="I56" i="4"/>
  <c r="I55" i="4"/>
  <c r="I49" i="4"/>
  <c r="I47" i="4"/>
  <c r="I45" i="4"/>
  <c r="I40" i="4"/>
  <c r="I39" i="4"/>
  <c r="I37" i="4"/>
  <c r="I36" i="4"/>
  <c r="I27" i="4"/>
  <c r="I26" i="4"/>
  <c r="I24" i="4"/>
  <c r="I22" i="4"/>
  <c r="I16" i="4"/>
  <c r="I14" i="4"/>
  <c r="I12" i="4"/>
  <c r="I6" i="4"/>
  <c r="I4" i="4"/>
  <c r="I3" i="4"/>
  <c r="I9" i="4" s="1"/>
  <c r="H100" i="4"/>
  <c r="H99" i="4"/>
  <c r="H98" i="4"/>
  <c r="H97" i="4"/>
  <c r="H93" i="4"/>
  <c r="H89" i="4"/>
  <c r="H80" i="4"/>
  <c r="H79" i="4"/>
  <c r="H78" i="4"/>
  <c r="H74" i="4"/>
  <c r="H73" i="4"/>
  <c r="H72" i="4"/>
  <c r="H64" i="4"/>
  <c r="H63" i="4"/>
  <c r="H67" i="4" s="1"/>
  <c r="H57" i="4"/>
  <c r="H56" i="4"/>
  <c r="H55" i="4"/>
  <c r="H50" i="4"/>
  <c r="H49" i="4"/>
  <c r="H47" i="4"/>
  <c r="H45" i="4"/>
  <c r="H40" i="4"/>
  <c r="H39" i="4"/>
  <c r="H37" i="4"/>
  <c r="H36" i="4"/>
  <c r="H27" i="4"/>
  <c r="H26" i="4"/>
  <c r="H24" i="4"/>
  <c r="H22" i="4"/>
  <c r="H16" i="4"/>
  <c r="H14" i="4"/>
  <c r="H12" i="4"/>
  <c r="H7" i="4"/>
  <c r="H6" i="4"/>
  <c r="H4" i="4"/>
  <c r="H3" i="4"/>
  <c r="H9" i="4" s="1"/>
  <c r="G100" i="4"/>
  <c r="G99" i="4"/>
  <c r="G98" i="4"/>
  <c r="G97" i="4"/>
  <c r="G93" i="4"/>
  <c r="G89" i="4"/>
  <c r="G80" i="4"/>
  <c r="G79" i="4"/>
  <c r="G78" i="4"/>
  <c r="G74" i="4"/>
  <c r="G73" i="4"/>
  <c r="G72" i="4"/>
  <c r="G64" i="4"/>
  <c r="G63" i="4"/>
  <c r="G67" i="4" s="1"/>
  <c r="G57" i="4"/>
  <c r="G56" i="4"/>
  <c r="G55" i="4"/>
  <c r="G50" i="4"/>
  <c r="G49" i="4"/>
  <c r="G47" i="4"/>
  <c r="G45" i="4"/>
  <c r="G40" i="4"/>
  <c r="G39" i="4"/>
  <c r="G37" i="4"/>
  <c r="G36" i="4"/>
  <c r="G27" i="4"/>
  <c r="G26" i="4"/>
  <c r="G24" i="4"/>
  <c r="G22" i="4"/>
  <c r="G16" i="4"/>
  <c r="G14" i="4"/>
  <c r="G12" i="4"/>
  <c r="G7" i="4"/>
  <c r="G6" i="4"/>
  <c r="G4" i="4"/>
  <c r="G3" i="4"/>
  <c r="G9" i="4" s="1"/>
  <c r="E100" i="4"/>
  <c r="E99" i="4"/>
  <c r="E98" i="4"/>
  <c r="E97" i="4"/>
  <c r="E93" i="4"/>
  <c r="E89" i="4"/>
  <c r="E80" i="4"/>
  <c r="E79" i="4"/>
  <c r="E78" i="4"/>
  <c r="E73" i="4"/>
  <c r="E72" i="4"/>
  <c r="E64" i="4"/>
  <c r="E63" i="4"/>
  <c r="E57" i="4"/>
  <c r="E56" i="4"/>
  <c r="E55" i="4"/>
  <c r="E49" i="4"/>
  <c r="E47" i="4"/>
  <c r="E45" i="4"/>
  <c r="E39" i="4"/>
  <c r="E37" i="4"/>
  <c r="E36" i="4"/>
  <c r="E26" i="4"/>
  <c r="E24" i="4"/>
  <c r="E22" i="4"/>
  <c r="E16" i="4"/>
  <c r="E14" i="4"/>
  <c r="E12" i="4"/>
  <c r="E6" i="4"/>
  <c r="E4" i="4"/>
  <c r="E3" i="4"/>
  <c r="E9" i="4" s="1"/>
  <c r="D100" i="4"/>
  <c r="D99" i="4"/>
  <c r="D98" i="4"/>
  <c r="D97" i="4"/>
  <c r="D93" i="4"/>
  <c r="D89" i="4"/>
  <c r="D80" i="4"/>
  <c r="D79" i="4"/>
  <c r="D78" i="4"/>
  <c r="D73" i="4"/>
  <c r="D72" i="4"/>
  <c r="D64" i="4"/>
  <c r="D63" i="4"/>
  <c r="D67" i="4" s="1"/>
  <c r="D57" i="4"/>
  <c r="D56" i="4"/>
  <c r="D55" i="4"/>
  <c r="D49" i="4"/>
  <c r="D47" i="4"/>
  <c r="D45" i="4"/>
  <c r="D39" i="4"/>
  <c r="D37" i="4"/>
  <c r="D36" i="4"/>
  <c r="D26" i="4"/>
  <c r="D24" i="4"/>
  <c r="D22" i="4"/>
  <c r="D16" i="4"/>
  <c r="D14" i="4"/>
  <c r="D12" i="4"/>
  <c r="D6" i="4"/>
  <c r="D4" i="4"/>
  <c r="D3" i="4"/>
  <c r="D9" i="4" s="1"/>
  <c r="C67" i="4"/>
  <c r="C9" i="4"/>
  <c r="Q83" i="4"/>
  <c r="Q74" i="4"/>
  <c r="Q58" i="4"/>
  <c r="Q40" i="4"/>
  <c r="Q27" i="4"/>
  <c r="Q32" i="4"/>
  <c r="P90" i="4"/>
  <c r="P83" i="4"/>
  <c r="P74" i="4"/>
  <c r="P65" i="4"/>
  <c r="P58" i="4"/>
  <c r="P17" i="4"/>
  <c r="P85" i="4"/>
  <c r="O90" i="4"/>
  <c r="O83" i="4"/>
  <c r="O65" i="4"/>
  <c r="O58" i="4"/>
  <c r="O50" i="4"/>
  <c r="O40" i="4"/>
  <c r="O27" i="4"/>
  <c r="O32" i="4"/>
  <c r="M90" i="4"/>
  <c r="M83" i="4"/>
  <c r="M74" i="4"/>
  <c r="M58" i="4"/>
  <c r="M40" i="4"/>
  <c r="M27" i="4"/>
  <c r="M85" i="4"/>
  <c r="L90" i="4"/>
  <c r="L83" i="4"/>
  <c r="L74" i="4"/>
  <c r="L58" i="4"/>
  <c r="L50" i="4"/>
  <c r="L40" i="4"/>
  <c r="L27" i="4"/>
  <c r="L17" i="4"/>
  <c r="L84" i="4"/>
  <c r="L32" i="4"/>
  <c r="K90" i="4"/>
  <c r="K83" i="4"/>
  <c r="K65" i="4"/>
  <c r="K58" i="4"/>
  <c r="K50" i="4"/>
  <c r="K40" i="4"/>
  <c r="K27" i="4"/>
  <c r="K17" i="4"/>
  <c r="K7" i="4"/>
  <c r="K85" i="4"/>
  <c r="I90" i="4"/>
  <c r="I83" i="4"/>
  <c r="I74" i="4"/>
  <c r="I58" i="4"/>
  <c r="I50" i="4"/>
  <c r="I17" i="4"/>
  <c r="I84" i="4"/>
  <c r="I32" i="4"/>
  <c r="H90" i="4"/>
  <c r="H83" i="4"/>
  <c r="H65" i="4"/>
  <c r="H58" i="4"/>
  <c r="H17" i="4"/>
  <c r="H85" i="4"/>
  <c r="G90" i="4"/>
  <c r="G83" i="4"/>
  <c r="G65" i="4"/>
  <c r="G58" i="4"/>
  <c r="G17" i="4"/>
  <c r="G32" i="4"/>
  <c r="E83" i="4"/>
  <c r="D90" i="4"/>
  <c r="D83" i="4"/>
  <c r="D74" i="4"/>
  <c r="D65" i="4"/>
  <c r="D50" i="4"/>
  <c r="D40" i="4"/>
  <c r="D17" i="4"/>
  <c r="D7" i="4"/>
  <c r="D32" i="4"/>
  <c r="C83" i="4"/>
  <c r="I25" i="4" l="1"/>
  <c r="I29" i="4" s="1"/>
  <c r="I15" i="4"/>
  <c r="I19" i="4" s="1"/>
  <c r="K15" i="4"/>
  <c r="K19" i="4" s="1"/>
  <c r="Q84" i="4"/>
  <c r="O60" i="4"/>
  <c r="Q7" i="4"/>
  <c r="M91" i="4"/>
  <c r="P84" i="4"/>
  <c r="O84" i="4"/>
  <c r="O7" i="4"/>
  <c r="O8" i="4" s="1"/>
  <c r="M32" i="4"/>
  <c r="M33" i="4" s="1"/>
  <c r="M84" i="4"/>
  <c r="K25" i="4"/>
  <c r="K29" i="4" s="1"/>
  <c r="L7" i="4"/>
  <c r="I91" i="4"/>
  <c r="K84" i="4"/>
  <c r="I7" i="4"/>
  <c r="I8" i="4" s="1"/>
  <c r="H51" i="4"/>
  <c r="H84" i="4"/>
  <c r="G84" i="4"/>
  <c r="F83" i="4"/>
  <c r="D91" i="4"/>
  <c r="G51" i="4"/>
  <c r="E90" i="4"/>
  <c r="E91" i="4" s="1"/>
  <c r="E74" i="4"/>
  <c r="E65" i="4"/>
  <c r="E50" i="4"/>
  <c r="E51" i="4" s="1"/>
  <c r="E40" i="4"/>
  <c r="E27" i="4"/>
  <c r="E28" i="4" s="1"/>
  <c r="E17" i="4"/>
  <c r="E85" i="4"/>
  <c r="I38" i="4"/>
  <c r="I42" i="4" s="1"/>
  <c r="L15" i="4"/>
  <c r="L19" i="4" s="1"/>
  <c r="F37" i="4"/>
  <c r="G91" i="4"/>
  <c r="H48" i="4"/>
  <c r="H52" i="4" s="1"/>
  <c r="L51" i="4"/>
  <c r="L91" i="4"/>
  <c r="M38" i="4"/>
  <c r="M42" i="4" s="1"/>
  <c r="M48" i="4"/>
  <c r="M52" i="4" s="1"/>
  <c r="M60" i="4"/>
  <c r="P91" i="4"/>
  <c r="Q91" i="4"/>
  <c r="G25" i="4"/>
  <c r="G29" i="4" s="1"/>
  <c r="G60" i="4"/>
  <c r="K91" i="4"/>
  <c r="L48" i="4"/>
  <c r="L52" i="4" s="1"/>
  <c r="L60" i="4"/>
  <c r="M51" i="4"/>
  <c r="O51" i="4"/>
  <c r="O91" i="4"/>
  <c r="P25" i="4"/>
  <c r="P29" i="4" s="1"/>
  <c r="Q38" i="4"/>
  <c r="Q42" i="4" s="1"/>
  <c r="H91" i="4"/>
  <c r="D46" i="4"/>
  <c r="G38" i="4"/>
  <c r="G42" i="4" s="1"/>
  <c r="M25" i="4"/>
  <c r="M29" i="4" s="1"/>
  <c r="C60" i="4"/>
  <c r="F93" i="4"/>
  <c r="D48" i="4"/>
  <c r="D52" i="4" s="1"/>
  <c r="I60" i="4"/>
  <c r="O15" i="4"/>
  <c r="O19" i="4" s="1"/>
  <c r="O25" i="4"/>
  <c r="O29" i="4" s="1"/>
  <c r="P51" i="4"/>
  <c r="Q51" i="4"/>
  <c r="D25" i="4"/>
  <c r="D29" i="4" s="1"/>
  <c r="G15" i="4"/>
  <c r="G19" i="4" s="1"/>
  <c r="L25" i="4"/>
  <c r="L29" i="4" s="1"/>
  <c r="P48" i="4"/>
  <c r="P52" i="4" s="1"/>
  <c r="Q85" i="4"/>
  <c r="P32" i="4"/>
  <c r="Q33" i="4" s="1"/>
  <c r="O48" i="4"/>
  <c r="O52" i="4" s="1"/>
  <c r="O46" i="4"/>
  <c r="O85" i="4"/>
  <c r="K32" i="4"/>
  <c r="L33" i="4" s="1"/>
  <c r="L38" i="4"/>
  <c r="L42" i="4" s="1"/>
  <c r="L85" i="4"/>
  <c r="I48" i="4"/>
  <c r="I52" i="4" s="1"/>
  <c r="I46" i="4"/>
  <c r="I85" i="4"/>
  <c r="H32" i="4"/>
  <c r="H33" i="4" s="1"/>
  <c r="G48" i="4"/>
  <c r="G52" i="4" s="1"/>
  <c r="G46" i="4"/>
  <c r="G85" i="4"/>
  <c r="E58" i="4"/>
  <c r="F64" i="4"/>
  <c r="E84" i="4"/>
  <c r="F26" i="4"/>
  <c r="E7" i="4"/>
  <c r="F24" i="4"/>
  <c r="E32" i="4"/>
  <c r="G33" i="4" s="1"/>
  <c r="F9" i="4"/>
  <c r="F89" i="4"/>
  <c r="D58" i="4"/>
  <c r="D59" i="4" s="1"/>
  <c r="F80" i="4"/>
  <c r="F73" i="4"/>
  <c r="D27" i="4"/>
  <c r="F72" i="4"/>
  <c r="D60" i="4"/>
  <c r="F99" i="4"/>
  <c r="D38" i="4"/>
  <c r="D42" i="4" s="1"/>
  <c r="D85" i="4"/>
  <c r="F12" i="4"/>
  <c r="F49" i="4"/>
  <c r="F6" i="4"/>
  <c r="F63" i="4"/>
  <c r="F45" i="4"/>
  <c r="C38" i="4"/>
  <c r="F36" i="4"/>
  <c r="F14" i="4"/>
  <c r="C25" i="4"/>
  <c r="F22" i="4"/>
  <c r="F98" i="4"/>
  <c r="D51" i="4"/>
  <c r="F79" i="4"/>
  <c r="E38" i="4"/>
  <c r="E42" i="4" s="1"/>
  <c r="E48" i="4"/>
  <c r="E60" i="4"/>
  <c r="H38" i="4"/>
  <c r="H42" i="4" s="1"/>
  <c r="H60" i="4"/>
  <c r="I51" i="4"/>
  <c r="K48" i="4"/>
  <c r="K52" i="4" s="1"/>
  <c r="K60" i="4"/>
  <c r="P60" i="4"/>
  <c r="Q46" i="4"/>
  <c r="F16" i="4"/>
  <c r="F55" i="4"/>
  <c r="D15" i="4"/>
  <c r="F97" i="4"/>
  <c r="C48" i="4"/>
  <c r="F47" i="4"/>
  <c r="Q48" i="4"/>
  <c r="Q52" i="4" s="1"/>
  <c r="F57" i="4"/>
  <c r="E67" i="4"/>
  <c r="F56" i="4"/>
  <c r="F78" i="4"/>
  <c r="F100" i="4"/>
  <c r="F39" i="4"/>
  <c r="E25" i="4"/>
  <c r="E29" i="4" s="1"/>
  <c r="M15" i="4"/>
  <c r="M19" i="4" s="1"/>
  <c r="P15" i="4"/>
  <c r="P19" i="4" s="1"/>
  <c r="K51" i="4"/>
  <c r="Q15" i="4"/>
  <c r="Q19" i="4" s="1"/>
  <c r="Q60" i="4"/>
  <c r="H25" i="4"/>
  <c r="H29" i="4" s="1"/>
  <c r="O38" i="4"/>
  <c r="O42" i="4" s="1"/>
  <c r="H15" i="4"/>
  <c r="H19" i="4" s="1"/>
  <c r="K38" i="4"/>
  <c r="K42" i="4" s="1"/>
  <c r="P38" i="4"/>
  <c r="P42" i="4" s="1"/>
  <c r="L46" i="4"/>
  <c r="C15" i="4"/>
  <c r="E15" i="4"/>
  <c r="E19" i="4" s="1"/>
  <c r="D84" i="4"/>
  <c r="H75" i="4"/>
  <c r="M75" i="4"/>
  <c r="D75" i="4"/>
  <c r="I75" i="4"/>
  <c r="O75" i="4"/>
  <c r="K75" i="4"/>
  <c r="P75" i="4"/>
  <c r="G75" i="4"/>
  <c r="L75" i="4"/>
  <c r="Q75" i="4"/>
  <c r="K66" i="4"/>
  <c r="P66" i="4"/>
  <c r="G66" i="4"/>
  <c r="L66" i="4"/>
  <c r="Q66" i="4"/>
  <c r="H66" i="4"/>
  <c r="M66" i="4"/>
  <c r="D66" i="4"/>
  <c r="I66" i="4"/>
  <c r="O66" i="4"/>
  <c r="I59" i="4"/>
  <c r="O59" i="4"/>
  <c r="K59" i="4"/>
  <c r="P59" i="4"/>
  <c r="G59" i="4"/>
  <c r="L59" i="4"/>
  <c r="Q59" i="4"/>
  <c r="H59" i="4"/>
  <c r="M59" i="4"/>
  <c r="H41" i="4"/>
  <c r="M41" i="4"/>
  <c r="D41" i="4"/>
  <c r="I41" i="4"/>
  <c r="O41" i="4"/>
  <c r="K41" i="4"/>
  <c r="P41" i="4"/>
  <c r="G41" i="4"/>
  <c r="L41" i="4"/>
  <c r="Q41" i="4"/>
  <c r="H28" i="4"/>
  <c r="M28" i="4"/>
  <c r="I28" i="4"/>
  <c r="O28" i="4"/>
  <c r="K28" i="4"/>
  <c r="P28" i="4"/>
  <c r="G28" i="4"/>
  <c r="L28" i="4"/>
  <c r="Q28" i="4"/>
  <c r="H18" i="4"/>
  <c r="M18" i="4"/>
  <c r="D18" i="4"/>
  <c r="I18" i="4"/>
  <c r="O18" i="4"/>
  <c r="K18" i="4"/>
  <c r="P18" i="4"/>
  <c r="G18" i="4"/>
  <c r="L18" i="4"/>
  <c r="Q18" i="4"/>
  <c r="M8" i="4"/>
  <c r="K8" i="4"/>
  <c r="P8" i="4"/>
  <c r="H8" i="4"/>
  <c r="D8" i="4"/>
  <c r="G8" i="4"/>
  <c r="L8" i="4"/>
  <c r="Q8" i="4"/>
  <c r="J15" i="4" l="1"/>
  <c r="N15" i="4"/>
  <c r="R15" i="4"/>
  <c r="R38" i="4"/>
  <c r="N38" i="4"/>
  <c r="J38" i="4"/>
  <c r="M46" i="4"/>
  <c r="R91" i="4"/>
  <c r="E75" i="4"/>
  <c r="N91" i="4"/>
  <c r="J91" i="4"/>
  <c r="N18" i="4"/>
  <c r="E66" i="4"/>
  <c r="R18" i="4"/>
  <c r="E18" i="4"/>
  <c r="E41" i="4"/>
  <c r="K33" i="4"/>
  <c r="P46" i="4"/>
  <c r="E46" i="4"/>
  <c r="H46" i="4"/>
  <c r="P33" i="4"/>
  <c r="I33" i="4"/>
  <c r="F90" i="4"/>
  <c r="F91" i="4" s="1"/>
  <c r="C91" i="4"/>
  <c r="K46" i="4"/>
  <c r="O33" i="4"/>
  <c r="F67" i="4"/>
  <c r="E33" i="4"/>
  <c r="E59" i="4"/>
  <c r="E8" i="4"/>
  <c r="D28" i="4"/>
  <c r="E52" i="4"/>
  <c r="C29" i="4"/>
  <c r="F29" i="4" s="1"/>
  <c r="F25" i="4"/>
  <c r="F60" i="4"/>
  <c r="D19" i="4"/>
  <c r="C19" i="4"/>
  <c r="F15" i="4"/>
  <c r="C52" i="4"/>
  <c r="F48" i="4"/>
  <c r="C42" i="4"/>
  <c r="F38" i="4"/>
  <c r="J18" i="4"/>
  <c r="R19" i="4" l="1"/>
  <c r="J19" i="4"/>
  <c r="N19" i="4"/>
  <c r="F42" i="4"/>
  <c r="R42" i="4"/>
  <c r="N42" i="4"/>
  <c r="J42" i="4"/>
  <c r="F52" i="4"/>
  <c r="F19" i="4"/>
  <c r="F4" i="4" l="1"/>
  <c r="C13" i="4"/>
  <c r="F74" i="4" l="1"/>
  <c r="F65" i="4"/>
  <c r="F58" i="4"/>
  <c r="F40" i="4"/>
  <c r="F27" i="4"/>
  <c r="F7" i="4"/>
  <c r="F92" i="4"/>
  <c r="C33" i="4" l="1"/>
  <c r="D33" i="4"/>
  <c r="N33" i="4"/>
  <c r="R33" i="4"/>
  <c r="J33" i="4"/>
  <c r="F50" i="4"/>
  <c r="C51" i="4"/>
  <c r="F17" i="4"/>
  <c r="F18" i="4" s="1"/>
  <c r="C18" i="4"/>
  <c r="F32" i="4"/>
  <c r="F33" i="4" s="1"/>
  <c r="C46" i="4"/>
  <c r="C85" i="4"/>
  <c r="C84" i="4"/>
  <c r="F84" i="4" l="1"/>
  <c r="J84" i="4"/>
  <c r="N84" i="4"/>
  <c r="R84" i="4"/>
  <c r="F85" i="4"/>
  <c r="R85" i="4"/>
  <c r="N85" i="4"/>
  <c r="J85" i="4"/>
  <c r="C66" i="4"/>
  <c r="F66" i="4"/>
  <c r="J66" i="4"/>
  <c r="R66" i="4"/>
  <c r="N66" i="4"/>
  <c r="N28" i="4"/>
  <c r="R28" i="4"/>
  <c r="C28" i="4"/>
  <c r="F28" i="4"/>
  <c r="J28" i="4"/>
  <c r="N51" i="4"/>
  <c r="R51" i="4"/>
  <c r="F51" i="4"/>
  <c r="J51" i="4"/>
  <c r="N41" i="4"/>
  <c r="R41" i="4"/>
  <c r="C41" i="4"/>
  <c r="F41" i="4"/>
  <c r="J41" i="4"/>
  <c r="R59" i="4"/>
  <c r="F59" i="4"/>
  <c r="C59" i="4"/>
  <c r="J59" i="4"/>
  <c r="N59" i="4"/>
  <c r="R75" i="4"/>
  <c r="C75" i="4"/>
  <c r="F75" i="4"/>
  <c r="J75" i="4"/>
  <c r="N75" i="4"/>
  <c r="N8" i="4"/>
  <c r="R8" i="4"/>
  <c r="C8" i="4"/>
  <c r="F8" i="4"/>
  <c r="J8" i="4"/>
  <c r="Q25" i="4"/>
  <c r="Q29" i="4" l="1"/>
  <c r="Q23" i="4"/>
  <c r="L5" i="4"/>
  <c r="E23" i="4"/>
  <c r="P23" i="4"/>
  <c r="O13" i="4"/>
  <c r="O23" i="4"/>
  <c r="I23" i="4"/>
  <c r="P5" i="4"/>
  <c r="D5" i="4"/>
  <c r="P13" i="4"/>
  <c r="Q5" i="4"/>
  <c r="L13" i="4"/>
  <c r="L23" i="4"/>
  <c r="O5" i="4"/>
  <c r="D13" i="4"/>
  <c r="Q13" i="4"/>
  <c r="C5" i="4"/>
  <c r="M13" i="4"/>
  <c r="M23" i="4"/>
  <c r="M5" i="4"/>
  <c r="K13" i="4"/>
  <c r="K23" i="4"/>
  <c r="K5" i="4"/>
  <c r="J13" i="4"/>
  <c r="H13" i="4"/>
  <c r="G23" i="4"/>
  <c r="G5" i="4"/>
  <c r="C23" i="4"/>
  <c r="E5" i="4"/>
  <c r="I13" i="4"/>
  <c r="I5" i="4"/>
  <c r="H23" i="4"/>
  <c r="H5" i="4"/>
  <c r="G13" i="4"/>
  <c r="D23" i="4"/>
  <c r="E13" i="4"/>
  <c r="J46" i="4" l="1"/>
  <c r="R46" i="4"/>
  <c r="N46" i="4"/>
  <c r="F46" i="4"/>
  <c r="R13" i="4"/>
  <c r="F13" i="4"/>
  <c r="N13" i="4"/>
  <c r="J5" i="4"/>
  <c r="F5" i="4"/>
  <c r="R5" i="4"/>
  <c r="N5" i="4"/>
  <c r="N23" i="4"/>
  <c r="R23" i="4"/>
  <c r="F23" i="4"/>
  <c r="J23" i="4"/>
</calcChain>
</file>

<file path=xl/comments1.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10.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11.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12.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2.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3.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4.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5.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6.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7.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8.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9.xml><?xml version="1.0" encoding="utf-8"?>
<comments xmlns="http://schemas.openxmlformats.org/spreadsheetml/2006/main">
  <authors>
    <author>Jeffrey Olson</author>
    <author>Default User Name</author>
  </authors>
  <commentList>
    <comment ref="N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child.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K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L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M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sharedStrings.xml><?xml version="1.0" encoding="utf-8"?>
<sst xmlns="http://schemas.openxmlformats.org/spreadsheetml/2006/main" count="831" uniqueCount="142">
  <si>
    <t>CPS Intake</t>
  </si>
  <si>
    <t>LINKS</t>
  </si>
  <si>
    <t>Other home studies</t>
  </si>
  <si>
    <t>Facilitators</t>
  </si>
  <si>
    <t>January</t>
  </si>
  <si>
    <t>February</t>
  </si>
  <si>
    <t>March</t>
  </si>
  <si>
    <t>April</t>
  </si>
  <si>
    <t>May</t>
  </si>
  <si>
    <t>June</t>
  </si>
  <si>
    <t>July</t>
  </si>
  <si>
    <t>August</t>
  </si>
  <si>
    <t>September</t>
  </si>
  <si>
    <t>October</t>
  </si>
  <si>
    <t>November</t>
  </si>
  <si>
    <t>December</t>
  </si>
  <si>
    <t>Total FTE's budgeted for CPS Intake as their primary function</t>
  </si>
  <si>
    <t>FTE's budgeted for CPS Assessments as their primary function</t>
  </si>
  <si>
    <t>FTE's budgeted for Foster Care Services as their primary function</t>
  </si>
  <si>
    <t>FTE's budgeted for Adoption Services as their primary function</t>
  </si>
  <si>
    <t>FTE's are budgeted for Prevention Services as their primary function</t>
  </si>
  <si>
    <t>Annual Average</t>
  </si>
  <si>
    <t>Year to Date Average</t>
  </si>
  <si>
    <t>% Effective Staff for CPS Intake</t>
  </si>
  <si>
    <t>% Effective Staff for In Home Services</t>
  </si>
  <si>
    <t>Intercounty Activity</t>
  </si>
  <si>
    <t>CPS Assessments</t>
  </si>
  <si>
    <t>CPS In Home Services</t>
  </si>
  <si>
    <t>Foster Care Services</t>
  </si>
  <si>
    <t>Adoption Services</t>
  </si>
  <si>
    <t>Resource Parent Services</t>
  </si>
  <si>
    <t>FTE's budgeted for In Home Services as their primary function</t>
  </si>
  <si>
    <t>% Effective Staff for CPS Asessments</t>
  </si>
  <si>
    <t>% Effective Staff for Adoption Cases</t>
  </si>
  <si>
    <t>FTE's budgeted for completing other non-fee home studies as their primary function</t>
  </si>
  <si>
    <t>Non-Fee Home Studies</t>
  </si>
  <si>
    <t>Preventive Services</t>
  </si>
  <si>
    <t>% of total number of children in custody open for adoption services</t>
  </si>
  <si>
    <t>Total Number of Children in Agency Custody</t>
  </si>
  <si>
    <t>Children In Custody</t>
  </si>
  <si>
    <t>The total number of families provided voluntary services to prevent maltreatment.</t>
  </si>
  <si>
    <t>Dedicated social workers for After Hours Duty</t>
  </si>
  <si>
    <t>State Caseload Standard</t>
  </si>
  <si>
    <t>Monthly Totals</t>
  </si>
  <si>
    <t>County Comments</t>
  </si>
  <si>
    <t>Standards</t>
  </si>
  <si>
    <t>% (ratio)of In Home Cases to Reports screened in</t>
  </si>
  <si>
    <t>Total Number of Children in the Legal Custody of the Agency receiving Foster Care or Adoption Services on the last day of the month</t>
  </si>
  <si>
    <t>CPS reports screened during the month</t>
  </si>
  <si>
    <t>CPS reports accepted during the month</t>
  </si>
  <si>
    <t>Number of CPS Assessments for which the county is responsible for making a decision open the last day of the month</t>
  </si>
  <si>
    <t>Total CPS cases open on the last day of the month</t>
  </si>
  <si>
    <t>% (ratio) of Open Assessments for which the county is responsible for making a decision on the last day of the month to Accepted CPS reports in the month</t>
  </si>
  <si>
    <t>Children in the custody of the agency open for Adoption Services on the last day of the month.</t>
  </si>
  <si>
    <t>Workloads</t>
  </si>
  <si>
    <t>Workload</t>
  </si>
  <si>
    <t>Other Activities</t>
  </si>
  <si>
    <t xml:space="preserve">% Effective Staff for Foster Care </t>
  </si>
  <si>
    <t>CPS Assessments FTE's  available for more than 2 weeks in the month</t>
  </si>
  <si>
    <t>CPS Intake FTE's available for more than 2 weeks in the month?</t>
  </si>
  <si>
    <t>In Home Services FTE's available for more than 2 weeks in the month?</t>
  </si>
  <si>
    <t>Foster Care Services FTE's available for more than 2 weeks in the month</t>
  </si>
  <si>
    <t>Adoption Services FTE's available for more than 2 weeks in the month</t>
  </si>
  <si>
    <t>% Effective Staff for completing other non-fee home studies</t>
  </si>
  <si>
    <t>FTE's providing Prevention Services available for more than 2 weeks in the month</t>
  </si>
  <si>
    <t>FTE's available for completing other non fee home studies  available for more than 2 weeks in the month</t>
  </si>
  <si>
    <t>Number of Supervisor FTE's budgeted for this function</t>
  </si>
  <si>
    <t>The number of supervisor FTE's in line 11 above unavailable for 2 weeks or more in the month</t>
  </si>
  <si>
    <t>The number of supervisor FTE's available to cover the workload during the month.</t>
  </si>
  <si>
    <t>The number of worker FTE's budgeted to this function</t>
  </si>
  <si>
    <t>The number of worker FTE's available to cover caseloads during the month</t>
  </si>
  <si>
    <t>Total FTE's</t>
  </si>
  <si>
    <t>State Supervision standard</t>
  </si>
  <si>
    <t>Worker Staffing</t>
  </si>
  <si>
    <t>100:1</t>
  </si>
  <si>
    <t>10:1</t>
  </si>
  <si>
    <t>15:1</t>
  </si>
  <si>
    <t>32:1</t>
  </si>
  <si>
    <t>5:1</t>
  </si>
  <si>
    <t>Supervision</t>
  </si>
  <si>
    <t>Child Protective Services</t>
  </si>
  <si>
    <t>Foster Care and Adoption Services</t>
  </si>
  <si>
    <t>Foster/Adoptive Training, Licensing &amp; Supervision</t>
  </si>
  <si>
    <t>Other functions</t>
  </si>
  <si>
    <t>Total Supervisor FTE's</t>
  </si>
  <si>
    <r>
      <t xml:space="preserve">CPS Intake </t>
    </r>
    <r>
      <rPr>
        <b/>
        <sz val="8"/>
        <rFont val="Arial"/>
        <family val="2"/>
      </rPr>
      <t>(Reports)</t>
    </r>
  </si>
  <si>
    <r>
      <t>Assessments (</t>
    </r>
    <r>
      <rPr>
        <b/>
        <sz val="8"/>
        <rFont val="Arial"/>
        <family val="2"/>
      </rPr>
      <t>Cases/Families</t>
    </r>
    <r>
      <rPr>
        <sz val="8"/>
        <rFont val="Arial"/>
        <family val="2"/>
      </rPr>
      <t>)</t>
    </r>
  </si>
  <si>
    <r>
      <t xml:space="preserve">In Home </t>
    </r>
    <r>
      <rPr>
        <b/>
        <sz val="8"/>
        <rFont val="Arial"/>
        <family val="2"/>
      </rPr>
      <t>(cases/Families)</t>
    </r>
  </si>
  <si>
    <r>
      <t>Foster Care</t>
    </r>
    <r>
      <rPr>
        <b/>
        <sz val="8"/>
        <rFont val="Arial"/>
        <family val="2"/>
      </rPr>
      <t xml:space="preserve"> (Children)</t>
    </r>
  </si>
  <si>
    <r>
      <t>Adoptions</t>
    </r>
    <r>
      <rPr>
        <b/>
        <sz val="8"/>
        <rFont val="Arial"/>
        <family val="2"/>
      </rPr>
      <t xml:space="preserve"> (Children)</t>
    </r>
  </si>
  <si>
    <r>
      <t>Prevention services</t>
    </r>
    <r>
      <rPr>
        <b/>
        <sz val="8"/>
        <rFont val="Arial"/>
        <family val="2"/>
      </rPr>
      <t xml:space="preserve"> (Cases/Families)</t>
    </r>
  </si>
  <si>
    <r>
      <t>Worker FTE's</t>
    </r>
    <r>
      <rPr>
        <b/>
        <sz val="8"/>
        <rFont val="Arial"/>
        <family val="2"/>
      </rPr>
      <t xml:space="preserve"> available</t>
    </r>
    <r>
      <rPr>
        <sz val="8"/>
        <rFont val="Arial"/>
        <family val="2"/>
      </rPr>
      <t xml:space="preserve"> for required services  which have caseload standards</t>
    </r>
  </si>
  <si>
    <r>
      <t xml:space="preserve">Worker FTE's </t>
    </r>
    <r>
      <rPr>
        <b/>
        <sz val="8"/>
        <rFont val="Arial"/>
        <family val="2"/>
      </rPr>
      <t>budgeted</t>
    </r>
    <r>
      <rPr>
        <sz val="8"/>
        <rFont val="Arial"/>
        <family val="2"/>
      </rPr>
      <t xml:space="preserve"> for required services which have caseload standards</t>
    </r>
  </si>
  <si>
    <t>The number of worker FTE's in Line 7 above unavailable for more than 2 weeks in the month</t>
  </si>
  <si>
    <t>Quality Assurance</t>
  </si>
  <si>
    <t>Number of budgeted FTE's whose primary function is Quality Assurance</t>
  </si>
  <si>
    <t>Number of budgeted Supervisor FTE's dedicated to Quality Assurance</t>
  </si>
  <si>
    <t>Staffing</t>
  </si>
  <si>
    <t>Children open for foster care services on the last day of the month not counted as an child receiving adoption services below.</t>
  </si>
  <si>
    <t>Number of cases active on the last day of the month in which CPS Assessment assistance is provided on behalf of other counties or states who maintain case management responsibility.</t>
  </si>
  <si>
    <t>Number of cases active on the last day of the month in which CPS In Home assistance is provided on behalf of other counties or states who maintain case management responsibility.</t>
  </si>
  <si>
    <t>FTE's needed for workload</t>
  </si>
  <si>
    <t>Foster/Adoptive Families in training during the month to become licensed or certified for inservice training</t>
  </si>
  <si>
    <t>FTE's are budgeted for Foster and Adoptive Family training, licensing and supervision as their primary function</t>
  </si>
  <si>
    <t>Foster and Adoptive Family training, licensing and supervision FTE's available for more than 2 weeks in the month</t>
  </si>
  <si>
    <t>% Effective Staff for Foster and Adoptive Family training, licensing and supervision</t>
  </si>
  <si>
    <t>Total number of foster/adoptive families licensed, understudy or being supervised on the last day of the month.</t>
  </si>
  <si>
    <t>Other Services</t>
  </si>
  <si>
    <t>FTE's budgeted for social workers whose primary function is covering LINKS</t>
  </si>
  <si>
    <t>FTE's budgeted for social workers whose primary function is covering After Hours Duty</t>
  </si>
  <si>
    <t>FTE's budgeted for staff whose primary function is facilitating Child and Family Team meetings</t>
  </si>
  <si>
    <t>FTE's budgeted for staff whose primary function is quality assurance</t>
  </si>
  <si>
    <t>Number of Supervisor FTE's budgeted for child welfare</t>
  </si>
  <si>
    <t>Number of Supervisor FTE's needed for workload</t>
  </si>
  <si>
    <t>Supervision and Quality Assurance</t>
  </si>
  <si>
    <t>QA</t>
  </si>
  <si>
    <r>
      <t>Total number of CPS reports</t>
    </r>
    <r>
      <rPr>
        <b/>
        <sz val="8"/>
        <rFont val="Arial"/>
        <family val="2"/>
      </rPr>
      <t xml:space="preserve"> screened in</t>
    </r>
    <r>
      <rPr>
        <sz val="8"/>
        <rFont val="Arial"/>
        <family val="2"/>
      </rPr>
      <t xml:space="preserve"> during the month</t>
    </r>
  </si>
  <si>
    <r>
      <rPr>
        <b/>
        <sz val="8"/>
        <rFont val="Arial"/>
        <family val="2"/>
      </rPr>
      <t>Cases</t>
    </r>
    <r>
      <rPr>
        <sz val="8"/>
        <rFont val="Arial"/>
        <family val="2"/>
      </rPr>
      <t xml:space="preserve"> (CPS, In Home) or </t>
    </r>
    <r>
      <rPr>
        <b/>
        <sz val="8"/>
        <rFont val="Arial"/>
        <family val="2"/>
      </rPr>
      <t>children</t>
    </r>
    <r>
      <rPr>
        <sz val="8"/>
        <rFont val="Arial"/>
        <family val="2"/>
      </rPr>
      <t xml:space="preserve"> (foster care, adoptions) open on the last day of the month</t>
    </r>
  </si>
  <si>
    <t>Total number of CPS reports received and screened during the month</t>
  </si>
  <si>
    <r>
      <t xml:space="preserve">Number of </t>
    </r>
    <r>
      <rPr>
        <b/>
        <sz val="8"/>
        <rFont val="Arial"/>
        <family val="2"/>
      </rPr>
      <t>families</t>
    </r>
    <r>
      <rPr>
        <sz val="8"/>
        <rFont val="Arial"/>
        <family val="2"/>
      </rPr>
      <t xml:space="preserve"> served during the month</t>
    </r>
  </si>
  <si>
    <r>
      <t xml:space="preserve">Worker FTE's </t>
    </r>
    <r>
      <rPr>
        <b/>
        <sz val="8"/>
        <rFont val="Arial"/>
        <family val="2"/>
      </rPr>
      <t>needed</t>
    </r>
    <r>
      <rPr>
        <sz val="8"/>
        <rFont val="Arial"/>
        <family val="2"/>
      </rPr>
      <t xml:space="preserve"> for required services which have caseload standards</t>
    </r>
  </si>
  <si>
    <r>
      <t xml:space="preserve">Number of Intercounty and Interstate </t>
    </r>
    <r>
      <rPr>
        <b/>
        <sz val="8"/>
        <rFont val="Arial"/>
        <family val="2"/>
      </rPr>
      <t>cases</t>
    </r>
    <r>
      <rPr>
        <sz val="8"/>
        <rFont val="Arial"/>
        <family val="2"/>
      </rPr>
      <t xml:space="preserve">(CPS, In Home) or </t>
    </r>
    <r>
      <rPr>
        <b/>
        <sz val="8"/>
        <rFont val="Arial"/>
        <family val="2"/>
      </rPr>
      <t>children</t>
    </r>
    <r>
      <rPr>
        <sz val="8"/>
        <rFont val="Arial"/>
        <family val="2"/>
      </rPr>
      <t xml:space="preserve"> (foster care , adoptions) in which assistance was active on the last day of the month</t>
    </r>
  </si>
  <si>
    <t>Total CPS In Home cases open on the last day of the month</t>
  </si>
  <si>
    <t>Total Number of foster care children in the custody of the agency and children for which the agency is providing an intercounty or ICPC assists</t>
  </si>
  <si>
    <t>Total number of children for whom the agency was providing adoption services on the last day of the month.</t>
  </si>
  <si>
    <t>The total number of families for whom non-fee home studies were begun during the month.</t>
  </si>
  <si>
    <t>CPS In Home Service cases open on the last day of the month</t>
  </si>
  <si>
    <r>
      <t>The number of requests for</t>
    </r>
    <r>
      <rPr>
        <b/>
        <sz val="8"/>
        <rFont val="Arial"/>
        <family val="2"/>
      </rPr>
      <t xml:space="preserve"> Foster Care</t>
    </r>
    <r>
      <rPr>
        <sz val="8"/>
        <rFont val="Arial"/>
        <family val="2"/>
      </rPr>
      <t xml:space="preserve"> assistance  from other counties or states which are active on the last day of the month for which the other county or state is responsible for case management.</t>
    </r>
  </si>
  <si>
    <r>
      <t>The number of requests for</t>
    </r>
    <r>
      <rPr>
        <b/>
        <sz val="8"/>
        <rFont val="Arial"/>
        <family val="2"/>
      </rPr>
      <t xml:space="preserve"> Adoption </t>
    </r>
    <r>
      <rPr>
        <sz val="8"/>
        <rFont val="Arial"/>
        <family val="2"/>
      </rPr>
      <t>assistance  from other counties or states which are active on the last day of the month for which the other county or state is responsible for case management.</t>
    </r>
  </si>
  <si>
    <r>
      <t xml:space="preserve">The number of requests for </t>
    </r>
    <r>
      <rPr>
        <b/>
        <sz val="8"/>
        <rFont val="Arial"/>
        <family val="2"/>
      </rPr>
      <t>CPS Assessment</t>
    </r>
    <r>
      <rPr>
        <sz val="8"/>
        <rFont val="Arial"/>
        <family val="2"/>
      </rPr>
      <t xml:space="preserve"> assistance  from other counties or states which are active on the last day of the month for which the other county or state is responsible for case management.</t>
    </r>
  </si>
  <si>
    <r>
      <t>The number of requests for</t>
    </r>
    <r>
      <rPr>
        <b/>
        <sz val="8"/>
        <rFont val="Arial"/>
        <family val="2"/>
      </rPr>
      <t xml:space="preserve"> CPS In Home</t>
    </r>
    <r>
      <rPr>
        <sz val="8"/>
        <rFont val="Arial"/>
        <family val="2"/>
      </rPr>
      <t xml:space="preserve"> assistance  from other counties or states which are active on the last day of the month for which the other county or state is responsible for case management.</t>
    </r>
  </si>
  <si>
    <t>% Increase/decrease from the previous month and by quarter</t>
  </si>
  <si>
    <t>% of effective supervisor FTE's</t>
  </si>
  <si>
    <t>Child Welfare Workload and Staff for Services with Caseload Standards</t>
  </si>
  <si>
    <t xml:space="preserve">Number of CW worker FTE's available for more than 2 weeks </t>
  </si>
  <si>
    <t>Number of CW worker FTE's budgeted for Services with caseload standards</t>
  </si>
  <si>
    <t>Number of CW worker FTE's needed to cover workload for services with caseload standards</t>
  </si>
  <si>
    <t xml:space="preserve"> Licensing, &amp; Supervision of Foster/Adoptive Families</t>
  </si>
  <si>
    <r>
      <t>Training of Foster/Adoptive</t>
    </r>
    <r>
      <rPr>
        <b/>
        <sz val="8"/>
        <rFont val="Arial"/>
        <family val="2"/>
      </rPr>
      <t xml:space="preserve"> Families</t>
    </r>
  </si>
  <si>
    <t>Totals</t>
  </si>
  <si>
    <t>Rate for screened in reports</t>
  </si>
  <si>
    <t xml:space="preserve"> County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</si>
</sst>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sz val="8"/>
      <name val="Arial"/>
      <family val="2"/>
    </font>
    <font>
      <sz val="8"/>
      <color indexed="81"/>
      <name val="Tahoma"/>
      <family val="2"/>
    </font>
    <font>
      <b/>
      <sz val="8"/>
      <color indexed="81"/>
      <name val="Tahoma"/>
      <family val="2"/>
    </font>
    <font>
      <sz val="9"/>
      <name val="Arial"/>
      <family val="2"/>
    </font>
    <font>
      <b/>
      <sz val="24"/>
      <name val="Arial"/>
      <family val="2"/>
    </font>
    <font>
      <b/>
      <sz val="24"/>
      <name val="Arial"/>
      <family val="2"/>
    </font>
    <font>
      <sz val="14"/>
      <name val="Arial"/>
      <family val="2"/>
    </font>
    <font>
      <sz val="14"/>
      <name val="Arial"/>
      <family val="2"/>
    </font>
    <font>
      <sz val="12"/>
      <name val="Arial"/>
      <family val="2"/>
    </font>
    <font>
      <sz val="9"/>
      <name val="Arial"/>
      <family val="2"/>
    </font>
    <font>
      <b/>
      <sz val="9"/>
      <color indexed="81"/>
      <name val="Tahoma"/>
      <family val="2"/>
    </font>
    <font>
      <sz val="10"/>
      <name val="Arial"/>
      <family val="2"/>
    </font>
    <font>
      <sz val="12"/>
      <name val="Arial"/>
      <family val="2"/>
    </font>
    <font>
      <sz val="8"/>
      <name val="Arial"/>
      <family val="2"/>
    </font>
    <font>
      <sz val="9"/>
      <color indexed="81"/>
      <name val="Tahoma"/>
      <family val="2"/>
    </font>
    <font>
      <b/>
      <sz val="8"/>
      <name val="Arial"/>
      <family val="2"/>
    </font>
    <font>
      <sz val="8"/>
      <color indexed="81"/>
      <name val="Arial"/>
      <family val="2"/>
    </font>
  </fonts>
  <fills count="12">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9" fontId="12" fillId="0" borderId="0" applyFont="0" applyFill="0" applyBorder="0" applyAlignment="0" applyProtection="0"/>
  </cellStyleXfs>
  <cellXfs count="224">
    <xf numFmtId="0" fontId="0" fillId="0" borderId="0" xfId="0"/>
    <xf numFmtId="0" fontId="0" fillId="0" borderId="0" xfId="0" applyAlignment="1"/>
    <xf numFmtId="0" fontId="4" fillId="0" borderId="0" xfId="0" applyFont="1"/>
    <xf numFmtId="0" fontId="0" fillId="0" borderId="0" xfId="0" applyProtection="1">
      <protection locked="0"/>
    </xf>
    <xf numFmtId="0" fontId="0" fillId="0" borderId="0" xfId="0" applyAlignment="1">
      <alignment vertical="center"/>
    </xf>
    <xf numFmtId="10" fontId="0" fillId="0" borderId="0" xfId="0" applyNumberFormat="1"/>
    <xf numFmtId="10" fontId="0" fillId="0" borderId="0" xfId="0" applyNumberFormat="1" applyAlignment="1"/>
    <xf numFmtId="10" fontId="0" fillId="0" borderId="0" xfId="0" applyNumberFormat="1" applyFill="1"/>
    <xf numFmtId="0" fontId="1" fillId="0" borderId="0" xfId="0" applyFont="1" applyBorder="1"/>
    <xf numFmtId="0" fontId="1" fillId="0" borderId="0" xfId="0" applyFont="1" applyFill="1" applyBorder="1"/>
    <xf numFmtId="0" fontId="1" fillId="0" borderId="0" xfId="0" applyFont="1" applyFill="1"/>
    <xf numFmtId="0" fontId="1" fillId="0" borderId="0" xfId="0" applyFont="1"/>
    <xf numFmtId="0" fontId="0" fillId="0" borderId="0" xfId="0" applyAlignment="1" applyProtection="1">
      <alignment textRotation="60"/>
    </xf>
    <xf numFmtId="0" fontId="0" fillId="0" borderId="0" xfId="0" applyAlignment="1" applyProtection="1">
      <alignment vertical="center"/>
    </xf>
    <xf numFmtId="0" fontId="0" fillId="0" borderId="0" xfId="0" applyProtection="1"/>
    <xf numFmtId="0" fontId="0" fillId="0" borderId="0" xfId="0" applyAlignment="1" applyProtection="1">
      <alignment wrapText="1"/>
    </xf>
    <xf numFmtId="0" fontId="0" fillId="0" borderId="0" xfId="0" applyFill="1"/>
    <xf numFmtId="0" fontId="14" fillId="0" borderId="0" xfId="0" applyFont="1"/>
    <xf numFmtId="10" fontId="1" fillId="0" borderId="11" xfId="0" applyNumberFormat="1" applyFont="1" applyFill="1" applyBorder="1" applyAlignment="1" applyProtection="1">
      <alignment horizontal="right" vertical="center"/>
    </xf>
    <xf numFmtId="0" fontId="1" fillId="0" borderId="11" xfId="0" applyNumberFormat="1" applyFont="1" applyFill="1" applyBorder="1" applyAlignment="1" applyProtection="1">
      <alignment horizontal="right" vertical="center"/>
    </xf>
    <xf numFmtId="2" fontId="1" fillId="0" borderId="11" xfId="0" applyNumberFormat="1" applyFont="1" applyFill="1" applyBorder="1" applyAlignment="1" applyProtection="1">
      <alignment horizontal="right" vertical="center"/>
    </xf>
    <xf numFmtId="10" fontId="0" fillId="0" borderId="0" xfId="0" applyNumberFormat="1" applyFill="1" applyAlignment="1"/>
    <xf numFmtId="10" fontId="1" fillId="0" borderId="12" xfId="0" applyNumberFormat="1" applyFont="1" applyFill="1" applyBorder="1" applyAlignment="1" applyProtection="1">
      <alignment horizontal="right" vertical="center"/>
    </xf>
    <xf numFmtId="0" fontId="1" fillId="0" borderId="12"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right" vertical="center"/>
    </xf>
    <xf numFmtId="2" fontId="1" fillId="0" borderId="0" xfId="0" applyNumberFormat="1" applyFont="1" applyFill="1" applyBorder="1" applyAlignment="1" applyProtection="1">
      <alignment horizontal="right" vertical="center"/>
    </xf>
    <xf numFmtId="0" fontId="1" fillId="0" borderId="4" xfId="0" applyNumberFormat="1" applyFont="1" applyFill="1" applyBorder="1" applyAlignment="1" applyProtection="1">
      <alignment horizontal="right" vertical="center"/>
    </xf>
    <xf numFmtId="0" fontId="0" fillId="0" borderId="0" xfId="0" applyFill="1" applyProtection="1"/>
    <xf numFmtId="0" fontId="14" fillId="5" borderId="1" xfId="0" applyFont="1" applyFill="1" applyBorder="1" applyAlignment="1" applyProtection="1">
      <alignment vertical="center"/>
      <protection locked="0"/>
    </xf>
    <xf numFmtId="0" fontId="14" fillId="6" borderId="9" xfId="0" applyFont="1" applyFill="1" applyBorder="1" applyAlignment="1" applyProtection="1">
      <alignment vertical="center"/>
    </xf>
    <xf numFmtId="0" fontId="14" fillId="6" borderId="14" xfId="0" applyFont="1" applyFill="1" applyBorder="1" applyAlignment="1" applyProtection="1">
      <alignment vertical="center"/>
    </xf>
    <xf numFmtId="0" fontId="14" fillId="6" borderId="4" xfId="0" applyFont="1" applyFill="1" applyBorder="1" applyAlignment="1" applyProtection="1">
      <alignment vertical="center"/>
    </xf>
    <xf numFmtId="0" fontId="14" fillId="6" borderId="2" xfId="0" applyFont="1" applyFill="1" applyBorder="1" applyAlignment="1" applyProtection="1">
      <alignment vertical="center"/>
    </xf>
    <xf numFmtId="0" fontId="14" fillId="6" borderId="13" xfId="0" applyFont="1" applyFill="1" applyBorder="1" applyAlignment="1" applyProtection="1">
      <alignment vertical="center"/>
    </xf>
    <xf numFmtId="0" fontId="14" fillId="6" borderId="6" xfId="0" applyFont="1" applyFill="1" applyBorder="1" applyAlignment="1" applyProtection="1">
      <alignment vertical="center"/>
    </xf>
    <xf numFmtId="0" fontId="14" fillId="6" borderId="5" xfId="0" applyFont="1" applyFill="1" applyBorder="1" applyAlignment="1" applyProtection="1">
      <alignment vertical="center"/>
    </xf>
    <xf numFmtId="0" fontId="14" fillId="5" borderId="9" xfId="0" applyFont="1" applyFill="1" applyBorder="1" applyAlignment="1" applyProtection="1">
      <alignment vertical="center"/>
      <protection locked="0"/>
    </xf>
    <xf numFmtId="0" fontId="14" fillId="5" borderId="14" xfId="0" applyFont="1" applyFill="1" applyBorder="1" applyAlignment="1" applyProtection="1">
      <alignment vertical="center"/>
    </xf>
    <xf numFmtId="0" fontId="14" fillId="6" borderId="1" xfId="0" applyFont="1" applyFill="1" applyBorder="1" applyAlignment="1" applyProtection="1">
      <alignment vertical="center"/>
    </xf>
    <xf numFmtId="0" fontId="14" fillId="6" borderId="10" xfId="0" applyFont="1" applyFill="1" applyBorder="1" applyAlignment="1" applyProtection="1">
      <alignment vertical="center"/>
    </xf>
    <xf numFmtId="0" fontId="14" fillId="6" borderId="8" xfId="0" applyFont="1" applyFill="1" applyBorder="1" applyAlignment="1" applyProtection="1">
      <alignment vertical="center"/>
    </xf>
    <xf numFmtId="0" fontId="14" fillId="6" borderId="11" xfId="0" applyFont="1" applyFill="1" applyBorder="1" applyAlignment="1" applyProtection="1">
      <alignment vertical="center"/>
    </xf>
    <xf numFmtId="0" fontId="14" fillId="5" borderId="13" xfId="0" applyFont="1" applyFill="1" applyBorder="1" applyAlignment="1" applyProtection="1">
      <alignment vertical="center"/>
      <protection locked="0"/>
    </xf>
    <xf numFmtId="0" fontId="14" fillId="3" borderId="1" xfId="0" applyFont="1" applyFill="1" applyBorder="1" applyAlignment="1" applyProtection="1">
      <alignment vertical="center"/>
      <protection locked="0"/>
    </xf>
    <xf numFmtId="0" fontId="14" fillId="3" borderId="1" xfId="0" applyFont="1" applyFill="1" applyBorder="1" applyAlignment="1" applyProtection="1">
      <alignment vertical="center"/>
    </xf>
    <xf numFmtId="0" fontId="14" fillId="3" borderId="1" xfId="0" applyNumberFormat="1" applyFont="1" applyFill="1" applyBorder="1" applyAlignment="1" applyProtection="1">
      <alignment vertical="center"/>
    </xf>
    <xf numFmtId="0" fontId="14" fillId="6" borderId="1" xfId="0" applyNumberFormat="1" applyFont="1" applyFill="1" applyBorder="1" applyAlignment="1" applyProtection="1">
      <alignment vertical="center"/>
    </xf>
    <xf numFmtId="49" fontId="14" fillId="7" borderId="1" xfId="0" applyNumberFormat="1" applyFont="1" applyFill="1" applyBorder="1" applyAlignment="1" applyProtection="1">
      <alignment horizontal="center" vertical="center"/>
    </xf>
    <xf numFmtId="0" fontId="14" fillId="7" borderId="1" xfId="0" applyFont="1" applyFill="1" applyBorder="1" applyAlignment="1" applyProtection="1">
      <alignment vertical="center"/>
    </xf>
    <xf numFmtId="0" fontId="14" fillId="0" borderId="0" xfId="0" applyFont="1" applyBorder="1" applyAlignment="1" applyProtection="1">
      <alignment vertical="top" wrapText="1"/>
    </xf>
    <xf numFmtId="0" fontId="14" fillId="0" borderId="0" xfId="0" applyFont="1" applyBorder="1" applyProtection="1"/>
    <xf numFmtId="0" fontId="14" fillId="0" borderId="0" xfId="0" applyFont="1" applyBorder="1" applyAlignment="1" applyProtection="1"/>
    <xf numFmtId="0" fontId="14" fillId="0" borderId="0" xfId="0" applyFont="1" applyFill="1" applyBorder="1" applyProtection="1"/>
    <xf numFmtId="0" fontId="14"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xf>
    <xf numFmtId="0" fontId="14" fillId="0" borderId="0" xfId="0" applyFont="1" applyProtection="1"/>
    <xf numFmtId="0" fontId="14" fillId="0" borderId="0" xfId="0" applyFont="1" applyAlignment="1" applyProtection="1">
      <alignment wrapText="1"/>
    </xf>
    <xf numFmtId="0" fontId="14" fillId="8" borderId="1" xfId="0" applyNumberFormat="1" applyFont="1" applyFill="1" applyBorder="1" applyAlignment="1" applyProtection="1">
      <alignment vertical="center"/>
      <protection locked="0"/>
    </xf>
    <xf numFmtId="0" fontId="14" fillId="8" borderId="1" xfId="0" applyNumberFormat="1" applyFont="1" applyFill="1" applyBorder="1" applyAlignment="1" applyProtection="1">
      <alignment vertical="center"/>
    </xf>
    <xf numFmtId="0" fontId="14" fillId="7" borderId="1" xfId="0"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horizontal="center" vertical="center"/>
    </xf>
    <xf numFmtId="0" fontId="14" fillId="0" borderId="1" xfId="0" applyFont="1" applyFill="1" applyBorder="1" applyAlignment="1" applyProtection="1">
      <alignment horizontal="center" textRotation="60" wrapText="1"/>
    </xf>
    <xf numFmtId="0" fontId="16" fillId="0" borderId="1" xfId="0" applyFont="1" applyFill="1" applyBorder="1" applyAlignment="1" applyProtection="1">
      <alignment horizontal="center" textRotation="60" wrapText="1"/>
    </xf>
    <xf numFmtId="0" fontId="14" fillId="0" borderId="1" xfId="0" applyFont="1" applyBorder="1" applyAlignment="1" applyProtection="1">
      <alignment horizontal="center" textRotation="60" wrapText="1"/>
    </xf>
    <xf numFmtId="0" fontId="14" fillId="0" borderId="1" xfId="0" applyFont="1" applyBorder="1" applyAlignment="1" applyProtection="1">
      <alignment horizontal="center" textRotation="60"/>
    </xf>
    <xf numFmtId="0" fontId="14" fillId="6" borderId="3" xfId="0" applyFont="1" applyFill="1" applyBorder="1" applyAlignment="1" applyProtection="1">
      <alignment vertical="center"/>
    </xf>
    <xf numFmtId="49" fontId="14" fillId="6" borderId="1" xfId="0" applyNumberFormat="1" applyFont="1" applyFill="1" applyBorder="1" applyAlignment="1" applyProtection="1">
      <alignment horizontal="center" vertical="center"/>
    </xf>
    <xf numFmtId="0" fontId="0" fillId="3" borderId="0" xfId="0" applyFill="1"/>
    <xf numFmtId="10" fontId="0" fillId="3" borderId="0" xfId="0" applyNumberFormat="1" applyFill="1"/>
    <xf numFmtId="0" fontId="0" fillId="5" borderId="0" xfId="0" applyFill="1"/>
    <xf numFmtId="10" fontId="0" fillId="5" borderId="0" xfId="0" applyNumberFormat="1" applyFill="1"/>
    <xf numFmtId="0" fontId="1" fillId="0" borderId="7" xfId="0" applyNumberFormat="1" applyFont="1" applyFill="1" applyBorder="1" applyAlignment="1" applyProtection="1">
      <alignment horizontal="right" vertical="center"/>
    </xf>
    <xf numFmtId="0" fontId="1" fillId="0" borderId="8" xfId="0" applyNumberFormat="1" applyFont="1" applyFill="1" applyBorder="1" applyAlignment="1" applyProtection="1">
      <alignment horizontal="right" vertical="center"/>
    </xf>
    <xf numFmtId="10" fontId="1" fillId="0" borderId="0" xfId="0" applyNumberFormat="1" applyFont="1" applyFill="1" applyBorder="1" applyAlignment="1" applyProtection="1">
      <alignment horizontal="right" vertical="center"/>
    </xf>
    <xf numFmtId="0" fontId="1" fillId="0" borderId="0" xfId="1" applyNumberFormat="1" applyFont="1" applyFill="1" applyBorder="1" applyAlignment="1" applyProtection="1">
      <alignment horizontal="right" vertical="center"/>
    </xf>
    <xf numFmtId="2" fontId="1" fillId="0" borderId="0" xfId="1" applyNumberFormat="1" applyFont="1" applyFill="1" applyBorder="1" applyAlignment="1" applyProtection="1">
      <alignment horizontal="right" vertical="center"/>
    </xf>
    <xf numFmtId="2" fontId="1" fillId="0" borderId="4" xfId="0" applyNumberFormat="1" applyFont="1" applyFill="1" applyBorder="1" applyAlignment="1" applyProtection="1">
      <alignment horizontal="right" vertical="center"/>
    </xf>
    <xf numFmtId="0" fontId="14" fillId="0" borderId="0" xfId="0" applyFont="1" applyFill="1" applyBorder="1" applyAlignment="1" applyProtection="1">
      <alignment horizontal="left" vertical="top" wrapText="1"/>
    </xf>
    <xf numFmtId="0" fontId="14" fillId="0" borderId="0" xfId="0" applyNumberFormat="1" applyFont="1" applyFill="1" applyBorder="1" applyAlignment="1" applyProtection="1">
      <alignment vertical="center" wrapText="1"/>
    </xf>
    <xf numFmtId="0" fontId="0" fillId="9" borderId="1" xfId="0" applyFill="1" applyBorder="1" applyProtection="1">
      <protection locked="0"/>
    </xf>
    <xf numFmtId="0" fontId="14" fillId="5" borderId="1" xfId="0" applyFont="1" applyFill="1" applyBorder="1" applyAlignment="1" applyProtection="1">
      <alignment vertical="center" wrapText="1"/>
    </xf>
    <xf numFmtId="2" fontId="0" fillId="3" borderId="0" xfId="0" applyNumberFormat="1" applyFill="1"/>
    <xf numFmtId="2" fontId="0" fillId="0" borderId="0" xfId="0" applyNumberFormat="1"/>
    <xf numFmtId="2" fontId="0" fillId="0" borderId="0" xfId="0" applyNumberFormat="1" applyFill="1"/>
    <xf numFmtId="0" fontId="0" fillId="0" borderId="0" xfId="0" applyNumberFormat="1" applyFill="1"/>
    <xf numFmtId="10" fontId="0" fillId="0" borderId="0" xfId="0" applyNumberFormat="1" applyFill="1" applyBorder="1"/>
    <xf numFmtId="2" fontId="1" fillId="8" borderId="1" xfId="0" applyNumberFormat="1" applyFont="1" applyFill="1" applyBorder="1" applyAlignment="1" applyProtection="1">
      <alignment horizontal="center" vertical="center"/>
    </xf>
    <xf numFmtId="10" fontId="1" fillId="8" borderId="1" xfId="0" applyNumberFormat="1" applyFont="1" applyFill="1" applyBorder="1" applyAlignment="1" applyProtection="1">
      <alignment horizontal="center" vertical="center"/>
    </xf>
    <xf numFmtId="2" fontId="1" fillId="8" borderId="10" xfId="0" applyNumberFormat="1" applyFont="1" applyFill="1" applyBorder="1" applyAlignment="1" applyProtection="1">
      <alignment horizontal="center" vertical="center"/>
    </xf>
    <xf numFmtId="0" fontId="14" fillId="10" borderId="1" xfId="0" applyFont="1" applyFill="1" applyBorder="1" applyAlignment="1" applyProtection="1">
      <alignment vertical="center" wrapText="1"/>
    </xf>
    <xf numFmtId="0" fontId="14" fillId="10" borderId="1" xfId="0" applyFont="1" applyFill="1" applyBorder="1" applyAlignment="1" applyProtection="1">
      <alignment horizontal="center" vertical="center" wrapText="1"/>
    </xf>
    <xf numFmtId="2" fontId="14" fillId="8" borderId="10" xfId="0" applyNumberFormat="1" applyFont="1" applyFill="1" applyBorder="1" applyAlignment="1" applyProtection="1">
      <alignment horizontal="center" vertical="center"/>
    </xf>
    <xf numFmtId="2" fontId="14" fillId="8" borderId="1" xfId="0" applyNumberFormat="1" applyFont="1" applyFill="1" applyBorder="1" applyAlignment="1" applyProtection="1">
      <alignment horizontal="center" vertical="center"/>
    </xf>
    <xf numFmtId="0" fontId="14" fillId="10" borderId="1" xfId="0" applyFont="1" applyFill="1" applyBorder="1" applyAlignment="1">
      <alignment horizontal="center" vertical="center"/>
    </xf>
    <xf numFmtId="0" fontId="1" fillId="5" borderId="10" xfId="0" applyNumberFormat="1" applyFont="1" applyFill="1" applyBorder="1" applyAlignment="1" applyProtection="1">
      <alignment horizontal="center" vertical="center"/>
    </xf>
    <xf numFmtId="10"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10" fontId="14"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xf numFmtId="0" fontId="14" fillId="5" borderId="12" xfId="0" applyFont="1" applyFill="1" applyBorder="1" applyAlignment="1" applyProtection="1">
      <alignment vertical="center" wrapText="1"/>
    </xf>
    <xf numFmtId="0" fontId="14" fillId="3" borderId="1" xfId="0" applyFont="1" applyFill="1" applyBorder="1" applyAlignment="1" applyProtection="1">
      <alignment vertical="center" wrapText="1"/>
    </xf>
    <xf numFmtId="0" fontId="14" fillId="3" borderId="13" xfId="0" applyFont="1" applyFill="1" applyBorder="1" applyAlignment="1" applyProtection="1">
      <alignment vertical="center" wrapText="1"/>
    </xf>
    <xf numFmtId="10" fontId="14" fillId="3" borderId="1" xfId="0" applyNumberFormat="1" applyFont="1" applyFill="1" applyBorder="1" applyAlignment="1" applyProtection="1">
      <alignment vertical="center" wrapText="1"/>
    </xf>
    <xf numFmtId="2" fontId="14" fillId="3" borderId="1" xfId="0" applyNumberFormat="1" applyFont="1" applyFill="1" applyBorder="1" applyAlignment="1" applyProtection="1">
      <alignment vertical="center" wrapText="1"/>
    </xf>
    <xf numFmtId="10" fontId="14" fillId="0" borderId="0" xfId="0" applyNumberFormat="1" applyFont="1" applyFill="1" applyAlignment="1">
      <alignment horizontal="left" vertical="center" wrapText="1"/>
    </xf>
    <xf numFmtId="10" fontId="14" fillId="0" borderId="0" xfId="0" applyNumberFormat="1" applyFont="1" applyFill="1" applyBorder="1" applyAlignment="1" applyProtection="1">
      <alignment vertical="center" wrapText="1"/>
    </xf>
    <xf numFmtId="2" fontId="14" fillId="5" borderId="1" xfId="0" applyNumberFormat="1" applyFont="1" applyFill="1" applyBorder="1" applyAlignment="1" applyProtection="1">
      <alignment vertical="center" wrapText="1"/>
    </xf>
    <xf numFmtId="2" fontId="14" fillId="5" borderId="12" xfId="0" applyNumberFormat="1" applyFont="1" applyFill="1" applyBorder="1" applyAlignment="1" applyProtection="1">
      <alignment vertical="center" wrapText="1"/>
    </xf>
    <xf numFmtId="0" fontId="14" fillId="5" borderId="10" xfId="0" applyFont="1" applyFill="1" applyBorder="1" applyAlignment="1" applyProtection="1">
      <alignment vertical="center" wrapText="1"/>
    </xf>
    <xf numFmtId="0" fontId="14" fillId="0" borderId="10" xfId="0" applyFont="1" applyFill="1" applyBorder="1" applyAlignment="1" applyProtection="1">
      <alignment vertical="center" wrapText="1"/>
    </xf>
    <xf numFmtId="0" fontId="14" fillId="5" borderId="11" xfId="0" applyFont="1" applyFill="1" applyBorder="1" applyAlignment="1" applyProtection="1">
      <alignment vertical="center" wrapText="1"/>
    </xf>
    <xf numFmtId="0" fontId="14" fillId="0" borderId="11"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14" fillId="5" borderId="10" xfId="0" applyNumberFormat="1" applyFont="1" applyFill="1" applyBorder="1" applyAlignment="1" applyProtection="1">
      <alignment vertical="center" wrapText="1"/>
    </xf>
    <xf numFmtId="0" fontId="14" fillId="0" borderId="6" xfId="0" applyFont="1" applyFill="1" applyBorder="1" applyAlignment="1" applyProtection="1">
      <alignment vertical="center" wrapText="1"/>
    </xf>
    <xf numFmtId="0" fontId="14" fillId="5" borderId="9" xfId="0" applyFont="1" applyFill="1" applyBorder="1" applyAlignment="1" applyProtection="1">
      <alignment vertical="center" wrapText="1"/>
    </xf>
    <xf numFmtId="0" fontId="14" fillId="0" borderId="5" xfId="0" applyFont="1" applyFill="1" applyBorder="1" applyAlignment="1" applyProtection="1">
      <alignment vertical="center" wrapText="1"/>
    </xf>
    <xf numFmtId="0" fontId="14" fillId="3" borderId="1" xfId="0" applyFont="1" applyFill="1" applyBorder="1" applyAlignment="1" applyProtection="1">
      <alignment horizontal="left" wrapText="1"/>
    </xf>
    <xf numFmtId="0" fontId="14" fillId="0" borderId="0" xfId="0" applyFont="1" applyAlignment="1">
      <alignment vertical="center" wrapText="1"/>
    </xf>
    <xf numFmtId="10" fontId="14" fillId="10" borderId="1" xfId="0" applyNumberFormat="1" applyFont="1" applyFill="1" applyBorder="1" applyAlignment="1" applyProtection="1">
      <alignment vertical="center" wrapText="1"/>
    </xf>
    <xf numFmtId="0" fontId="14" fillId="0" borderId="0" xfId="0" applyFont="1" applyBorder="1" applyAlignment="1">
      <alignment vertical="center" wrapText="1"/>
    </xf>
    <xf numFmtId="10" fontId="1" fillId="5" borderId="10" xfId="0" applyNumberFormat="1" applyFont="1" applyFill="1" applyBorder="1" applyAlignment="1" applyProtection="1">
      <alignment horizontal="center" vertical="center"/>
    </xf>
    <xf numFmtId="0" fontId="1" fillId="3" borderId="1" xfId="0" applyNumberFormat="1" applyFont="1" applyFill="1" applyBorder="1" applyAlignment="1" applyProtection="1">
      <alignment horizontal="center" vertical="center"/>
    </xf>
    <xf numFmtId="0" fontId="1" fillId="3" borderId="6" xfId="0" applyNumberFormat="1" applyFont="1" applyFill="1" applyBorder="1" applyAlignment="1" applyProtection="1">
      <alignment horizontal="center" vertical="center"/>
    </xf>
    <xf numFmtId="10" fontId="1" fillId="3" borderId="1" xfId="0" applyNumberFormat="1" applyFont="1" applyFill="1" applyBorder="1" applyAlignment="1" applyProtection="1">
      <alignment horizontal="center" vertical="center"/>
    </xf>
    <xf numFmtId="2" fontId="1" fillId="3" borderId="1" xfId="0" applyNumberFormat="1" applyFont="1" applyFill="1" applyBorder="1" applyAlignment="1" applyProtection="1">
      <alignment horizontal="center" vertical="center"/>
    </xf>
    <xf numFmtId="10" fontId="1" fillId="8" borderId="10" xfId="0" applyNumberFormat="1" applyFont="1" applyFill="1" applyBorder="1" applyAlignment="1" applyProtection="1">
      <alignment horizontal="center" vertical="center"/>
    </xf>
    <xf numFmtId="0" fontId="1" fillId="5" borderId="1" xfId="0" applyNumberFormat="1" applyFont="1" applyFill="1" applyBorder="1" applyAlignment="1" applyProtection="1">
      <alignment horizontal="center" vertical="center"/>
    </xf>
    <xf numFmtId="10" fontId="1" fillId="5" borderId="1" xfId="0" applyNumberFormat="1" applyFont="1" applyFill="1" applyBorder="1" applyAlignment="1" applyProtection="1">
      <alignment horizontal="center" vertical="center"/>
    </xf>
    <xf numFmtId="2" fontId="1" fillId="5" borderId="1" xfId="0" applyNumberFormat="1" applyFont="1" applyFill="1" applyBorder="1" applyAlignment="1" applyProtection="1">
      <alignment horizontal="center" vertical="center"/>
    </xf>
    <xf numFmtId="0" fontId="1" fillId="3" borderId="10" xfId="0" applyNumberFormat="1" applyFont="1" applyFill="1" applyBorder="1" applyAlignment="1" applyProtection="1">
      <alignment horizontal="center" vertical="center"/>
    </xf>
    <xf numFmtId="10" fontId="1" fillId="3" borderId="10" xfId="0" applyNumberFormat="1" applyFont="1" applyFill="1" applyBorder="1" applyAlignment="1" applyProtection="1">
      <alignment horizontal="center" vertical="center"/>
    </xf>
    <xf numFmtId="0" fontId="1" fillId="5" borderId="14" xfId="0" applyNumberFormat="1" applyFont="1" applyFill="1" applyBorder="1" applyAlignment="1" applyProtection="1">
      <alignment horizontal="center" vertical="center"/>
    </xf>
    <xf numFmtId="0" fontId="1" fillId="3" borderId="1" xfId="0" applyFont="1" applyFill="1" applyBorder="1" applyAlignment="1">
      <alignment horizontal="center" vertical="center"/>
    </xf>
    <xf numFmtId="0" fontId="14" fillId="5" borderId="1" xfId="0" applyFont="1" applyFill="1" applyBorder="1" applyAlignment="1">
      <alignment horizontal="center" vertical="center" textRotation="90"/>
    </xf>
    <xf numFmtId="0" fontId="14" fillId="5" borderId="1" xfId="0" applyFont="1" applyFill="1" applyBorder="1" applyAlignment="1">
      <alignment horizontal="center" vertical="center" textRotation="90" wrapText="1"/>
    </xf>
    <xf numFmtId="9" fontId="14" fillId="3" borderId="1" xfId="1" applyFont="1" applyFill="1" applyBorder="1" applyAlignment="1" applyProtection="1">
      <alignment vertical="center" wrapText="1"/>
    </xf>
    <xf numFmtId="9" fontId="1" fillId="3" borderId="1" xfId="1" applyFont="1" applyFill="1" applyBorder="1" applyAlignment="1" applyProtection="1">
      <alignment horizontal="center" vertical="center"/>
    </xf>
    <xf numFmtId="9" fontId="1" fillId="8" borderId="1" xfId="1" applyFont="1" applyFill="1" applyBorder="1" applyAlignment="1" applyProtection="1">
      <alignment horizontal="center" vertical="center"/>
    </xf>
    <xf numFmtId="9" fontId="0" fillId="0" borderId="0" xfId="1" applyFont="1" applyFill="1"/>
    <xf numFmtId="0" fontId="1" fillId="0" borderId="11" xfId="0" applyFont="1" applyBorder="1" applyAlignment="1" applyProtection="1">
      <alignment horizontal="center" textRotation="90" wrapText="1"/>
    </xf>
    <xf numFmtId="0" fontId="1" fillId="0" borderId="1" xfId="0" applyFont="1" applyBorder="1" applyAlignment="1" applyProtection="1">
      <alignment horizontal="center" textRotation="90" wrapText="1"/>
    </xf>
    <xf numFmtId="0" fontId="14" fillId="8" borderId="1" xfId="0" applyFont="1" applyFill="1" applyBorder="1" applyAlignment="1" applyProtection="1">
      <alignment horizontal="center" textRotation="90" wrapText="1"/>
    </xf>
    <xf numFmtId="0" fontId="1" fillId="0" borderId="1" xfId="0" applyFont="1" applyFill="1" applyBorder="1" applyAlignment="1" applyProtection="1">
      <alignment horizontal="center" textRotation="90" wrapText="1"/>
    </xf>
    <xf numFmtId="0" fontId="1" fillId="8" borderId="1" xfId="0" applyFont="1" applyFill="1" applyBorder="1" applyAlignment="1" applyProtection="1">
      <alignment horizontal="center" textRotation="90" wrapText="1"/>
    </xf>
    <xf numFmtId="9" fontId="14" fillId="10" borderId="1" xfId="1" applyFont="1" applyFill="1" applyBorder="1" applyAlignment="1" applyProtection="1">
      <alignment vertical="center" wrapText="1"/>
    </xf>
    <xf numFmtId="9" fontId="14" fillId="10" borderId="1" xfId="1" applyFont="1" applyFill="1" applyBorder="1" applyAlignment="1" applyProtection="1">
      <alignment horizontal="center" vertical="center" wrapText="1"/>
    </xf>
    <xf numFmtId="9" fontId="0" fillId="0" borderId="0" xfId="1" applyFont="1"/>
    <xf numFmtId="9" fontId="14" fillId="8" borderId="1" xfId="1" applyFont="1" applyFill="1" applyBorder="1" applyAlignment="1" applyProtection="1">
      <alignment horizontal="center" vertical="center" wrapText="1"/>
    </xf>
    <xf numFmtId="0" fontId="14" fillId="0" borderId="0" xfId="0" applyFont="1" applyFill="1" applyBorder="1" applyAlignment="1">
      <alignment horizontal="center" vertical="center" textRotation="90" wrapText="1"/>
    </xf>
    <xf numFmtId="0" fontId="14" fillId="0" borderId="0" xfId="0" applyFont="1" applyFill="1" applyBorder="1" applyAlignment="1" applyProtection="1">
      <alignment horizontal="left" wrapText="1"/>
    </xf>
    <xf numFmtId="0" fontId="1" fillId="0" borderId="0" xfId="0" applyFont="1" applyFill="1" applyBorder="1" applyAlignment="1">
      <alignment horizontal="center" vertical="center"/>
    </xf>
    <xf numFmtId="2" fontId="1" fillId="0" borderId="0" xfId="0" applyNumberFormat="1" applyFont="1" applyFill="1" applyBorder="1" applyAlignment="1" applyProtection="1">
      <alignment horizontal="center" vertical="center"/>
    </xf>
    <xf numFmtId="10" fontId="16" fillId="5" borderId="12" xfId="0" applyNumberFormat="1" applyFont="1" applyFill="1" applyBorder="1" applyAlignment="1" applyProtection="1">
      <alignment vertical="center" wrapText="1"/>
    </xf>
    <xf numFmtId="10" fontId="16" fillId="5" borderId="1" xfId="0" applyNumberFormat="1" applyFont="1" applyFill="1" applyBorder="1" applyAlignment="1" applyProtection="1">
      <alignment vertical="center" wrapText="1"/>
    </xf>
    <xf numFmtId="0" fontId="16" fillId="3" borderId="1" xfId="0" applyFont="1" applyFill="1" applyBorder="1" applyAlignment="1" applyProtection="1">
      <alignment horizontal="left" wrapText="1"/>
    </xf>
    <xf numFmtId="9" fontId="1" fillId="5" borderId="10" xfId="1" applyFont="1" applyFill="1" applyBorder="1" applyAlignment="1" applyProtection="1">
      <alignment horizontal="center" vertical="center"/>
    </xf>
    <xf numFmtId="0" fontId="14" fillId="7" borderId="1" xfId="0" applyFont="1" applyFill="1" applyBorder="1" applyAlignment="1" applyProtection="1">
      <alignment vertical="center"/>
    </xf>
    <xf numFmtId="0" fontId="16" fillId="3" borderId="1" xfId="0" applyFont="1" applyFill="1" applyBorder="1" applyAlignment="1" applyProtection="1">
      <alignment horizontal="left" vertical="center" wrapText="1"/>
    </xf>
    <xf numFmtId="0" fontId="14" fillId="10" borderId="1" xfId="0" applyFont="1" applyFill="1" applyBorder="1" applyAlignment="1" applyProtection="1">
      <alignment horizontal="center" textRotation="90" wrapText="1"/>
    </xf>
    <xf numFmtId="0" fontId="14" fillId="10" borderId="1" xfId="0" applyFont="1" applyFill="1" applyBorder="1" applyAlignment="1">
      <alignment horizontal="center"/>
    </xf>
    <xf numFmtId="2" fontId="14" fillId="8" borderId="10" xfId="0" applyNumberFormat="1" applyFont="1" applyFill="1" applyBorder="1" applyAlignment="1" applyProtection="1">
      <alignment horizontal="center"/>
    </xf>
    <xf numFmtId="2" fontId="14" fillId="8" borderId="1" xfId="0" applyNumberFormat="1" applyFont="1" applyFill="1" applyBorder="1" applyAlignment="1" applyProtection="1">
      <alignment horizontal="center"/>
    </xf>
    <xf numFmtId="0" fontId="14" fillId="10" borderId="1" xfId="0" applyFont="1" applyFill="1" applyBorder="1" applyAlignment="1" applyProtection="1">
      <alignment horizontal="left" vertical="center" wrapText="1"/>
    </xf>
    <xf numFmtId="0" fontId="14" fillId="5" borderId="1" xfId="0" applyFont="1" applyFill="1" applyBorder="1" applyAlignment="1">
      <alignment horizontal="center" vertical="center" textRotation="90" wrapText="1"/>
    </xf>
    <xf numFmtId="0" fontId="9" fillId="11" borderId="7" xfId="0" applyFont="1" applyFill="1" applyBorder="1" applyAlignment="1" applyProtection="1">
      <alignment horizontal="center" vertical="center" wrapText="1"/>
    </xf>
    <xf numFmtId="0" fontId="9" fillId="11" borderId="8" xfId="0" applyFont="1" applyFill="1" applyBorder="1" applyAlignment="1" applyProtection="1">
      <alignment horizontal="center" vertical="center" wrapText="1"/>
    </xf>
    <xf numFmtId="0" fontId="7" fillId="11" borderId="7" xfId="0" applyFont="1" applyFill="1" applyBorder="1" applyAlignment="1" applyProtection="1">
      <alignment horizontal="center" vertical="center" wrapText="1"/>
    </xf>
    <xf numFmtId="0" fontId="7" fillId="11" borderId="8" xfId="0" applyFont="1" applyFill="1" applyBorder="1" applyAlignment="1" applyProtection="1">
      <alignment horizontal="center" vertical="center" wrapText="1"/>
    </xf>
    <xf numFmtId="0" fontId="8" fillId="11" borderId="1" xfId="0" applyFont="1" applyFill="1" applyBorder="1" applyAlignment="1" applyProtection="1">
      <alignment horizontal="center" vertical="center" wrapText="1"/>
    </xf>
    <xf numFmtId="0" fontId="7" fillId="11" borderId="1" xfId="0" applyFont="1" applyFill="1" applyBorder="1" applyAlignment="1" applyProtection="1">
      <alignment horizontal="center" vertical="center" wrapText="1"/>
    </xf>
    <xf numFmtId="0" fontId="14" fillId="5" borderId="9" xfId="0" applyFont="1" applyFill="1" applyBorder="1" applyAlignment="1">
      <alignment horizontal="center" vertical="center" textRotation="90" wrapText="1"/>
    </xf>
    <xf numFmtId="0" fontId="14" fillId="5" borderId="2" xfId="0" applyFont="1" applyFill="1" applyBorder="1" applyAlignment="1">
      <alignment horizontal="center" vertical="center" textRotation="90" wrapText="1"/>
    </xf>
    <xf numFmtId="0" fontId="14" fillId="5" borderId="13" xfId="0" applyFont="1" applyFill="1" applyBorder="1" applyAlignment="1">
      <alignment horizontal="center" vertical="center" textRotation="90" wrapText="1"/>
    </xf>
    <xf numFmtId="0" fontId="14" fillId="3" borderId="1" xfId="0" applyFont="1" applyFill="1" applyBorder="1" applyAlignment="1">
      <alignment horizontal="center" vertical="center" textRotation="90" wrapText="1"/>
    </xf>
    <xf numFmtId="0" fontId="14" fillId="3" borderId="9" xfId="0" applyFont="1" applyFill="1" applyBorder="1" applyAlignment="1">
      <alignment horizontal="center" vertical="center" textRotation="90" wrapText="1"/>
    </xf>
    <xf numFmtId="0" fontId="14" fillId="3" borderId="2" xfId="0" applyFont="1" applyFill="1" applyBorder="1" applyAlignment="1">
      <alignment horizontal="center" vertical="center" textRotation="90" wrapText="1"/>
    </xf>
    <xf numFmtId="0" fontId="14" fillId="3" borderId="13" xfId="0" applyFont="1" applyFill="1" applyBorder="1" applyAlignment="1">
      <alignment horizontal="center" vertical="center" textRotation="90" wrapText="1"/>
    </xf>
    <xf numFmtId="0" fontId="7" fillId="11" borderId="10"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8" fillId="11" borderId="0" xfId="0" applyFont="1" applyFill="1" applyBorder="1" applyAlignment="1">
      <alignment horizontal="center" vertical="center" wrapText="1"/>
    </xf>
    <xf numFmtId="0" fontId="7" fillId="4" borderId="0"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14" fillId="5" borderId="3" xfId="0" applyFont="1" applyFill="1" applyBorder="1" applyAlignment="1">
      <alignment horizontal="center" vertical="center" textRotation="90" wrapText="1"/>
    </xf>
    <xf numFmtId="0" fontId="14" fillId="5" borderId="4" xfId="0" applyFont="1" applyFill="1" applyBorder="1" applyAlignment="1">
      <alignment horizontal="center" vertical="center" textRotation="90" wrapText="1"/>
    </xf>
    <xf numFmtId="0" fontId="13" fillId="11" borderId="1" xfId="0" applyFont="1" applyFill="1" applyBorder="1" applyAlignment="1" applyProtection="1">
      <alignment horizontal="center" vertical="center"/>
    </xf>
    <xf numFmtId="0" fontId="8" fillId="10" borderId="1" xfId="0" applyFont="1" applyFill="1" applyBorder="1" applyAlignment="1">
      <alignment horizontal="center" vertical="center" wrapText="1"/>
    </xf>
    <xf numFmtId="0" fontId="14" fillId="10" borderId="1" xfId="0" applyFont="1" applyFill="1" applyBorder="1" applyAlignment="1" applyProtection="1">
      <alignment horizontal="center" vertical="center" textRotation="90" wrapText="1"/>
    </xf>
    <xf numFmtId="0" fontId="8" fillId="11" borderId="10" xfId="0" applyFont="1" applyFill="1" applyBorder="1" applyAlignment="1">
      <alignment horizontal="center" vertical="center"/>
    </xf>
    <xf numFmtId="0" fontId="8" fillId="11" borderId="11" xfId="0" applyFont="1" applyFill="1" applyBorder="1" applyAlignment="1">
      <alignment horizontal="center" vertical="center"/>
    </xf>
    <xf numFmtId="0" fontId="8" fillId="11" borderId="12" xfId="0" applyFont="1" applyFill="1" applyBorder="1" applyAlignment="1">
      <alignment horizontal="center" vertical="center"/>
    </xf>
    <xf numFmtId="0" fontId="8" fillId="11" borderId="1" xfId="0" applyFont="1" applyFill="1" applyBorder="1" applyAlignment="1" applyProtection="1">
      <alignment horizontal="center" vertical="center"/>
    </xf>
    <xf numFmtId="0" fontId="13" fillId="11" borderId="7" xfId="0" applyFont="1" applyFill="1" applyBorder="1" applyAlignment="1" applyProtection="1">
      <alignment horizontal="center" vertical="center" wrapText="1"/>
    </xf>
    <xf numFmtId="0" fontId="13" fillId="11" borderId="8" xfId="0" applyFont="1" applyFill="1" applyBorder="1" applyAlignment="1" applyProtection="1">
      <alignment horizontal="center" vertical="center" wrapText="1"/>
    </xf>
    <xf numFmtId="0" fontId="14" fillId="8" borderId="10" xfId="0" applyFont="1" applyFill="1" applyBorder="1" applyAlignment="1" applyProtection="1">
      <alignment horizontal="left" vertical="center" wrapText="1"/>
    </xf>
    <xf numFmtId="0" fontId="14" fillId="8" borderId="12" xfId="0" applyFont="1" applyFill="1" applyBorder="1" applyAlignment="1" applyProtection="1">
      <alignment horizontal="left" vertical="center" wrapText="1"/>
    </xf>
    <xf numFmtId="0" fontId="14" fillId="7" borderId="1" xfId="0" applyFont="1" applyFill="1" applyBorder="1" applyAlignment="1" applyProtection="1">
      <alignment horizontal="left" vertical="center" wrapText="1"/>
    </xf>
    <xf numFmtId="0" fontId="14" fillId="8" borderId="1"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3" borderId="8"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4" fillId="3" borderId="1" xfId="0" applyFont="1" applyFill="1" applyBorder="1" applyAlignment="1" applyProtection="1">
      <alignment horizontal="left" vertical="center" wrapText="1"/>
    </xf>
    <xf numFmtId="0" fontId="14" fillId="0" borderId="1" xfId="0" applyFont="1" applyBorder="1" applyAlignment="1" applyProtection="1">
      <alignment horizontal="left" vertical="top" wrapText="1"/>
      <protection locked="0"/>
    </xf>
    <xf numFmtId="0" fontId="14" fillId="9" borderId="1" xfId="0" applyNumberFormat="1" applyFont="1" applyFill="1" applyBorder="1" applyAlignment="1" applyProtection="1">
      <alignment horizontal="center" vertical="center" wrapText="1"/>
    </xf>
    <xf numFmtId="0" fontId="14" fillId="9" borderId="1" xfId="0" applyNumberFormat="1" applyFont="1" applyFill="1" applyBorder="1" applyAlignment="1" applyProtection="1">
      <alignment horizontal="left"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4" fillId="7" borderId="1" xfId="0" applyFont="1" applyFill="1" applyBorder="1" applyAlignment="1" applyProtection="1">
      <alignment vertical="center" wrapText="1"/>
    </xf>
    <xf numFmtId="0" fontId="14" fillId="7" borderId="1" xfId="0" applyFont="1" applyFill="1" applyBorder="1" applyAlignment="1" applyProtection="1">
      <alignment vertical="center"/>
    </xf>
    <xf numFmtId="0" fontId="14" fillId="5" borderId="1" xfId="0" applyFont="1" applyFill="1" applyBorder="1" applyAlignment="1" applyProtection="1">
      <alignment vertical="center" wrapText="1"/>
    </xf>
    <xf numFmtId="0" fontId="14" fillId="5" borderId="1" xfId="0" applyFont="1" applyFill="1" applyBorder="1" applyAlignment="1" applyProtection="1">
      <alignment vertical="center"/>
    </xf>
    <xf numFmtId="0" fontId="14" fillId="3" borderId="10"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4" fillId="5" borderId="1" xfId="0" applyFont="1" applyFill="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color rgb="FFFFFF66"/>
      <color rgb="FFF4FD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7"/>
  <sheetViews>
    <sheetView tabSelected="1" zoomScaleNormal="100" zoomScaleSheetLayoutView="100" workbookViewId="0">
      <selection sqref="A1:B1"/>
    </sheetView>
  </sheetViews>
  <sheetFormatPr defaultRowHeight="12.75" x14ac:dyDescent="0.2"/>
  <cols>
    <col min="1" max="1" width="5" style="17" customWidth="1"/>
    <col min="2" max="2" width="46" style="123" customWidth="1"/>
    <col min="3" max="5" width="7.5703125" style="11" customWidth="1"/>
    <col min="6" max="7" width="7.5703125" style="10" customWidth="1"/>
    <col min="8" max="9" width="7.5703125" style="11" customWidth="1"/>
    <col min="10" max="10" width="7.5703125" style="10" customWidth="1"/>
    <col min="11" max="13" width="7.5703125" style="11" customWidth="1"/>
    <col min="14" max="14" width="7.5703125" style="10" customWidth="1"/>
    <col min="15" max="17" width="7.5703125" style="11" customWidth="1"/>
    <col min="18" max="18" width="7.5703125" style="10" customWidth="1"/>
  </cols>
  <sheetData>
    <row r="1" spans="1:18" s="2" customFormat="1" ht="65.25" customHeight="1" x14ac:dyDescent="0.2">
      <c r="A1" s="186" t="s">
        <v>141</v>
      </c>
      <c r="B1" s="187"/>
      <c r="C1" s="145" t="s">
        <v>4</v>
      </c>
      <c r="D1" s="146" t="s">
        <v>5</v>
      </c>
      <c r="E1" s="146" t="s">
        <v>6</v>
      </c>
      <c r="F1" s="147" t="s">
        <v>22</v>
      </c>
      <c r="G1" s="148" t="s">
        <v>7</v>
      </c>
      <c r="H1" s="146" t="s">
        <v>8</v>
      </c>
      <c r="I1" s="146" t="s">
        <v>9</v>
      </c>
      <c r="J1" s="149" t="s">
        <v>22</v>
      </c>
      <c r="K1" s="146" t="s">
        <v>10</v>
      </c>
      <c r="L1" s="146" t="s">
        <v>11</v>
      </c>
      <c r="M1" s="146" t="s">
        <v>12</v>
      </c>
      <c r="N1" s="149" t="s">
        <v>22</v>
      </c>
      <c r="O1" s="146" t="s">
        <v>13</v>
      </c>
      <c r="P1" s="148" t="s">
        <v>14</v>
      </c>
      <c r="Q1" s="148" t="s">
        <v>15</v>
      </c>
      <c r="R1" s="149" t="s">
        <v>21</v>
      </c>
    </row>
    <row r="2" spans="1:18" s="2" customFormat="1" ht="13.9" customHeight="1" x14ac:dyDescent="0.2">
      <c r="A2" s="175" t="s">
        <v>0</v>
      </c>
      <c r="B2" s="175"/>
      <c r="C2" s="175"/>
      <c r="D2" s="175"/>
      <c r="E2" s="175"/>
      <c r="F2" s="175"/>
      <c r="G2" s="175"/>
      <c r="H2" s="175"/>
      <c r="I2" s="175"/>
      <c r="J2" s="175"/>
      <c r="K2" s="175"/>
      <c r="L2" s="175"/>
      <c r="M2" s="175"/>
      <c r="N2" s="175"/>
      <c r="O2" s="175"/>
      <c r="P2" s="175"/>
      <c r="Q2" s="175"/>
      <c r="R2" s="175"/>
    </row>
    <row r="3" spans="1:18" s="73" customFormat="1" ht="16.149999999999999" customHeight="1" x14ac:dyDescent="0.2">
      <c r="A3" s="169" t="s">
        <v>55</v>
      </c>
      <c r="B3" s="104" t="s">
        <v>48</v>
      </c>
      <c r="C3" s="98">
        <f>January!$D$2</f>
        <v>0</v>
      </c>
      <c r="D3" s="98">
        <f>February!$D$2</f>
        <v>0</v>
      </c>
      <c r="E3" s="98">
        <f>March!$D$2</f>
        <v>0</v>
      </c>
      <c r="F3" s="92">
        <f>AVERAGE(C3:E3)</f>
        <v>0</v>
      </c>
      <c r="G3" s="98">
        <f>April!$D$2</f>
        <v>0</v>
      </c>
      <c r="H3" s="98">
        <f>May!$D$2</f>
        <v>0</v>
      </c>
      <c r="I3" s="98">
        <f>June!$D$2</f>
        <v>0</v>
      </c>
      <c r="J3" s="92">
        <f>AVERAGE(C3:E3,G3:I3)</f>
        <v>0</v>
      </c>
      <c r="K3" s="98">
        <f>July!$D$2</f>
        <v>0</v>
      </c>
      <c r="L3" s="98">
        <f>August!$D$2</f>
        <v>0</v>
      </c>
      <c r="M3" s="98">
        <f>September!$D$2</f>
        <v>0</v>
      </c>
      <c r="N3" s="92">
        <f>AVERAGE(C3:E3,G3:I3,K3:M3)</f>
        <v>0</v>
      </c>
      <c r="O3" s="98">
        <f>October!$D$2</f>
        <v>0</v>
      </c>
      <c r="P3" s="98">
        <f>November!$D$2</f>
        <v>0</v>
      </c>
      <c r="Q3" s="98">
        <f>December!$D$2</f>
        <v>0</v>
      </c>
      <c r="R3" s="90">
        <f>AVERAGE(C3:E3,G3:I3,K3:M3,O3:Q3)</f>
        <v>0</v>
      </c>
    </row>
    <row r="4" spans="1:18" s="73" customFormat="1" ht="16.149999999999999" customHeight="1" x14ac:dyDescent="0.2">
      <c r="A4" s="169"/>
      <c r="B4" s="104" t="s">
        <v>49</v>
      </c>
      <c r="C4" s="98">
        <f>January!D3</f>
        <v>0</v>
      </c>
      <c r="D4" s="98">
        <f>February!D3</f>
        <v>0</v>
      </c>
      <c r="E4" s="98">
        <f>March!D3</f>
        <v>0</v>
      </c>
      <c r="F4" s="92">
        <f>AVERAGE(C4:E4)</f>
        <v>0</v>
      </c>
      <c r="G4" s="98">
        <f>April!D3</f>
        <v>0</v>
      </c>
      <c r="H4" s="98">
        <f>May!D3</f>
        <v>0</v>
      </c>
      <c r="I4" s="98">
        <f>June!D3</f>
        <v>0</v>
      </c>
      <c r="J4" s="92">
        <f>AVERAGE(C4:E4,G4:I4)</f>
        <v>0</v>
      </c>
      <c r="K4" s="98">
        <f>July!D3</f>
        <v>0</v>
      </c>
      <c r="L4" s="98">
        <f>August!D3</f>
        <v>0</v>
      </c>
      <c r="M4" s="98">
        <f>September!D3</f>
        <v>0</v>
      </c>
      <c r="N4" s="92">
        <f>AVERAGE(C4:E4,G4:I4,K4:M4)</f>
        <v>0</v>
      </c>
      <c r="O4" s="98">
        <f>October!D3</f>
        <v>0</v>
      </c>
      <c r="P4" s="98">
        <f>November!D3</f>
        <v>0</v>
      </c>
      <c r="Q4" s="98">
        <f>December!D3</f>
        <v>0</v>
      </c>
      <c r="R4" s="90">
        <f>AVERAGE(C4:E4,G4:I4,K4:M4,O4:Q4)</f>
        <v>0</v>
      </c>
    </row>
    <row r="5" spans="1:18" s="74" customFormat="1" ht="16.149999999999999" customHeight="1" x14ac:dyDescent="0.2">
      <c r="A5" s="169"/>
      <c r="B5" s="158" t="s">
        <v>140</v>
      </c>
      <c r="C5" s="126" t="e">
        <f t="shared" ref="C5:R5" si="0">SUM(C4/C3)</f>
        <v>#DIV/0!</v>
      </c>
      <c r="D5" s="126" t="e">
        <f t="shared" si="0"/>
        <v>#DIV/0!</v>
      </c>
      <c r="E5" s="126" t="e">
        <f t="shared" si="0"/>
        <v>#DIV/0!</v>
      </c>
      <c r="F5" s="91" t="e">
        <f t="shared" si="0"/>
        <v>#DIV/0!</v>
      </c>
      <c r="G5" s="126" t="e">
        <f t="shared" si="0"/>
        <v>#DIV/0!</v>
      </c>
      <c r="H5" s="126" t="e">
        <f t="shared" si="0"/>
        <v>#DIV/0!</v>
      </c>
      <c r="I5" s="126" t="e">
        <f t="shared" si="0"/>
        <v>#DIV/0!</v>
      </c>
      <c r="J5" s="91" t="e">
        <f t="shared" si="0"/>
        <v>#DIV/0!</v>
      </c>
      <c r="K5" s="126" t="e">
        <f t="shared" si="0"/>
        <v>#DIV/0!</v>
      </c>
      <c r="L5" s="126" t="e">
        <f t="shared" si="0"/>
        <v>#DIV/0!</v>
      </c>
      <c r="M5" s="126" t="e">
        <f t="shared" si="0"/>
        <v>#DIV/0!</v>
      </c>
      <c r="N5" s="91" t="e">
        <f t="shared" si="0"/>
        <v>#DIV/0!</v>
      </c>
      <c r="O5" s="126" t="e">
        <f t="shared" si="0"/>
        <v>#DIV/0!</v>
      </c>
      <c r="P5" s="126" t="e">
        <f t="shared" si="0"/>
        <v>#DIV/0!</v>
      </c>
      <c r="Q5" s="126" t="e">
        <f t="shared" si="0"/>
        <v>#DIV/0!</v>
      </c>
      <c r="R5" s="91" t="e">
        <f t="shared" si="0"/>
        <v>#DIV/0!</v>
      </c>
    </row>
    <row r="6" spans="1:18" s="71" customFormat="1" ht="16.149999999999999" customHeight="1" x14ac:dyDescent="0.2">
      <c r="A6" s="179" t="s">
        <v>97</v>
      </c>
      <c r="B6" s="105" t="s">
        <v>16</v>
      </c>
      <c r="C6" s="127">
        <f>January!D7</f>
        <v>0</v>
      </c>
      <c r="D6" s="127">
        <f>February!D7</f>
        <v>0</v>
      </c>
      <c r="E6" s="127">
        <f>March!D7</f>
        <v>0</v>
      </c>
      <c r="F6" s="92">
        <f t="shared" ref="F6:F9" si="1">AVERAGE(C6:E6)</f>
        <v>0</v>
      </c>
      <c r="G6" s="127">
        <f>April!D7</f>
        <v>0</v>
      </c>
      <c r="H6" s="127">
        <f>May!D7</f>
        <v>0</v>
      </c>
      <c r="I6" s="127">
        <f>June!D7</f>
        <v>0</v>
      </c>
      <c r="J6" s="92">
        <f t="shared" ref="J6:J7" si="2">AVERAGE(C6:E6,G6:I6)</f>
        <v>0</v>
      </c>
      <c r="K6" s="127">
        <f>July!D7</f>
        <v>0</v>
      </c>
      <c r="L6" s="127">
        <f>August!D7</f>
        <v>0</v>
      </c>
      <c r="M6" s="127">
        <f>September!D7</f>
        <v>0</v>
      </c>
      <c r="N6" s="92">
        <f t="shared" ref="N6:N7" si="3">AVERAGE(C6:E6,G6:I6,K6:M6)</f>
        <v>0</v>
      </c>
      <c r="O6" s="127">
        <f>October!D7</f>
        <v>0</v>
      </c>
      <c r="P6" s="127">
        <f>November!D7</f>
        <v>0</v>
      </c>
      <c r="Q6" s="127">
        <f>December!D7</f>
        <v>0</v>
      </c>
      <c r="R6" s="90">
        <f t="shared" ref="R6:R7" si="4">AVERAGE(C6:E6,G6:I6,K6:M6,O6:Q6)</f>
        <v>0</v>
      </c>
    </row>
    <row r="7" spans="1:18" s="71" customFormat="1" ht="16.149999999999999" customHeight="1" x14ac:dyDescent="0.2">
      <c r="A7" s="179"/>
      <c r="B7" s="106" t="s">
        <v>59</v>
      </c>
      <c r="C7" s="128">
        <f>(January!$D$9)</f>
        <v>0</v>
      </c>
      <c r="D7" s="128">
        <f>(February!$D$9)</f>
        <v>0</v>
      </c>
      <c r="E7" s="128">
        <f>(March!$D$9)</f>
        <v>0</v>
      </c>
      <c r="F7" s="92">
        <f t="shared" si="1"/>
        <v>0</v>
      </c>
      <c r="G7" s="128">
        <f>(April!$D$9)</f>
        <v>0</v>
      </c>
      <c r="H7" s="128">
        <f>(May!$D$9)</f>
        <v>0</v>
      </c>
      <c r="I7" s="128">
        <f>(June!$D$9)</f>
        <v>0</v>
      </c>
      <c r="J7" s="92">
        <f t="shared" si="2"/>
        <v>0</v>
      </c>
      <c r="K7" s="128">
        <f>(July!$D$9)</f>
        <v>0</v>
      </c>
      <c r="L7" s="128">
        <f>(August!$D$9)</f>
        <v>0</v>
      </c>
      <c r="M7" s="128">
        <f>(September!$D$9)</f>
        <v>0</v>
      </c>
      <c r="N7" s="92">
        <f t="shared" si="3"/>
        <v>0</v>
      </c>
      <c r="O7" s="128">
        <f>(October!$D$9)</f>
        <v>0</v>
      </c>
      <c r="P7" s="128">
        <f>(November!$D$9)</f>
        <v>0</v>
      </c>
      <c r="Q7" s="128">
        <f>(December!$D$9)</f>
        <v>0</v>
      </c>
      <c r="R7" s="90">
        <f t="shared" si="4"/>
        <v>0</v>
      </c>
    </row>
    <row r="8" spans="1:18" s="72" customFormat="1" ht="16.149999999999999" customHeight="1" x14ac:dyDescent="0.2">
      <c r="A8" s="179"/>
      <c r="B8" s="107" t="s">
        <v>23</v>
      </c>
      <c r="C8" s="129" t="e">
        <f>C7/C6</f>
        <v>#DIV/0!</v>
      </c>
      <c r="D8" s="129" t="e">
        <f t="shared" ref="D8:R8" si="5">D7/D6</f>
        <v>#DIV/0!</v>
      </c>
      <c r="E8" s="129" t="e">
        <f t="shared" si="5"/>
        <v>#DIV/0!</v>
      </c>
      <c r="F8" s="91" t="e">
        <f t="shared" si="5"/>
        <v>#DIV/0!</v>
      </c>
      <c r="G8" s="129" t="e">
        <f t="shared" si="5"/>
        <v>#DIV/0!</v>
      </c>
      <c r="H8" s="129" t="e">
        <f t="shared" si="5"/>
        <v>#DIV/0!</v>
      </c>
      <c r="I8" s="129" t="e">
        <f t="shared" si="5"/>
        <v>#DIV/0!</v>
      </c>
      <c r="J8" s="91" t="e">
        <f t="shared" si="5"/>
        <v>#DIV/0!</v>
      </c>
      <c r="K8" s="129" t="e">
        <f t="shared" si="5"/>
        <v>#DIV/0!</v>
      </c>
      <c r="L8" s="129" t="e">
        <f t="shared" si="5"/>
        <v>#DIV/0!</v>
      </c>
      <c r="M8" s="129" t="e">
        <f t="shared" si="5"/>
        <v>#DIV/0!</v>
      </c>
      <c r="N8" s="91" t="e">
        <f t="shared" si="5"/>
        <v>#DIV/0!</v>
      </c>
      <c r="O8" s="129" t="e">
        <f t="shared" si="5"/>
        <v>#DIV/0!</v>
      </c>
      <c r="P8" s="129" t="e">
        <f t="shared" si="5"/>
        <v>#DIV/0!</v>
      </c>
      <c r="Q8" s="129" t="e">
        <f t="shared" si="5"/>
        <v>#DIV/0!</v>
      </c>
      <c r="R8" s="91" t="e">
        <f t="shared" si="5"/>
        <v>#DIV/0!</v>
      </c>
    </row>
    <row r="9" spans="1:18" s="85" customFormat="1" ht="16.149999999999999" customHeight="1" x14ac:dyDescent="0.2">
      <c r="A9" s="179"/>
      <c r="B9" s="108" t="s">
        <v>101</v>
      </c>
      <c r="C9" s="130">
        <f>C3/100</f>
        <v>0</v>
      </c>
      <c r="D9" s="130">
        <f t="shared" ref="D9:Q9" si="6">D3/100</f>
        <v>0</v>
      </c>
      <c r="E9" s="130">
        <f t="shared" si="6"/>
        <v>0</v>
      </c>
      <c r="F9" s="92">
        <f t="shared" si="1"/>
        <v>0</v>
      </c>
      <c r="G9" s="130">
        <f t="shared" si="6"/>
        <v>0</v>
      </c>
      <c r="H9" s="130">
        <f t="shared" si="6"/>
        <v>0</v>
      </c>
      <c r="I9" s="130">
        <f t="shared" si="6"/>
        <v>0</v>
      </c>
      <c r="J9" s="92">
        <f>AVERAGE(C9:E9,G9:I9)</f>
        <v>0</v>
      </c>
      <c r="K9" s="130">
        <f t="shared" si="6"/>
        <v>0</v>
      </c>
      <c r="L9" s="130">
        <f t="shared" si="6"/>
        <v>0</v>
      </c>
      <c r="M9" s="130">
        <f t="shared" si="6"/>
        <v>0</v>
      </c>
      <c r="N9" s="92">
        <f>AVERAGE(C9:E9,G9:I9,K9:M9)</f>
        <v>0</v>
      </c>
      <c r="O9" s="130">
        <f t="shared" si="6"/>
        <v>0</v>
      </c>
      <c r="P9" s="130">
        <f t="shared" si="6"/>
        <v>0</v>
      </c>
      <c r="Q9" s="130">
        <f t="shared" si="6"/>
        <v>0</v>
      </c>
      <c r="R9" s="90">
        <f>AVERAGE(C9:E9,G9:I9,K9:M9,O9:Q9)</f>
        <v>0</v>
      </c>
    </row>
    <row r="10" spans="1:18" s="6" customFormat="1" x14ac:dyDescent="0.2">
      <c r="A10" s="99"/>
      <c r="B10" s="109"/>
      <c r="C10" s="78"/>
      <c r="D10" s="78"/>
      <c r="E10" s="78"/>
      <c r="F10" s="79"/>
      <c r="G10" s="78"/>
      <c r="H10" s="78"/>
      <c r="I10" s="78"/>
      <c r="J10" s="79"/>
      <c r="K10" s="78"/>
      <c r="L10" s="78"/>
      <c r="M10" s="78"/>
      <c r="N10" s="79"/>
      <c r="O10" s="78"/>
      <c r="P10" s="78"/>
      <c r="Q10" s="78"/>
      <c r="R10" s="80"/>
    </row>
    <row r="11" spans="1:18" ht="13.15" customHeight="1" x14ac:dyDescent="0.2">
      <c r="A11" s="175" t="s">
        <v>26</v>
      </c>
      <c r="B11" s="175"/>
      <c r="C11" s="175"/>
      <c r="D11" s="175"/>
      <c r="E11" s="175"/>
      <c r="F11" s="175"/>
      <c r="G11" s="175"/>
      <c r="H11" s="175"/>
      <c r="I11" s="175"/>
      <c r="J11" s="175"/>
      <c r="K11" s="175"/>
      <c r="L11" s="175"/>
      <c r="M11" s="175"/>
      <c r="N11" s="175"/>
      <c r="O11" s="175"/>
      <c r="P11" s="175"/>
      <c r="Q11" s="175"/>
      <c r="R11" s="175"/>
    </row>
    <row r="12" spans="1:18" s="1" customFormat="1" ht="22.5" customHeight="1" x14ac:dyDescent="0.2">
      <c r="A12" s="176" t="s">
        <v>55</v>
      </c>
      <c r="B12" s="104" t="s">
        <v>50</v>
      </c>
      <c r="C12" s="98">
        <f>January!E4</f>
        <v>0</v>
      </c>
      <c r="D12" s="98">
        <f>February!E4</f>
        <v>0</v>
      </c>
      <c r="E12" s="98">
        <f>March!E4</f>
        <v>0</v>
      </c>
      <c r="F12" s="92">
        <f t="shared" ref="F12:F19" si="7">AVERAGE(C12:E12)</f>
        <v>0</v>
      </c>
      <c r="G12" s="98">
        <f>April!E4</f>
        <v>0</v>
      </c>
      <c r="H12" s="98">
        <f>May!E4</f>
        <v>0</v>
      </c>
      <c r="I12" s="98">
        <f>June!E4</f>
        <v>0</v>
      </c>
      <c r="J12" s="92">
        <f>AVERAGE(C12:E12,G12:I12)</f>
        <v>0</v>
      </c>
      <c r="K12" s="98">
        <f>July!E4</f>
        <v>0</v>
      </c>
      <c r="L12" s="98">
        <f>August!E4</f>
        <v>0</v>
      </c>
      <c r="M12" s="98">
        <f>September!E4</f>
        <v>0</v>
      </c>
      <c r="N12" s="92">
        <f>AVERAGE(C12:E12,G12:I12,K12:M12)</f>
        <v>0</v>
      </c>
      <c r="O12" s="98">
        <f>October!E4</f>
        <v>0</v>
      </c>
      <c r="P12" s="98">
        <f>November!E4</f>
        <v>0</v>
      </c>
      <c r="Q12" s="98">
        <f>December!E4</f>
        <v>0</v>
      </c>
      <c r="R12" s="90">
        <f>AVERAGE(C12:E12,G12:I12,K12:M12,O12:Q12)</f>
        <v>0</v>
      </c>
    </row>
    <row r="13" spans="1:18" s="1" customFormat="1" ht="33.75" customHeight="1" x14ac:dyDescent="0.2">
      <c r="A13" s="177"/>
      <c r="B13" s="158" t="s">
        <v>52</v>
      </c>
      <c r="C13" s="161" t="e">
        <f>C12/C4</f>
        <v>#DIV/0!</v>
      </c>
      <c r="D13" s="126" t="e">
        <f t="shared" ref="D13:R13" si="8">SUM(D12/D4)</f>
        <v>#DIV/0!</v>
      </c>
      <c r="E13" s="126" t="e">
        <f t="shared" si="8"/>
        <v>#DIV/0!</v>
      </c>
      <c r="F13" s="131" t="e">
        <f t="shared" si="8"/>
        <v>#DIV/0!</v>
      </c>
      <c r="G13" s="126" t="e">
        <f t="shared" si="8"/>
        <v>#DIV/0!</v>
      </c>
      <c r="H13" s="126" t="e">
        <f t="shared" si="8"/>
        <v>#DIV/0!</v>
      </c>
      <c r="I13" s="126" t="e">
        <f t="shared" si="8"/>
        <v>#DIV/0!</v>
      </c>
      <c r="J13" s="131" t="e">
        <f t="shared" si="8"/>
        <v>#DIV/0!</v>
      </c>
      <c r="K13" s="126" t="e">
        <f t="shared" si="8"/>
        <v>#DIV/0!</v>
      </c>
      <c r="L13" s="126" t="e">
        <f t="shared" si="8"/>
        <v>#DIV/0!</v>
      </c>
      <c r="M13" s="126" t="e">
        <f t="shared" si="8"/>
        <v>#DIV/0!</v>
      </c>
      <c r="N13" s="131" t="e">
        <f t="shared" si="8"/>
        <v>#DIV/0!</v>
      </c>
      <c r="O13" s="126" t="e">
        <f t="shared" si="8"/>
        <v>#DIV/0!</v>
      </c>
      <c r="P13" s="126" t="e">
        <f t="shared" si="8"/>
        <v>#DIV/0!</v>
      </c>
      <c r="Q13" s="126" t="e">
        <f t="shared" si="8"/>
        <v>#DIV/0!</v>
      </c>
      <c r="R13" s="91" t="e">
        <f t="shared" si="8"/>
        <v>#DIV/0!</v>
      </c>
    </row>
    <row r="14" spans="1:18" s="1" customFormat="1" ht="33.75" customHeight="1" x14ac:dyDescent="0.2">
      <c r="A14" s="177"/>
      <c r="B14" s="104" t="s">
        <v>99</v>
      </c>
      <c r="C14" s="98">
        <f>January!E5</f>
        <v>0</v>
      </c>
      <c r="D14" s="98">
        <f>February!E5</f>
        <v>0</v>
      </c>
      <c r="E14" s="98">
        <f>March!E5</f>
        <v>0</v>
      </c>
      <c r="F14" s="92">
        <f t="shared" si="7"/>
        <v>0</v>
      </c>
      <c r="G14" s="98">
        <f>April!E5</f>
        <v>0</v>
      </c>
      <c r="H14" s="98">
        <f>May!E5</f>
        <v>0</v>
      </c>
      <c r="I14" s="98">
        <f>June!E5</f>
        <v>0</v>
      </c>
      <c r="J14" s="92">
        <f t="shared" ref="J14:J17" si="9">AVERAGE(C14:E14,G14:I14)</f>
        <v>0</v>
      </c>
      <c r="K14" s="98">
        <f>July!E5</f>
        <v>0</v>
      </c>
      <c r="L14" s="98">
        <f>August!E5</f>
        <v>0</v>
      </c>
      <c r="M14" s="98">
        <f>September!E5</f>
        <v>0</v>
      </c>
      <c r="N14" s="92">
        <f t="shared" ref="N14:N17" si="10">AVERAGE(C14:E14,G14:I14,K14:M14)</f>
        <v>0</v>
      </c>
      <c r="O14" s="98">
        <f>October!E5</f>
        <v>0</v>
      </c>
      <c r="P14" s="98">
        <f>November!E5</f>
        <v>0</v>
      </c>
      <c r="Q14" s="98">
        <f>December!E5</f>
        <v>0</v>
      </c>
      <c r="R14" s="90">
        <f t="shared" ref="R14:R17" si="11">AVERAGE(C14:E14,G14:I14,K14:M14,O14:Q14)</f>
        <v>0</v>
      </c>
    </row>
    <row r="15" spans="1:18" s="1" customFormat="1" x14ac:dyDescent="0.2">
      <c r="A15" s="178"/>
      <c r="B15" s="104" t="s">
        <v>51</v>
      </c>
      <c r="C15" s="98">
        <f>SUM(C12+C14)</f>
        <v>0</v>
      </c>
      <c r="D15" s="98">
        <f t="shared" ref="D15:Q15" si="12">SUM(D12+D14)</f>
        <v>0</v>
      </c>
      <c r="E15" s="98">
        <f t="shared" si="12"/>
        <v>0</v>
      </c>
      <c r="F15" s="92">
        <f t="shared" si="7"/>
        <v>0</v>
      </c>
      <c r="G15" s="98">
        <f t="shared" si="12"/>
        <v>0</v>
      </c>
      <c r="H15" s="98">
        <f t="shared" si="12"/>
        <v>0</v>
      </c>
      <c r="I15" s="98">
        <f t="shared" si="12"/>
        <v>0</v>
      </c>
      <c r="J15" s="92">
        <f t="shared" si="9"/>
        <v>0</v>
      </c>
      <c r="K15" s="98">
        <f t="shared" si="12"/>
        <v>0</v>
      </c>
      <c r="L15" s="98">
        <f t="shared" si="12"/>
        <v>0</v>
      </c>
      <c r="M15" s="98">
        <f t="shared" si="12"/>
        <v>0</v>
      </c>
      <c r="N15" s="92">
        <f t="shared" si="10"/>
        <v>0</v>
      </c>
      <c r="O15" s="98">
        <f t="shared" si="12"/>
        <v>0</v>
      </c>
      <c r="P15" s="98">
        <f t="shared" si="12"/>
        <v>0</v>
      </c>
      <c r="Q15" s="98">
        <f t="shared" si="12"/>
        <v>0</v>
      </c>
      <c r="R15" s="90">
        <f t="shared" si="11"/>
        <v>0</v>
      </c>
    </row>
    <row r="16" spans="1:18" ht="16.149999999999999" customHeight="1" x14ac:dyDescent="0.2">
      <c r="A16" s="179" t="s">
        <v>97</v>
      </c>
      <c r="B16" s="105" t="s">
        <v>17</v>
      </c>
      <c r="C16" s="127">
        <f>(January!$E$7)</f>
        <v>0</v>
      </c>
      <c r="D16" s="127">
        <f>(February!$E$7)</f>
        <v>0</v>
      </c>
      <c r="E16" s="127">
        <f>(March!$E$7)</f>
        <v>0</v>
      </c>
      <c r="F16" s="92">
        <f t="shared" si="7"/>
        <v>0</v>
      </c>
      <c r="G16" s="127">
        <f>(April!$E$7)</f>
        <v>0</v>
      </c>
      <c r="H16" s="127">
        <f>(May!$E$7)</f>
        <v>0</v>
      </c>
      <c r="I16" s="127">
        <f>(June!$E$7)</f>
        <v>0</v>
      </c>
      <c r="J16" s="92">
        <f t="shared" si="9"/>
        <v>0</v>
      </c>
      <c r="K16" s="127">
        <f>(July!$E$7)</f>
        <v>0</v>
      </c>
      <c r="L16" s="127">
        <f>(August!$E$7)</f>
        <v>0</v>
      </c>
      <c r="M16" s="127">
        <f>(September!$E$7)</f>
        <v>0</v>
      </c>
      <c r="N16" s="92">
        <f t="shared" si="10"/>
        <v>0</v>
      </c>
      <c r="O16" s="127">
        <f>(October!$E$7)</f>
        <v>0</v>
      </c>
      <c r="P16" s="127">
        <f>(November!$E$7)</f>
        <v>0</v>
      </c>
      <c r="Q16" s="127">
        <f>(December!$E$7)</f>
        <v>0</v>
      </c>
      <c r="R16" s="90">
        <f t="shared" si="11"/>
        <v>0</v>
      </c>
    </row>
    <row r="17" spans="1:18" ht="22.5" customHeight="1" x14ac:dyDescent="0.2">
      <c r="A17" s="179"/>
      <c r="B17" s="105" t="s">
        <v>58</v>
      </c>
      <c r="C17" s="127">
        <f>January!E9</f>
        <v>0</v>
      </c>
      <c r="D17" s="127">
        <f>February!E9</f>
        <v>0</v>
      </c>
      <c r="E17" s="127">
        <f>March!E9</f>
        <v>0</v>
      </c>
      <c r="F17" s="92">
        <f t="shared" si="7"/>
        <v>0</v>
      </c>
      <c r="G17" s="127">
        <f>April!E9</f>
        <v>0</v>
      </c>
      <c r="H17" s="127">
        <f>May!E9</f>
        <v>0</v>
      </c>
      <c r="I17" s="127">
        <f>June!E9</f>
        <v>0</v>
      </c>
      <c r="J17" s="92">
        <f t="shared" si="9"/>
        <v>0</v>
      </c>
      <c r="K17" s="127">
        <f>July!E9</f>
        <v>0</v>
      </c>
      <c r="L17" s="127">
        <f>August!E9</f>
        <v>0</v>
      </c>
      <c r="M17" s="127">
        <f>September!E9</f>
        <v>0</v>
      </c>
      <c r="N17" s="92">
        <f t="shared" si="10"/>
        <v>0</v>
      </c>
      <c r="O17" s="127">
        <f>October!E9</f>
        <v>0</v>
      </c>
      <c r="P17" s="127">
        <f>November!E9</f>
        <v>0</v>
      </c>
      <c r="Q17" s="127">
        <f>December!E9</f>
        <v>0</v>
      </c>
      <c r="R17" s="90">
        <f t="shared" si="11"/>
        <v>0</v>
      </c>
    </row>
    <row r="18" spans="1:18" s="5" customFormat="1" ht="16.149999999999999" customHeight="1" x14ac:dyDescent="0.2">
      <c r="A18" s="179"/>
      <c r="B18" s="107" t="s">
        <v>32</v>
      </c>
      <c r="C18" s="129" t="e">
        <f>C17/C16</f>
        <v>#DIV/0!</v>
      </c>
      <c r="D18" s="129" t="e">
        <f t="shared" ref="D18:R18" si="13">D17/D16</f>
        <v>#DIV/0!</v>
      </c>
      <c r="E18" s="129" t="e">
        <f t="shared" si="13"/>
        <v>#DIV/0!</v>
      </c>
      <c r="F18" s="91" t="e">
        <f t="shared" si="13"/>
        <v>#DIV/0!</v>
      </c>
      <c r="G18" s="129" t="e">
        <f t="shared" si="13"/>
        <v>#DIV/0!</v>
      </c>
      <c r="H18" s="129" t="e">
        <f t="shared" si="13"/>
        <v>#DIV/0!</v>
      </c>
      <c r="I18" s="129" t="e">
        <f t="shared" si="13"/>
        <v>#DIV/0!</v>
      </c>
      <c r="J18" s="91" t="e">
        <f t="shared" si="13"/>
        <v>#DIV/0!</v>
      </c>
      <c r="K18" s="129" t="e">
        <f t="shared" si="13"/>
        <v>#DIV/0!</v>
      </c>
      <c r="L18" s="129" t="e">
        <f t="shared" si="13"/>
        <v>#DIV/0!</v>
      </c>
      <c r="M18" s="129" t="e">
        <f t="shared" si="13"/>
        <v>#DIV/0!</v>
      </c>
      <c r="N18" s="91" t="e">
        <f t="shared" si="13"/>
        <v>#DIV/0!</v>
      </c>
      <c r="O18" s="129" t="e">
        <f t="shared" si="13"/>
        <v>#DIV/0!</v>
      </c>
      <c r="P18" s="129" t="e">
        <f t="shared" si="13"/>
        <v>#DIV/0!</v>
      </c>
      <c r="Q18" s="129" t="e">
        <f t="shared" si="13"/>
        <v>#DIV/0!</v>
      </c>
      <c r="R18" s="91" t="e">
        <f t="shared" si="13"/>
        <v>#DIV/0!</v>
      </c>
    </row>
    <row r="19" spans="1:18" s="86" customFormat="1" ht="16.149999999999999" customHeight="1" x14ac:dyDescent="0.2">
      <c r="A19" s="179"/>
      <c r="B19" s="108" t="s">
        <v>101</v>
      </c>
      <c r="C19" s="130">
        <f>C15/10</f>
        <v>0</v>
      </c>
      <c r="D19" s="130">
        <f t="shared" ref="D19:Q19" si="14">D15/10</f>
        <v>0</v>
      </c>
      <c r="E19" s="130">
        <f t="shared" si="14"/>
        <v>0</v>
      </c>
      <c r="F19" s="92">
        <f t="shared" si="7"/>
        <v>0</v>
      </c>
      <c r="G19" s="130">
        <f t="shared" si="14"/>
        <v>0</v>
      </c>
      <c r="H19" s="130">
        <f t="shared" si="14"/>
        <v>0</v>
      </c>
      <c r="I19" s="130">
        <f t="shared" si="14"/>
        <v>0</v>
      </c>
      <c r="J19" s="92">
        <f>AVERAGE(C19:E19,G19:I19)</f>
        <v>0</v>
      </c>
      <c r="K19" s="130">
        <f t="shared" si="14"/>
        <v>0</v>
      </c>
      <c r="L19" s="130">
        <f t="shared" si="14"/>
        <v>0</v>
      </c>
      <c r="M19" s="130">
        <f t="shared" si="14"/>
        <v>0</v>
      </c>
      <c r="N19" s="92">
        <f>AVERAGE(C19:E19,G19:I19,K19:M19)</f>
        <v>0</v>
      </c>
      <c r="O19" s="130">
        <f t="shared" si="14"/>
        <v>0</v>
      </c>
      <c r="P19" s="130">
        <f t="shared" si="14"/>
        <v>0</v>
      </c>
      <c r="Q19" s="130">
        <f t="shared" si="14"/>
        <v>0</v>
      </c>
      <c r="R19" s="90">
        <f>AVERAGE(C19:E19,G19:I19,K19:M19,O19:Q19)</f>
        <v>0</v>
      </c>
    </row>
    <row r="20" spans="1:18" s="21" customFormat="1" x14ac:dyDescent="0.2">
      <c r="A20" s="100"/>
      <c r="B20" s="110"/>
      <c r="C20" s="25"/>
      <c r="D20" s="77"/>
      <c r="E20" s="77"/>
      <c r="F20" s="77"/>
      <c r="G20" s="77"/>
      <c r="H20" s="77"/>
      <c r="I20" s="77"/>
      <c r="J20" s="77"/>
      <c r="K20" s="77"/>
      <c r="L20" s="77"/>
      <c r="M20" s="77"/>
      <c r="N20" s="77"/>
      <c r="O20" s="77"/>
      <c r="P20" s="77"/>
      <c r="Q20" s="77"/>
      <c r="R20" s="77"/>
    </row>
    <row r="21" spans="1:18" s="1" customFormat="1" ht="13.15" customHeight="1" x14ac:dyDescent="0.2">
      <c r="A21" s="174" t="s">
        <v>27</v>
      </c>
      <c r="B21" s="175"/>
      <c r="C21" s="175"/>
      <c r="D21" s="175"/>
      <c r="E21" s="175"/>
      <c r="F21" s="175"/>
      <c r="G21" s="175"/>
      <c r="H21" s="175"/>
      <c r="I21" s="175"/>
      <c r="J21" s="175"/>
      <c r="K21" s="175"/>
      <c r="L21" s="175"/>
      <c r="M21" s="175"/>
      <c r="N21" s="175"/>
      <c r="O21" s="175"/>
      <c r="P21" s="175"/>
      <c r="Q21" s="175"/>
      <c r="R21" s="175"/>
    </row>
    <row r="22" spans="1:18" ht="16.149999999999999" customHeight="1" x14ac:dyDescent="0.2">
      <c r="A22" s="176" t="s">
        <v>55</v>
      </c>
      <c r="B22" s="84" t="s">
        <v>126</v>
      </c>
      <c r="C22" s="132">
        <f>January!F4</f>
        <v>0</v>
      </c>
      <c r="D22" s="132">
        <f>February!F4</f>
        <v>0</v>
      </c>
      <c r="E22" s="132">
        <f>March!F4</f>
        <v>0</v>
      </c>
      <c r="F22" s="92">
        <f t="shared" ref="F22" si="15">AVERAGE(C22:E22)</f>
        <v>0</v>
      </c>
      <c r="G22" s="132">
        <f>April!F4</f>
        <v>0</v>
      </c>
      <c r="H22" s="132">
        <f>May!F4</f>
        <v>0</v>
      </c>
      <c r="I22" s="132">
        <f>June!F4</f>
        <v>0</v>
      </c>
      <c r="J22" s="92">
        <f>AVERAGE(C22:E22,G22:I22)</f>
        <v>0</v>
      </c>
      <c r="K22" s="132">
        <f>July!F4</f>
        <v>0</v>
      </c>
      <c r="L22" s="132">
        <f>August!F4</f>
        <v>0</v>
      </c>
      <c r="M22" s="132">
        <f>September!F4</f>
        <v>0</v>
      </c>
      <c r="N22" s="92">
        <f>AVERAGE(C22:E22,G22:I22,K22:M22)</f>
        <v>0</v>
      </c>
      <c r="O22" s="132">
        <f>October!F4</f>
        <v>0</v>
      </c>
      <c r="P22" s="132">
        <f>November!F4</f>
        <v>0</v>
      </c>
      <c r="Q22" s="132">
        <f>December!F4</f>
        <v>0</v>
      </c>
      <c r="R22" s="90">
        <f>AVERAGE(C22:E22,G22:I22,K22:M22,O22:Q22)</f>
        <v>0</v>
      </c>
    </row>
    <row r="23" spans="1:18" s="5" customFormat="1" ht="16.149999999999999" customHeight="1" x14ac:dyDescent="0.2">
      <c r="A23" s="177"/>
      <c r="B23" s="159" t="s">
        <v>46</v>
      </c>
      <c r="C23" s="133" t="e">
        <f t="shared" ref="C23:R23" si="16">SUM(C22/C4)</f>
        <v>#DIV/0!</v>
      </c>
      <c r="D23" s="133" t="e">
        <f t="shared" si="16"/>
        <v>#DIV/0!</v>
      </c>
      <c r="E23" s="133" t="e">
        <f t="shared" si="16"/>
        <v>#DIV/0!</v>
      </c>
      <c r="F23" s="91" t="e">
        <f t="shared" si="16"/>
        <v>#DIV/0!</v>
      </c>
      <c r="G23" s="133" t="e">
        <f t="shared" si="16"/>
        <v>#DIV/0!</v>
      </c>
      <c r="H23" s="133" t="e">
        <f t="shared" si="16"/>
        <v>#DIV/0!</v>
      </c>
      <c r="I23" s="133" t="e">
        <f t="shared" si="16"/>
        <v>#DIV/0!</v>
      </c>
      <c r="J23" s="91" t="e">
        <f t="shared" si="16"/>
        <v>#DIV/0!</v>
      </c>
      <c r="K23" s="133" t="e">
        <f t="shared" si="16"/>
        <v>#DIV/0!</v>
      </c>
      <c r="L23" s="133" t="e">
        <f t="shared" si="16"/>
        <v>#DIV/0!</v>
      </c>
      <c r="M23" s="133" t="e">
        <f t="shared" si="16"/>
        <v>#DIV/0!</v>
      </c>
      <c r="N23" s="91" t="e">
        <f t="shared" si="16"/>
        <v>#DIV/0!</v>
      </c>
      <c r="O23" s="133" t="e">
        <f t="shared" si="16"/>
        <v>#DIV/0!</v>
      </c>
      <c r="P23" s="133" t="e">
        <f t="shared" si="16"/>
        <v>#DIV/0!</v>
      </c>
      <c r="Q23" s="133" t="e">
        <f t="shared" si="16"/>
        <v>#DIV/0!</v>
      </c>
      <c r="R23" s="91" t="e">
        <f t="shared" si="16"/>
        <v>#DIV/0!</v>
      </c>
    </row>
    <row r="24" spans="1:18" s="86" customFormat="1" ht="33.75" customHeight="1" x14ac:dyDescent="0.2">
      <c r="A24" s="177"/>
      <c r="B24" s="111" t="s">
        <v>100</v>
      </c>
      <c r="C24" s="134">
        <f>January!F5</f>
        <v>0</v>
      </c>
      <c r="D24" s="134">
        <f>February!F5</f>
        <v>0</v>
      </c>
      <c r="E24" s="134">
        <f>March!F5</f>
        <v>0</v>
      </c>
      <c r="F24" s="92">
        <f t="shared" ref="F24:F27" si="17">AVERAGE(C24:E24)</f>
        <v>0</v>
      </c>
      <c r="G24" s="134">
        <f>April!F5</f>
        <v>0</v>
      </c>
      <c r="H24" s="134">
        <f>May!F5</f>
        <v>0</v>
      </c>
      <c r="I24" s="134">
        <f>June!F5</f>
        <v>0</v>
      </c>
      <c r="J24" s="92">
        <f t="shared" ref="J24:J27" si="18">AVERAGE(C24:E24,G24:I24)</f>
        <v>0</v>
      </c>
      <c r="K24" s="134">
        <f>July!F5</f>
        <v>0</v>
      </c>
      <c r="L24" s="134">
        <f>August!F5</f>
        <v>0</v>
      </c>
      <c r="M24" s="134">
        <f>September!F5</f>
        <v>0</v>
      </c>
      <c r="N24" s="92">
        <f t="shared" ref="N24:N27" si="19">AVERAGE(C24:E24,G24:I24,K24:M24)</f>
        <v>0</v>
      </c>
      <c r="O24" s="134">
        <f>October!F5</f>
        <v>0</v>
      </c>
      <c r="P24" s="134">
        <f>November!F5</f>
        <v>0</v>
      </c>
      <c r="Q24" s="134">
        <f>December!F5</f>
        <v>0</v>
      </c>
      <c r="R24" s="90">
        <f t="shared" ref="R24:R27" si="20">AVERAGE(C24:E24,G24:I24,K24:M24,O24:Q24)</f>
        <v>0</v>
      </c>
    </row>
    <row r="25" spans="1:18" s="86" customFormat="1" ht="16.149999999999999" customHeight="1" x14ac:dyDescent="0.2">
      <c r="A25" s="178"/>
      <c r="B25" s="112" t="s">
        <v>122</v>
      </c>
      <c r="C25" s="134">
        <f>SUM(C24,C22)</f>
        <v>0</v>
      </c>
      <c r="D25" s="134">
        <f t="shared" ref="D25:Q25" si="21">SUM(D24,D22)</f>
        <v>0</v>
      </c>
      <c r="E25" s="134">
        <f t="shared" si="21"/>
        <v>0</v>
      </c>
      <c r="F25" s="92">
        <f t="shared" si="17"/>
        <v>0</v>
      </c>
      <c r="G25" s="134">
        <f t="shared" si="21"/>
        <v>0</v>
      </c>
      <c r="H25" s="134">
        <f t="shared" si="21"/>
        <v>0</v>
      </c>
      <c r="I25" s="134">
        <f t="shared" si="21"/>
        <v>0</v>
      </c>
      <c r="J25" s="92">
        <f t="shared" si="18"/>
        <v>0</v>
      </c>
      <c r="K25" s="134">
        <f t="shared" si="21"/>
        <v>0</v>
      </c>
      <c r="L25" s="134">
        <f t="shared" si="21"/>
        <v>0</v>
      </c>
      <c r="M25" s="134">
        <f t="shared" si="21"/>
        <v>0</v>
      </c>
      <c r="N25" s="92">
        <f t="shared" si="19"/>
        <v>0</v>
      </c>
      <c r="O25" s="134">
        <f t="shared" si="21"/>
        <v>0</v>
      </c>
      <c r="P25" s="134">
        <f t="shared" si="21"/>
        <v>0</v>
      </c>
      <c r="Q25" s="134">
        <f t="shared" si="21"/>
        <v>0</v>
      </c>
      <c r="R25" s="90">
        <f t="shared" si="20"/>
        <v>0</v>
      </c>
    </row>
    <row r="26" spans="1:18" s="16" customFormat="1" ht="16.149999999999999" customHeight="1" x14ac:dyDescent="0.2">
      <c r="A26" s="179" t="s">
        <v>97</v>
      </c>
      <c r="B26" s="105" t="s">
        <v>31</v>
      </c>
      <c r="C26" s="127">
        <f>(January!$F$7)</f>
        <v>0</v>
      </c>
      <c r="D26" s="127">
        <f>(February!$F$7)</f>
        <v>0</v>
      </c>
      <c r="E26" s="127">
        <f>(March!$F$7)</f>
        <v>0</v>
      </c>
      <c r="F26" s="92">
        <f t="shared" si="17"/>
        <v>0</v>
      </c>
      <c r="G26" s="127">
        <f>(April!$F$7)</f>
        <v>0</v>
      </c>
      <c r="H26" s="127">
        <f>(May!$F$7)</f>
        <v>0</v>
      </c>
      <c r="I26" s="127">
        <f>(June!$F$7)</f>
        <v>0</v>
      </c>
      <c r="J26" s="92">
        <f t="shared" si="18"/>
        <v>0</v>
      </c>
      <c r="K26" s="127">
        <f>(July!$F$7)</f>
        <v>0</v>
      </c>
      <c r="L26" s="127">
        <f>(August!$F$7)</f>
        <v>0</v>
      </c>
      <c r="M26" s="127">
        <f>(September!$F$7)</f>
        <v>0</v>
      </c>
      <c r="N26" s="92">
        <f t="shared" si="19"/>
        <v>0</v>
      </c>
      <c r="O26" s="127">
        <f>(October!$F$7)</f>
        <v>0</v>
      </c>
      <c r="P26" s="127">
        <f>(November!$F$7)</f>
        <v>0</v>
      </c>
      <c r="Q26" s="127">
        <f>(December!$F$7)</f>
        <v>0</v>
      </c>
      <c r="R26" s="90">
        <f t="shared" si="20"/>
        <v>0</v>
      </c>
    </row>
    <row r="27" spans="1:18" s="16" customFormat="1" ht="16.149999999999999" customHeight="1" x14ac:dyDescent="0.2">
      <c r="A27" s="179"/>
      <c r="B27" s="106" t="s">
        <v>60</v>
      </c>
      <c r="C27" s="128">
        <f>(January!$F$9)</f>
        <v>0</v>
      </c>
      <c r="D27" s="128">
        <f>(February!$F$9)</f>
        <v>0</v>
      </c>
      <c r="E27" s="128">
        <f>(March!$F$9)</f>
        <v>0</v>
      </c>
      <c r="F27" s="92">
        <f t="shared" si="17"/>
        <v>0</v>
      </c>
      <c r="G27" s="128">
        <f>(April!$F$9)</f>
        <v>0</v>
      </c>
      <c r="H27" s="128">
        <f>(May!$F$9)</f>
        <v>0</v>
      </c>
      <c r="I27" s="128">
        <f>(June!$F$9)</f>
        <v>0</v>
      </c>
      <c r="J27" s="92">
        <f t="shared" si="18"/>
        <v>0</v>
      </c>
      <c r="K27" s="128">
        <f>(July!$F$9)</f>
        <v>0</v>
      </c>
      <c r="L27" s="128">
        <f>(August!$F$9)</f>
        <v>0</v>
      </c>
      <c r="M27" s="128">
        <f>(September!$F$9)</f>
        <v>0</v>
      </c>
      <c r="N27" s="92">
        <f t="shared" si="19"/>
        <v>0</v>
      </c>
      <c r="O27" s="128">
        <f>(October!$F$9)</f>
        <v>0</v>
      </c>
      <c r="P27" s="128">
        <f>(November!$F$9)</f>
        <v>0</v>
      </c>
      <c r="Q27" s="128">
        <f>(December!$F$9)</f>
        <v>0</v>
      </c>
      <c r="R27" s="90">
        <f t="shared" si="20"/>
        <v>0</v>
      </c>
    </row>
    <row r="28" spans="1:18" s="7" customFormat="1" ht="16.149999999999999" customHeight="1" x14ac:dyDescent="0.2">
      <c r="A28" s="179"/>
      <c r="B28" s="107" t="s">
        <v>24</v>
      </c>
      <c r="C28" s="129" t="e">
        <f>C27/C26</f>
        <v>#DIV/0!</v>
      </c>
      <c r="D28" s="129" t="e">
        <f t="shared" ref="D28:R28" si="22">D27/D26</f>
        <v>#DIV/0!</v>
      </c>
      <c r="E28" s="129" t="e">
        <f t="shared" si="22"/>
        <v>#DIV/0!</v>
      </c>
      <c r="F28" s="91" t="e">
        <f t="shared" si="22"/>
        <v>#DIV/0!</v>
      </c>
      <c r="G28" s="129" t="e">
        <f t="shared" si="22"/>
        <v>#DIV/0!</v>
      </c>
      <c r="H28" s="129" t="e">
        <f t="shared" si="22"/>
        <v>#DIV/0!</v>
      </c>
      <c r="I28" s="129" t="e">
        <f t="shared" si="22"/>
        <v>#DIV/0!</v>
      </c>
      <c r="J28" s="91" t="e">
        <f t="shared" si="22"/>
        <v>#DIV/0!</v>
      </c>
      <c r="K28" s="129" t="e">
        <f t="shared" si="22"/>
        <v>#DIV/0!</v>
      </c>
      <c r="L28" s="129" t="e">
        <f t="shared" si="22"/>
        <v>#DIV/0!</v>
      </c>
      <c r="M28" s="129" t="e">
        <f t="shared" si="22"/>
        <v>#DIV/0!</v>
      </c>
      <c r="N28" s="91" t="e">
        <f t="shared" si="22"/>
        <v>#DIV/0!</v>
      </c>
      <c r="O28" s="129" t="e">
        <f t="shared" si="22"/>
        <v>#DIV/0!</v>
      </c>
      <c r="P28" s="129" t="e">
        <f t="shared" si="22"/>
        <v>#DIV/0!</v>
      </c>
      <c r="Q28" s="129" t="e">
        <f t="shared" si="22"/>
        <v>#DIV/0!</v>
      </c>
      <c r="R28" s="91" t="e">
        <f t="shared" si="22"/>
        <v>#DIV/0!</v>
      </c>
    </row>
    <row r="29" spans="1:18" s="87" customFormat="1" ht="16.149999999999999" customHeight="1" x14ac:dyDescent="0.2">
      <c r="A29" s="179"/>
      <c r="B29" s="108" t="s">
        <v>101</v>
      </c>
      <c r="C29" s="130">
        <f>C25/10</f>
        <v>0</v>
      </c>
      <c r="D29" s="130">
        <f t="shared" ref="D29:Q29" si="23">D25/10</f>
        <v>0</v>
      </c>
      <c r="E29" s="130">
        <f t="shared" si="23"/>
        <v>0</v>
      </c>
      <c r="F29" s="92">
        <f t="shared" ref="F29" si="24">AVERAGE(C29:E29)</f>
        <v>0</v>
      </c>
      <c r="G29" s="130">
        <f t="shared" si="23"/>
        <v>0</v>
      </c>
      <c r="H29" s="130">
        <f t="shared" si="23"/>
        <v>0</v>
      </c>
      <c r="I29" s="130">
        <f t="shared" si="23"/>
        <v>0</v>
      </c>
      <c r="J29" s="92">
        <f>AVERAGE(C29:E29,G29:I29)</f>
        <v>0</v>
      </c>
      <c r="K29" s="130">
        <f t="shared" si="23"/>
        <v>0</v>
      </c>
      <c r="L29" s="130">
        <f t="shared" si="23"/>
        <v>0</v>
      </c>
      <c r="M29" s="130">
        <f t="shared" si="23"/>
        <v>0</v>
      </c>
      <c r="N29" s="92">
        <f>AVERAGE(C29:E29,G29:I29,K29:M29)</f>
        <v>0</v>
      </c>
      <c r="O29" s="130">
        <f t="shared" si="23"/>
        <v>0</v>
      </c>
      <c r="P29" s="130">
        <f t="shared" si="23"/>
        <v>0</v>
      </c>
      <c r="Q29" s="130">
        <f t="shared" si="23"/>
        <v>0</v>
      </c>
      <c r="R29" s="90">
        <f>AVERAGE(C29:E29,G29:I29,K29:M29,O29:Q29)</f>
        <v>0</v>
      </c>
    </row>
    <row r="30" spans="1:18" s="21" customFormat="1" x14ac:dyDescent="0.2">
      <c r="A30" s="101"/>
      <c r="B30" s="109"/>
      <c r="C30" s="18"/>
      <c r="D30" s="18"/>
      <c r="E30" s="18"/>
      <c r="F30" s="18"/>
      <c r="G30" s="18"/>
      <c r="H30" s="18"/>
      <c r="I30" s="18"/>
      <c r="J30" s="18"/>
      <c r="K30" s="18"/>
      <c r="L30" s="18"/>
      <c r="M30" s="18"/>
      <c r="N30" s="18"/>
      <c r="O30" s="18"/>
      <c r="P30" s="18"/>
      <c r="Q30" s="18"/>
      <c r="R30" s="22"/>
    </row>
    <row r="31" spans="1:18" ht="13.15" customHeight="1" x14ac:dyDescent="0.2">
      <c r="A31" s="172" t="s">
        <v>39</v>
      </c>
      <c r="B31" s="172"/>
      <c r="C31" s="172"/>
      <c r="D31" s="172"/>
      <c r="E31" s="172"/>
      <c r="F31" s="172"/>
      <c r="G31" s="172"/>
      <c r="H31" s="172"/>
      <c r="I31" s="172"/>
      <c r="J31" s="172"/>
      <c r="K31" s="172"/>
      <c r="L31" s="172"/>
      <c r="M31" s="172"/>
      <c r="N31" s="172"/>
      <c r="O31" s="172"/>
      <c r="P31" s="172"/>
      <c r="Q31" s="172"/>
      <c r="R31" s="173"/>
    </row>
    <row r="32" spans="1:18" s="16" customFormat="1" ht="29.45" customHeight="1" x14ac:dyDescent="0.2">
      <c r="A32" s="191" t="s">
        <v>55</v>
      </c>
      <c r="B32" s="113" t="s">
        <v>47</v>
      </c>
      <c r="C32" s="132">
        <f>January!I4</f>
        <v>0</v>
      </c>
      <c r="D32" s="132">
        <f>February!I4</f>
        <v>0</v>
      </c>
      <c r="E32" s="132">
        <f>March!I4</f>
        <v>0</v>
      </c>
      <c r="F32" s="92">
        <f t="shared" ref="F32" si="25">AVERAGE(C32:E32)</f>
        <v>0</v>
      </c>
      <c r="G32" s="132">
        <f>April!I4</f>
        <v>0</v>
      </c>
      <c r="H32" s="132">
        <f>May!I4</f>
        <v>0</v>
      </c>
      <c r="I32" s="132">
        <f>June!I4</f>
        <v>0</v>
      </c>
      <c r="J32" s="92">
        <f>AVERAGE(C32:E32,G32:I32)</f>
        <v>0</v>
      </c>
      <c r="K32" s="132">
        <f>July!I4</f>
        <v>0</v>
      </c>
      <c r="L32" s="132">
        <f>August!I4</f>
        <v>0</v>
      </c>
      <c r="M32" s="132">
        <f>September!I4</f>
        <v>0</v>
      </c>
      <c r="N32" s="92">
        <f>AVERAGE(C32:E32,G32:I32,K32:M32)</f>
        <v>0</v>
      </c>
      <c r="O32" s="132">
        <f>October!I4</f>
        <v>0</v>
      </c>
      <c r="P32" s="132">
        <f>November!I4</f>
        <v>0</v>
      </c>
      <c r="Q32" s="132">
        <f>December!I4</f>
        <v>0</v>
      </c>
      <c r="R32" s="90">
        <f>AVERAGE(C32:E32,G32:I32,K32:M32,O32:Q32)</f>
        <v>0</v>
      </c>
    </row>
    <row r="33" spans="1:18" s="7" customFormat="1" ht="16.149999999999999" customHeight="1" x14ac:dyDescent="0.2">
      <c r="A33" s="192"/>
      <c r="B33" s="159" t="s">
        <v>131</v>
      </c>
      <c r="C33" s="133" t="e">
        <f>(C32-C32)/C32</f>
        <v>#DIV/0!</v>
      </c>
      <c r="D33" s="133" t="e">
        <f>(D32-C32)/C32</f>
        <v>#DIV/0!</v>
      </c>
      <c r="E33" s="133" t="e">
        <f>(E32-D32)/D32</f>
        <v>#DIV/0!</v>
      </c>
      <c r="F33" s="91" t="e">
        <f>(F32-C32)/C32</f>
        <v>#DIV/0!</v>
      </c>
      <c r="G33" s="133" t="e">
        <f>(G32-E32)/E32</f>
        <v>#DIV/0!</v>
      </c>
      <c r="H33" s="133" t="e">
        <f>(H32-G32)/G32</f>
        <v>#DIV/0!</v>
      </c>
      <c r="I33" s="133" t="e">
        <f>(I32-H32)/H32</f>
        <v>#DIV/0!</v>
      </c>
      <c r="J33" s="91" t="e">
        <f>(J32-C32)/C32</f>
        <v>#DIV/0!</v>
      </c>
      <c r="K33" s="133" t="e">
        <f>(K32-I32)/I32</f>
        <v>#DIV/0!</v>
      </c>
      <c r="L33" s="133" t="e">
        <f>(L32-K32)/K32</f>
        <v>#DIV/0!</v>
      </c>
      <c r="M33" s="133" t="e">
        <f>(M32-L32)/L32</f>
        <v>#DIV/0!</v>
      </c>
      <c r="N33" s="91" t="e">
        <f>(N32-C32)/C32</f>
        <v>#DIV/0!</v>
      </c>
      <c r="O33" s="133" t="e">
        <f>(O32-N32)/N32</f>
        <v>#DIV/0!</v>
      </c>
      <c r="P33" s="133" t="e">
        <f>(P32-O32)/O32</f>
        <v>#DIV/0!</v>
      </c>
      <c r="Q33" s="133" t="e">
        <f>(Q32-P32)/P32</f>
        <v>#DIV/0!</v>
      </c>
      <c r="R33" s="91" t="e">
        <f>(R32-C32)/C32</f>
        <v>#DIV/0!</v>
      </c>
    </row>
    <row r="34" spans="1:18" s="16" customFormat="1" x14ac:dyDescent="0.2">
      <c r="A34" s="100"/>
      <c r="B34" s="114"/>
      <c r="C34" s="19"/>
      <c r="D34" s="19"/>
      <c r="E34" s="19"/>
      <c r="F34" s="20"/>
      <c r="G34" s="19"/>
      <c r="H34" s="19"/>
      <c r="I34" s="19"/>
      <c r="J34" s="20"/>
      <c r="K34" s="19"/>
      <c r="L34" s="19"/>
      <c r="M34" s="19"/>
      <c r="N34" s="20"/>
      <c r="O34" s="19"/>
      <c r="P34" s="19"/>
      <c r="Q34" s="19"/>
      <c r="R34" s="23"/>
    </row>
    <row r="35" spans="1:18" ht="13.15" customHeight="1" x14ac:dyDescent="0.2">
      <c r="A35" s="170" t="s">
        <v>28</v>
      </c>
      <c r="B35" s="170"/>
      <c r="C35" s="170"/>
      <c r="D35" s="170"/>
      <c r="E35" s="170"/>
      <c r="F35" s="170"/>
      <c r="G35" s="170"/>
      <c r="H35" s="170"/>
      <c r="I35" s="170"/>
      <c r="J35" s="170"/>
      <c r="K35" s="170"/>
      <c r="L35" s="170"/>
      <c r="M35" s="170"/>
      <c r="N35" s="170"/>
      <c r="O35" s="170"/>
      <c r="P35" s="170"/>
      <c r="Q35" s="170"/>
      <c r="R35" s="171"/>
    </row>
    <row r="36" spans="1:18" ht="22.5" customHeight="1" x14ac:dyDescent="0.2">
      <c r="A36" s="169" t="s">
        <v>55</v>
      </c>
      <c r="B36" s="104" t="s">
        <v>98</v>
      </c>
      <c r="C36" s="98">
        <f>SUM(January!G4)</f>
        <v>0</v>
      </c>
      <c r="D36" s="98">
        <f>SUM(February!G4)</f>
        <v>0</v>
      </c>
      <c r="E36" s="98">
        <f>SUM(March!G4)</f>
        <v>0</v>
      </c>
      <c r="F36" s="92">
        <f t="shared" ref="F36:F40" si="26">AVERAGE(C36:E36)</f>
        <v>0</v>
      </c>
      <c r="G36" s="98">
        <f>SUM(April!G4)</f>
        <v>0</v>
      </c>
      <c r="H36" s="98">
        <f>SUM(May!G4)</f>
        <v>0</v>
      </c>
      <c r="I36" s="98">
        <f>SUM(June!G4)</f>
        <v>0</v>
      </c>
      <c r="J36" s="92">
        <f t="shared" ref="J36:J40" si="27">AVERAGE(C36:E36,G36:I36)</f>
        <v>0</v>
      </c>
      <c r="K36" s="98">
        <f>SUM(July!G4)</f>
        <v>0</v>
      </c>
      <c r="L36" s="98">
        <f>SUM(August!G4)</f>
        <v>0</v>
      </c>
      <c r="M36" s="98">
        <f>SUM(September!G4)</f>
        <v>0</v>
      </c>
      <c r="N36" s="92">
        <f t="shared" ref="N36:N40" si="28">AVERAGE(C36:E36,G36:I36,K36:M36)</f>
        <v>0</v>
      </c>
      <c r="O36" s="98">
        <f>SUM(October!G4)</f>
        <v>0</v>
      </c>
      <c r="P36" s="98">
        <f>SUM(November!G4)</f>
        <v>0</v>
      </c>
      <c r="Q36" s="98">
        <f>SUM(December!G4)</f>
        <v>0</v>
      </c>
      <c r="R36" s="90">
        <f t="shared" ref="R36:R40" si="29">AVERAGE(C36:E36,G36:I36,K36:M36,O36:Q36)</f>
        <v>0</v>
      </c>
    </row>
    <row r="37" spans="1:18" ht="36.6" customHeight="1" x14ac:dyDescent="0.2">
      <c r="A37" s="169"/>
      <c r="B37" s="84" t="s">
        <v>127</v>
      </c>
      <c r="C37" s="132">
        <f>January!G5</f>
        <v>0</v>
      </c>
      <c r="D37" s="132">
        <f>February!G5</f>
        <v>0</v>
      </c>
      <c r="E37" s="132">
        <f>March!G5</f>
        <v>0</v>
      </c>
      <c r="F37" s="92">
        <f t="shared" si="26"/>
        <v>0</v>
      </c>
      <c r="G37" s="132">
        <f>April!G5</f>
        <v>0</v>
      </c>
      <c r="H37" s="132">
        <f>May!G5</f>
        <v>0</v>
      </c>
      <c r="I37" s="132">
        <f>June!G5</f>
        <v>0</v>
      </c>
      <c r="J37" s="92">
        <f t="shared" si="27"/>
        <v>0</v>
      </c>
      <c r="K37" s="132">
        <f>July!G5</f>
        <v>0</v>
      </c>
      <c r="L37" s="132">
        <f>August!G5</f>
        <v>0</v>
      </c>
      <c r="M37" s="132">
        <f>September!G5</f>
        <v>0</v>
      </c>
      <c r="N37" s="92">
        <f t="shared" si="28"/>
        <v>0</v>
      </c>
      <c r="O37" s="132">
        <f>October!G5</f>
        <v>0</v>
      </c>
      <c r="P37" s="132">
        <f>November!G5</f>
        <v>0</v>
      </c>
      <c r="Q37" s="132">
        <f>December!G5</f>
        <v>0</v>
      </c>
      <c r="R37" s="90">
        <f t="shared" si="29"/>
        <v>0</v>
      </c>
    </row>
    <row r="38" spans="1:18" ht="33.75" customHeight="1" x14ac:dyDescent="0.2">
      <c r="A38" s="169"/>
      <c r="B38" s="115" t="s">
        <v>123</v>
      </c>
      <c r="C38" s="132">
        <f>SUM(C36:C37)</f>
        <v>0</v>
      </c>
      <c r="D38" s="132">
        <f t="shared" ref="D38:Q38" si="30">SUM(D36:D37)</f>
        <v>0</v>
      </c>
      <c r="E38" s="132">
        <f t="shared" si="30"/>
        <v>0</v>
      </c>
      <c r="F38" s="92">
        <f t="shared" si="26"/>
        <v>0</v>
      </c>
      <c r="G38" s="132">
        <f t="shared" si="30"/>
        <v>0</v>
      </c>
      <c r="H38" s="132">
        <f t="shared" si="30"/>
        <v>0</v>
      </c>
      <c r="I38" s="132">
        <f t="shared" si="30"/>
        <v>0</v>
      </c>
      <c r="J38" s="92">
        <f t="shared" si="27"/>
        <v>0</v>
      </c>
      <c r="K38" s="132">
        <f t="shared" si="30"/>
        <v>0</v>
      </c>
      <c r="L38" s="132">
        <f t="shared" si="30"/>
        <v>0</v>
      </c>
      <c r="M38" s="132">
        <f t="shared" si="30"/>
        <v>0</v>
      </c>
      <c r="N38" s="92">
        <f t="shared" si="28"/>
        <v>0</v>
      </c>
      <c r="O38" s="132">
        <f t="shared" si="30"/>
        <v>0</v>
      </c>
      <c r="P38" s="132">
        <f t="shared" si="30"/>
        <v>0</v>
      </c>
      <c r="Q38" s="132">
        <f t="shared" si="30"/>
        <v>0</v>
      </c>
      <c r="R38" s="90">
        <f t="shared" si="29"/>
        <v>0</v>
      </c>
    </row>
    <row r="39" spans="1:18" ht="16.149999999999999" customHeight="1" x14ac:dyDescent="0.2">
      <c r="A39" s="179" t="s">
        <v>97</v>
      </c>
      <c r="B39" s="105" t="s">
        <v>18</v>
      </c>
      <c r="C39" s="135">
        <f>(January!$G$7)</f>
        <v>0</v>
      </c>
      <c r="D39" s="135">
        <f>(February!$G$7)</f>
        <v>0</v>
      </c>
      <c r="E39" s="135">
        <f>(March!$G$7)</f>
        <v>0</v>
      </c>
      <c r="F39" s="92">
        <f t="shared" si="26"/>
        <v>0</v>
      </c>
      <c r="G39" s="135">
        <f>(April!$G$7)</f>
        <v>0</v>
      </c>
      <c r="H39" s="135">
        <f>(May!$G$7)</f>
        <v>0</v>
      </c>
      <c r="I39" s="135">
        <f>(June!$G$7)</f>
        <v>0</v>
      </c>
      <c r="J39" s="92">
        <f t="shared" si="27"/>
        <v>0</v>
      </c>
      <c r="K39" s="135">
        <f>(July!$G$7)</f>
        <v>0</v>
      </c>
      <c r="L39" s="135">
        <f>(August!$G$7)</f>
        <v>0</v>
      </c>
      <c r="M39" s="135">
        <f>(September!$G$7)</f>
        <v>0</v>
      </c>
      <c r="N39" s="92">
        <f t="shared" si="28"/>
        <v>0</v>
      </c>
      <c r="O39" s="135">
        <f>(October!$G$7)</f>
        <v>0</v>
      </c>
      <c r="P39" s="135">
        <f>(November!$G$7)</f>
        <v>0</v>
      </c>
      <c r="Q39" s="135">
        <f>(December!$G$7)</f>
        <v>0</v>
      </c>
      <c r="R39" s="90">
        <f t="shared" si="29"/>
        <v>0</v>
      </c>
    </row>
    <row r="40" spans="1:18" ht="22.5" customHeight="1" x14ac:dyDescent="0.2">
      <c r="A40" s="179"/>
      <c r="B40" s="105" t="s">
        <v>61</v>
      </c>
      <c r="C40" s="135">
        <f>(January!$G$9)</f>
        <v>0</v>
      </c>
      <c r="D40" s="135">
        <f>(February!$G$9)</f>
        <v>0</v>
      </c>
      <c r="E40" s="135">
        <f>(March!$G$9)</f>
        <v>0</v>
      </c>
      <c r="F40" s="92">
        <f t="shared" si="26"/>
        <v>0</v>
      </c>
      <c r="G40" s="135">
        <f>(April!$G$9)</f>
        <v>0</v>
      </c>
      <c r="H40" s="135">
        <f>(May!$G$9)</f>
        <v>0</v>
      </c>
      <c r="I40" s="135">
        <f>(June!$G$9)</f>
        <v>0</v>
      </c>
      <c r="J40" s="92">
        <f t="shared" si="27"/>
        <v>0</v>
      </c>
      <c r="K40" s="135">
        <f>(July!$G$9)</f>
        <v>0</v>
      </c>
      <c r="L40" s="135">
        <f>(August!$G$9)</f>
        <v>0</v>
      </c>
      <c r="M40" s="135">
        <f>(September!$G$9)</f>
        <v>0</v>
      </c>
      <c r="N40" s="92">
        <f t="shared" si="28"/>
        <v>0</v>
      </c>
      <c r="O40" s="135">
        <f>(October!$G$9)</f>
        <v>0</v>
      </c>
      <c r="P40" s="135">
        <f>(November!$G$9)</f>
        <v>0</v>
      </c>
      <c r="Q40" s="135">
        <f>(December!$G$9)</f>
        <v>0</v>
      </c>
      <c r="R40" s="90">
        <f t="shared" si="29"/>
        <v>0</v>
      </c>
    </row>
    <row r="41" spans="1:18" s="5" customFormat="1" ht="16.149999999999999" customHeight="1" x14ac:dyDescent="0.2">
      <c r="A41" s="179"/>
      <c r="B41" s="107" t="s">
        <v>57</v>
      </c>
      <c r="C41" s="136" t="e">
        <f>C40/C39</f>
        <v>#DIV/0!</v>
      </c>
      <c r="D41" s="136" t="e">
        <f t="shared" ref="D41:R41" si="31">D40/D39</f>
        <v>#DIV/0!</v>
      </c>
      <c r="E41" s="136" t="e">
        <f t="shared" si="31"/>
        <v>#DIV/0!</v>
      </c>
      <c r="F41" s="131" t="e">
        <f t="shared" si="31"/>
        <v>#DIV/0!</v>
      </c>
      <c r="G41" s="136" t="e">
        <f t="shared" si="31"/>
        <v>#DIV/0!</v>
      </c>
      <c r="H41" s="136" t="e">
        <f t="shared" si="31"/>
        <v>#DIV/0!</v>
      </c>
      <c r="I41" s="136" t="e">
        <f t="shared" si="31"/>
        <v>#DIV/0!</v>
      </c>
      <c r="J41" s="131" t="e">
        <f t="shared" si="31"/>
        <v>#DIV/0!</v>
      </c>
      <c r="K41" s="136" t="e">
        <f t="shared" si="31"/>
        <v>#DIV/0!</v>
      </c>
      <c r="L41" s="136" t="e">
        <f t="shared" si="31"/>
        <v>#DIV/0!</v>
      </c>
      <c r="M41" s="136" t="e">
        <f t="shared" si="31"/>
        <v>#DIV/0!</v>
      </c>
      <c r="N41" s="131" t="e">
        <f t="shared" si="31"/>
        <v>#DIV/0!</v>
      </c>
      <c r="O41" s="136" t="e">
        <f t="shared" si="31"/>
        <v>#DIV/0!</v>
      </c>
      <c r="P41" s="136" t="e">
        <f t="shared" si="31"/>
        <v>#DIV/0!</v>
      </c>
      <c r="Q41" s="136" t="e">
        <f t="shared" si="31"/>
        <v>#DIV/0!</v>
      </c>
      <c r="R41" s="91" t="e">
        <f t="shared" si="31"/>
        <v>#DIV/0!</v>
      </c>
    </row>
    <row r="42" spans="1:18" s="86" customFormat="1" ht="16.149999999999999" customHeight="1" x14ac:dyDescent="0.2">
      <c r="A42" s="179"/>
      <c r="B42" s="108" t="s">
        <v>101</v>
      </c>
      <c r="C42" s="130">
        <f>C38/15</f>
        <v>0</v>
      </c>
      <c r="D42" s="130">
        <f t="shared" ref="D42:Q42" si="32">D38/15</f>
        <v>0</v>
      </c>
      <c r="E42" s="130">
        <f t="shared" si="32"/>
        <v>0</v>
      </c>
      <c r="F42" s="92">
        <f t="shared" ref="F42" si="33">AVERAGE(C42:E42)</f>
        <v>0</v>
      </c>
      <c r="G42" s="130">
        <f t="shared" si="32"/>
        <v>0</v>
      </c>
      <c r="H42" s="130">
        <f t="shared" si="32"/>
        <v>0</v>
      </c>
      <c r="I42" s="130">
        <f t="shared" si="32"/>
        <v>0</v>
      </c>
      <c r="J42" s="92">
        <f>AVERAGE(C42:E42,G42:I42)</f>
        <v>0</v>
      </c>
      <c r="K42" s="130">
        <f t="shared" si="32"/>
        <v>0</v>
      </c>
      <c r="L42" s="130">
        <f t="shared" si="32"/>
        <v>0</v>
      </c>
      <c r="M42" s="130">
        <f t="shared" si="32"/>
        <v>0</v>
      </c>
      <c r="N42" s="92">
        <f>AVERAGE(C42:E42,G42:I42,K42:M42)</f>
        <v>0</v>
      </c>
      <c r="O42" s="130">
        <f t="shared" si="32"/>
        <v>0</v>
      </c>
      <c r="P42" s="130">
        <f t="shared" si="32"/>
        <v>0</v>
      </c>
      <c r="Q42" s="130">
        <f t="shared" si="32"/>
        <v>0</v>
      </c>
      <c r="R42" s="90">
        <f>AVERAGE(C42:E42,G42:I42,K42:M42,O42:Q42)</f>
        <v>0</v>
      </c>
    </row>
    <row r="43" spans="1:18" s="16" customFormat="1" x14ac:dyDescent="0.2">
      <c r="A43" s="100"/>
      <c r="B43" s="116"/>
      <c r="C43" s="19"/>
      <c r="D43" s="19"/>
      <c r="E43" s="19"/>
      <c r="F43" s="20"/>
      <c r="G43" s="19"/>
      <c r="H43" s="19"/>
      <c r="I43" s="19"/>
      <c r="J43" s="19"/>
      <c r="K43" s="19"/>
      <c r="L43" s="19"/>
      <c r="M43" s="19"/>
      <c r="N43" s="19"/>
      <c r="O43" s="19"/>
      <c r="P43" s="19"/>
      <c r="Q43" s="19"/>
      <c r="R43" s="23"/>
    </row>
    <row r="44" spans="1:18" ht="13.15" customHeight="1" x14ac:dyDescent="0.2">
      <c r="A44" s="170" t="s">
        <v>29</v>
      </c>
      <c r="B44" s="170"/>
      <c r="C44" s="170"/>
      <c r="D44" s="170"/>
      <c r="E44" s="170"/>
      <c r="F44" s="170"/>
      <c r="G44" s="170"/>
      <c r="H44" s="170"/>
      <c r="I44" s="170"/>
      <c r="J44" s="170"/>
      <c r="K44" s="170"/>
      <c r="L44" s="170"/>
      <c r="M44" s="170"/>
      <c r="N44" s="170"/>
      <c r="O44" s="170"/>
      <c r="P44" s="170"/>
      <c r="Q44" s="170"/>
      <c r="R44" s="171"/>
    </row>
    <row r="45" spans="1:18" ht="22.5" x14ac:dyDescent="0.2">
      <c r="A45" s="176" t="s">
        <v>55</v>
      </c>
      <c r="B45" s="104" t="s">
        <v>53</v>
      </c>
      <c r="C45" s="98">
        <f>SUM(January!H4)</f>
        <v>0</v>
      </c>
      <c r="D45" s="98">
        <f>SUM(February!H4)</f>
        <v>0</v>
      </c>
      <c r="E45" s="98">
        <f>SUM(March!H4)</f>
        <v>0</v>
      </c>
      <c r="F45" s="92">
        <f t="shared" ref="F45" si="34">AVERAGE(C45:E45)</f>
        <v>0</v>
      </c>
      <c r="G45" s="98">
        <f>SUM(April!H4)</f>
        <v>0</v>
      </c>
      <c r="H45" s="98">
        <f>SUM(May!H4)</f>
        <v>0</v>
      </c>
      <c r="I45" s="98">
        <f>SUM(June!H4)</f>
        <v>0</v>
      </c>
      <c r="J45" s="92">
        <f>AVERAGE(C45:E45,G45:I45)</f>
        <v>0</v>
      </c>
      <c r="K45" s="98">
        <f>SUM(July!H4)</f>
        <v>0</v>
      </c>
      <c r="L45" s="98">
        <f>SUM(August!H4)</f>
        <v>0</v>
      </c>
      <c r="M45" s="98">
        <f>SUM(September!H4)</f>
        <v>0</v>
      </c>
      <c r="N45" s="92">
        <f>AVERAGE(C45:E45,G45:I45,K45:M45)</f>
        <v>0</v>
      </c>
      <c r="O45" s="98">
        <f>SUM(October!H4)</f>
        <v>0</v>
      </c>
      <c r="P45" s="98">
        <f>SUM(November!H4)</f>
        <v>0</v>
      </c>
      <c r="Q45" s="98">
        <f>SUM(December!H4)</f>
        <v>0</v>
      </c>
      <c r="R45" s="90">
        <f>AVERAGE(C45:E45,G45:I45,K45:M45,O45:Q45)</f>
        <v>0</v>
      </c>
    </row>
    <row r="46" spans="1:18" s="5" customFormat="1" ht="22.5" customHeight="1" x14ac:dyDescent="0.2">
      <c r="A46" s="177"/>
      <c r="B46" s="158" t="s">
        <v>37</v>
      </c>
      <c r="C46" s="133" t="e">
        <f>C45/C32</f>
        <v>#DIV/0!</v>
      </c>
      <c r="D46" s="133" t="e">
        <f t="shared" ref="D46:R46" si="35">D45/D32</f>
        <v>#DIV/0!</v>
      </c>
      <c r="E46" s="133" t="e">
        <f t="shared" si="35"/>
        <v>#DIV/0!</v>
      </c>
      <c r="F46" s="91" t="e">
        <f t="shared" si="35"/>
        <v>#DIV/0!</v>
      </c>
      <c r="G46" s="133" t="e">
        <f t="shared" si="35"/>
        <v>#DIV/0!</v>
      </c>
      <c r="H46" s="133" t="e">
        <f t="shared" si="35"/>
        <v>#DIV/0!</v>
      </c>
      <c r="I46" s="133" t="e">
        <f t="shared" si="35"/>
        <v>#DIV/0!</v>
      </c>
      <c r="J46" s="91" t="e">
        <f t="shared" si="35"/>
        <v>#DIV/0!</v>
      </c>
      <c r="K46" s="133" t="e">
        <f t="shared" si="35"/>
        <v>#DIV/0!</v>
      </c>
      <c r="L46" s="133" t="e">
        <f t="shared" si="35"/>
        <v>#DIV/0!</v>
      </c>
      <c r="M46" s="133" t="e">
        <f t="shared" si="35"/>
        <v>#DIV/0!</v>
      </c>
      <c r="N46" s="91" t="e">
        <f t="shared" si="35"/>
        <v>#DIV/0!</v>
      </c>
      <c r="O46" s="133" t="e">
        <f t="shared" si="35"/>
        <v>#DIV/0!</v>
      </c>
      <c r="P46" s="133" t="e">
        <f t="shared" si="35"/>
        <v>#DIV/0!</v>
      </c>
      <c r="Q46" s="133" t="e">
        <f t="shared" si="35"/>
        <v>#DIV/0!</v>
      </c>
      <c r="R46" s="91" t="e">
        <f t="shared" si="35"/>
        <v>#DIV/0!</v>
      </c>
    </row>
    <row r="47" spans="1:18" ht="33" customHeight="1" x14ac:dyDescent="0.2">
      <c r="A47" s="177"/>
      <c r="B47" s="84" t="s">
        <v>128</v>
      </c>
      <c r="C47" s="132">
        <f>January!H5</f>
        <v>0</v>
      </c>
      <c r="D47" s="132">
        <f>February!H5</f>
        <v>0</v>
      </c>
      <c r="E47" s="132">
        <f>March!H5</f>
        <v>0</v>
      </c>
      <c r="F47" s="92">
        <f t="shared" ref="F47:F50" si="36">AVERAGE(C47:E47)</f>
        <v>0</v>
      </c>
      <c r="G47" s="132">
        <f>April!H5</f>
        <v>0</v>
      </c>
      <c r="H47" s="132">
        <f>May!H5</f>
        <v>0</v>
      </c>
      <c r="I47" s="132">
        <f>June!H5</f>
        <v>0</v>
      </c>
      <c r="J47" s="92">
        <f t="shared" ref="J47:J50" si="37">AVERAGE(C47:E47,G47:I47)</f>
        <v>0</v>
      </c>
      <c r="K47" s="132">
        <f>July!H5</f>
        <v>0</v>
      </c>
      <c r="L47" s="132">
        <f>August!H5</f>
        <v>0</v>
      </c>
      <c r="M47" s="132">
        <f>September!H5</f>
        <v>0</v>
      </c>
      <c r="N47" s="92">
        <f t="shared" ref="N47:N50" si="38">AVERAGE(C47:E47,G47:I47,K47:M47)</f>
        <v>0</v>
      </c>
      <c r="O47" s="132">
        <f>October!H5</f>
        <v>0</v>
      </c>
      <c r="P47" s="132">
        <f>November!H5</f>
        <v>0</v>
      </c>
      <c r="Q47" s="132">
        <f>December!H5</f>
        <v>0</v>
      </c>
      <c r="R47" s="90">
        <f t="shared" ref="R47:R50" si="39">AVERAGE(C47:E47,G47:I47,K47:M47,O47:Q47)</f>
        <v>0</v>
      </c>
    </row>
    <row r="48" spans="1:18" ht="22.5" customHeight="1" x14ac:dyDescent="0.2">
      <c r="A48" s="178"/>
      <c r="B48" s="115" t="s">
        <v>124</v>
      </c>
      <c r="C48" s="132">
        <f t="shared" ref="C48:Q48" si="40">SUM(C47,C45)</f>
        <v>0</v>
      </c>
      <c r="D48" s="132">
        <f t="shared" si="40"/>
        <v>0</v>
      </c>
      <c r="E48" s="132">
        <f t="shared" si="40"/>
        <v>0</v>
      </c>
      <c r="F48" s="92">
        <f t="shared" si="36"/>
        <v>0</v>
      </c>
      <c r="G48" s="132">
        <f t="shared" si="40"/>
        <v>0</v>
      </c>
      <c r="H48" s="132">
        <f t="shared" si="40"/>
        <v>0</v>
      </c>
      <c r="I48" s="132">
        <f t="shared" si="40"/>
        <v>0</v>
      </c>
      <c r="J48" s="92">
        <f t="shared" si="37"/>
        <v>0</v>
      </c>
      <c r="K48" s="132">
        <f t="shared" si="40"/>
        <v>0</v>
      </c>
      <c r="L48" s="132">
        <f t="shared" si="40"/>
        <v>0</v>
      </c>
      <c r="M48" s="132">
        <f t="shared" si="40"/>
        <v>0</v>
      </c>
      <c r="N48" s="92">
        <f t="shared" si="38"/>
        <v>0</v>
      </c>
      <c r="O48" s="132">
        <f t="shared" si="40"/>
        <v>0</v>
      </c>
      <c r="P48" s="132">
        <f t="shared" si="40"/>
        <v>0</v>
      </c>
      <c r="Q48" s="132">
        <f t="shared" si="40"/>
        <v>0</v>
      </c>
      <c r="R48" s="90">
        <f t="shared" si="39"/>
        <v>0</v>
      </c>
    </row>
    <row r="49" spans="1:18" s="16" customFormat="1" x14ac:dyDescent="0.2">
      <c r="A49" s="179" t="s">
        <v>97</v>
      </c>
      <c r="B49" s="105" t="s">
        <v>19</v>
      </c>
      <c r="C49" s="127">
        <f>(January!$H$7)</f>
        <v>0</v>
      </c>
      <c r="D49" s="127">
        <f>(February!$H$7)</f>
        <v>0</v>
      </c>
      <c r="E49" s="127">
        <f>(March!$H$7)</f>
        <v>0</v>
      </c>
      <c r="F49" s="92">
        <f t="shared" si="36"/>
        <v>0</v>
      </c>
      <c r="G49" s="127">
        <f>(April!$H$7)</f>
        <v>0</v>
      </c>
      <c r="H49" s="127">
        <f>(May!$H$7)</f>
        <v>0</v>
      </c>
      <c r="I49" s="127">
        <f>(June!$H$7)</f>
        <v>0</v>
      </c>
      <c r="J49" s="92">
        <f t="shared" si="37"/>
        <v>0</v>
      </c>
      <c r="K49" s="127">
        <f>(July!$H$7)</f>
        <v>0</v>
      </c>
      <c r="L49" s="127">
        <f>(August!$H$7)</f>
        <v>0</v>
      </c>
      <c r="M49" s="127">
        <f>(September!$H$7)</f>
        <v>0</v>
      </c>
      <c r="N49" s="92">
        <f t="shared" si="38"/>
        <v>0</v>
      </c>
      <c r="O49" s="127">
        <f>(October!$H$7)</f>
        <v>0</v>
      </c>
      <c r="P49" s="127">
        <f>(November!$H$7)</f>
        <v>0</v>
      </c>
      <c r="Q49" s="127">
        <f>(December!$H$7)</f>
        <v>0</v>
      </c>
      <c r="R49" s="90">
        <f t="shared" si="39"/>
        <v>0</v>
      </c>
    </row>
    <row r="50" spans="1:18" s="16" customFormat="1" ht="16.149999999999999" customHeight="1" x14ac:dyDescent="0.2">
      <c r="A50" s="179"/>
      <c r="B50" s="106" t="s">
        <v>62</v>
      </c>
      <c r="C50" s="128">
        <f>(January!$H$9)</f>
        <v>0</v>
      </c>
      <c r="D50" s="128">
        <f>(February!$H$9)</f>
        <v>0</v>
      </c>
      <c r="E50" s="128">
        <f>(March!$H$9)</f>
        <v>0</v>
      </c>
      <c r="F50" s="92">
        <f t="shared" si="36"/>
        <v>0</v>
      </c>
      <c r="G50" s="128">
        <f>(April!$H$9)</f>
        <v>0</v>
      </c>
      <c r="H50" s="128">
        <f>(May!$H$9)</f>
        <v>0</v>
      </c>
      <c r="I50" s="128">
        <f>(June!$H$9)</f>
        <v>0</v>
      </c>
      <c r="J50" s="92">
        <f t="shared" si="37"/>
        <v>0</v>
      </c>
      <c r="K50" s="128">
        <f>(July!$H$9)</f>
        <v>0</v>
      </c>
      <c r="L50" s="128">
        <f>(August!$H$9)</f>
        <v>0</v>
      </c>
      <c r="M50" s="128">
        <f>(September!$H$9)</f>
        <v>0</v>
      </c>
      <c r="N50" s="92">
        <f t="shared" si="38"/>
        <v>0</v>
      </c>
      <c r="O50" s="128">
        <f>(October!$H$9)</f>
        <v>0</v>
      </c>
      <c r="P50" s="128">
        <f>(November!$H$9)</f>
        <v>0</v>
      </c>
      <c r="Q50" s="128">
        <f>(December!$H$9)</f>
        <v>0</v>
      </c>
      <c r="R50" s="90">
        <f t="shared" si="39"/>
        <v>0</v>
      </c>
    </row>
    <row r="51" spans="1:18" s="7" customFormat="1" ht="16.149999999999999" customHeight="1" x14ac:dyDescent="0.2">
      <c r="A51" s="179"/>
      <c r="B51" s="107" t="s">
        <v>33</v>
      </c>
      <c r="C51" s="129" t="e">
        <f>C50/C49</f>
        <v>#DIV/0!</v>
      </c>
      <c r="D51" s="129" t="e">
        <f t="shared" ref="D51:R51" si="41">D50/D49</f>
        <v>#DIV/0!</v>
      </c>
      <c r="E51" s="129" t="e">
        <f t="shared" si="41"/>
        <v>#DIV/0!</v>
      </c>
      <c r="F51" s="91" t="e">
        <f t="shared" si="41"/>
        <v>#DIV/0!</v>
      </c>
      <c r="G51" s="129" t="e">
        <f t="shared" si="41"/>
        <v>#DIV/0!</v>
      </c>
      <c r="H51" s="129" t="e">
        <f t="shared" si="41"/>
        <v>#DIV/0!</v>
      </c>
      <c r="I51" s="129" t="e">
        <f t="shared" si="41"/>
        <v>#DIV/0!</v>
      </c>
      <c r="J51" s="91" t="e">
        <f t="shared" si="41"/>
        <v>#DIV/0!</v>
      </c>
      <c r="K51" s="129" t="e">
        <f t="shared" si="41"/>
        <v>#DIV/0!</v>
      </c>
      <c r="L51" s="129" t="e">
        <f t="shared" si="41"/>
        <v>#DIV/0!</v>
      </c>
      <c r="M51" s="129" t="e">
        <f t="shared" si="41"/>
        <v>#DIV/0!</v>
      </c>
      <c r="N51" s="91" t="e">
        <f t="shared" si="41"/>
        <v>#DIV/0!</v>
      </c>
      <c r="O51" s="129" t="e">
        <f t="shared" si="41"/>
        <v>#DIV/0!</v>
      </c>
      <c r="P51" s="129" t="e">
        <f t="shared" si="41"/>
        <v>#DIV/0!</v>
      </c>
      <c r="Q51" s="129" t="e">
        <f t="shared" si="41"/>
        <v>#DIV/0!</v>
      </c>
      <c r="R51" s="91" t="e">
        <f t="shared" si="41"/>
        <v>#DIV/0!</v>
      </c>
    </row>
    <row r="52" spans="1:18" s="87" customFormat="1" ht="16.149999999999999" customHeight="1" x14ac:dyDescent="0.2">
      <c r="A52" s="179"/>
      <c r="B52" s="108" t="s">
        <v>101</v>
      </c>
      <c r="C52" s="130">
        <f>C48/15</f>
        <v>0</v>
      </c>
      <c r="D52" s="130">
        <f t="shared" ref="D52:Q52" si="42">D48/15</f>
        <v>0</v>
      </c>
      <c r="E52" s="130">
        <f t="shared" si="42"/>
        <v>0</v>
      </c>
      <c r="F52" s="92">
        <f t="shared" ref="F52" si="43">AVERAGE(C52:E52)</f>
        <v>0</v>
      </c>
      <c r="G52" s="130">
        <f t="shared" si="42"/>
        <v>0</v>
      </c>
      <c r="H52" s="130">
        <f t="shared" si="42"/>
        <v>0</v>
      </c>
      <c r="I52" s="130">
        <f t="shared" si="42"/>
        <v>0</v>
      </c>
      <c r="J52" s="92">
        <f>AVERAGE(C52:E52,G52:I52)</f>
        <v>0</v>
      </c>
      <c r="K52" s="130">
        <f t="shared" si="42"/>
        <v>0</v>
      </c>
      <c r="L52" s="130">
        <f t="shared" si="42"/>
        <v>0</v>
      </c>
      <c r="M52" s="130">
        <f t="shared" si="42"/>
        <v>0</v>
      </c>
      <c r="N52" s="92">
        <f>AVERAGE(C52:E52,G52:I52,K52:M52)</f>
        <v>0</v>
      </c>
      <c r="O52" s="130">
        <f t="shared" si="42"/>
        <v>0</v>
      </c>
      <c r="P52" s="130">
        <f t="shared" si="42"/>
        <v>0</v>
      </c>
      <c r="Q52" s="130">
        <f t="shared" si="42"/>
        <v>0</v>
      </c>
      <c r="R52" s="90">
        <f>AVERAGE(C52:E52,G52:I52,K52:M52,O52:Q52)</f>
        <v>0</v>
      </c>
    </row>
    <row r="53" spans="1:18" s="16" customFormat="1" x14ac:dyDescent="0.2">
      <c r="A53" s="100"/>
      <c r="B53" s="117"/>
      <c r="C53" s="24"/>
      <c r="D53" s="24"/>
      <c r="E53" s="24"/>
      <c r="F53" s="25"/>
      <c r="G53" s="24"/>
      <c r="H53" s="24"/>
      <c r="I53" s="24"/>
      <c r="J53" s="24"/>
      <c r="K53" s="24"/>
      <c r="L53" s="24"/>
      <c r="M53" s="24"/>
      <c r="N53" s="24"/>
      <c r="O53" s="24"/>
      <c r="P53" s="24"/>
      <c r="Q53" s="24"/>
      <c r="R53" s="26"/>
    </row>
    <row r="54" spans="1:18" ht="18" x14ac:dyDescent="0.2">
      <c r="A54" s="183" t="s">
        <v>30</v>
      </c>
      <c r="B54" s="184"/>
      <c r="C54" s="184"/>
      <c r="D54" s="184"/>
      <c r="E54" s="184"/>
      <c r="F54" s="184"/>
      <c r="G54" s="184"/>
      <c r="H54" s="184"/>
      <c r="I54" s="184"/>
      <c r="J54" s="184"/>
      <c r="K54" s="184"/>
      <c r="L54" s="184"/>
      <c r="M54" s="184"/>
      <c r="N54" s="184"/>
      <c r="O54" s="184"/>
      <c r="P54" s="184"/>
      <c r="Q54" s="184"/>
      <c r="R54" s="185"/>
    </row>
    <row r="55" spans="1:18" ht="22.5" customHeight="1" x14ac:dyDescent="0.2">
      <c r="A55" s="176" t="s">
        <v>55</v>
      </c>
      <c r="B55" s="84" t="s">
        <v>102</v>
      </c>
      <c r="C55" s="132">
        <f>SUM(January!J6)</f>
        <v>0</v>
      </c>
      <c r="D55" s="132">
        <f>SUM(February!J6)</f>
        <v>0</v>
      </c>
      <c r="E55" s="132">
        <f>SUM(March!J6)</f>
        <v>0</v>
      </c>
      <c r="F55" s="92">
        <f t="shared" ref="F55:F58" si="44">AVERAGE(C55:E55)</f>
        <v>0</v>
      </c>
      <c r="G55" s="132">
        <f>SUM(April!J6)</f>
        <v>0</v>
      </c>
      <c r="H55" s="132">
        <f>SUM(May!J6)</f>
        <v>0</v>
      </c>
      <c r="I55" s="132">
        <f>SUM(June!J6)</f>
        <v>0</v>
      </c>
      <c r="J55" s="92">
        <f t="shared" ref="J55:J58" si="45">AVERAGE(C55:E55,G55:I55)</f>
        <v>0</v>
      </c>
      <c r="K55" s="132">
        <f>SUM(July!J6)</f>
        <v>0</v>
      </c>
      <c r="L55" s="132">
        <f>SUM(August!J6)</f>
        <v>0</v>
      </c>
      <c r="M55" s="132">
        <f>SUM(September!J6)</f>
        <v>0</v>
      </c>
      <c r="N55" s="92">
        <f t="shared" ref="N55:N58" si="46">AVERAGE(C55:E55,G55:I55,K55:M55)</f>
        <v>0</v>
      </c>
      <c r="O55" s="132">
        <f>SUM(October!J6)</f>
        <v>0</v>
      </c>
      <c r="P55" s="132">
        <f>SUM(November!J6)</f>
        <v>0</v>
      </c>
      <c r="Q55" s="132">
        <f>SUM(December!J6)</f>
        <v>0</v>
      </c>
      <c r="R55" s="90">
        <f t="shared" ref="R55:R58" si="47">AVERAGE(C55:E55,G55:I55,K55:M55,O55:Q55)</f>
        <v>0</v>
      </c>
    </row>
    <row r="56" spans="1:18" s="88" customFormat="1" ht="22.5" customHeight="1" x14ac:dyDescent="0.2">
      <c r="A56" s="178"/>
      <c r="B56" s="118" t="s">
        <v>106</v>
      </c>
      <c r="C56" s="132">
        <f>January!K6</f>
        <v>0</v>
      </c>
      <c r="D56" s="132">
        <f>February!K6</f>
        <v>0</v>
      </c>
      <c r="E56" s="132">
        <f>March!K6</f>
        <v>0</v>
      </c>
      <c r="F56" s="92">
        <f t="shared" si="44"/>
        <v>0</v>
      </c>
      <c r="G56" s="132">
        <f>April!K6</f>
        <v>0</v>
      </c>
      <c r="H56" s="132">
        <f>May!K6</f>
        <v>0</v>
      </c>
      <c r="I56" s="132">
        <f>June!K6</f>
        <v>0</v>
      </c>
      <c r="J56" s="92">
        <f t="shared" si="45"/>
        <v>0</v>
      </c>
      <c r="K56" s="132">
        <f>July!K6</f>
        <v>0</v>
      </c>
      <c r="L56" s="132">
        <f>August!K6</f>
        <v>0</v>
      </c>
      <c r="M56" s="132">
        <f>September!K6</f>
        <v>0</v>
      </c>
      <c r="N56" s="92">
        <f t="shared" si="46"/>
        <v>0</v>
      </c>
      <c r="O56" s="132">
        <f>October!K6</f>
        <v>0</v>
      </c>
      <c r="P56" s="132">
        <f>November!K6</f>
        <v>0</v>
      </c>
      <c r="Q56" s="132">
        <f>December!K6</f>
        <v>0</v>
      </c>
      <c r="R56" s="90">
        <f t="shared" si="47"/>
        <v>0</v>
      </c>
    </row>
    <row r="57" spans="1:18" ht="22.5" customHeight="1" x14ac:dyDescent="0.2">
      <c r="A57" s="180" t="s">
        <v>97</v>
      </c>
      <c r="B57" s="105" t="s">
        <v>103</v>
      </c>
      <c r="C57" s="127">
        <f>January!J7+January!K7</f>
        <v>0</v>
      </c>
      <c r="D57" s="127">
        <f>February!J7+February!K7</f>
        <v>0</v>
      </c>
      <c r="E57" s="127">
        <f>March!J7+March!K7</f>
        <v>0</v>
      </c>
      <c r="F57" s="92">
        <f t="shared" si="44"/>
        <v>0</v>
      </c>
      <c r="G57" s="127">
        <f>April!J7+April!K7</f>
        <v>0</v>
      </c>
      <c r="H57" s="127">
        <f>May!J7+May!K7</f>
        <v>0</v>
      </c>
      <c r="I57" s="127">
        <f>June!J7+June!K7</f>
        <v>0</v>
      </c>
      <c r="J57" s="92">
        <f t="shared" si="45"/>
        <v>0</v>
      </c>
      <c r="K57" s="127">
        <f>July!J7+July!K7</f>
        <v>0</v>
      </c>
      <c r="L57" s="127">
        <f>August!J7+August!K7</f>
        <v>0</v>
      </c>
      <c r="M57" s="127">
        <f>September!J7+September!K7</f>
        <v>0</v>
      </c>
      <c r="N57" s="92">
        <f t="shared" si="46"/>
        <v>0</v>
      </c>
      <c r="O57" s="127">
        <f>October!J7+October!K7</f>
        <v>0</v>
      </c>
      <c r="P57" s="127">
        <f>November!J7+November!K7</f>
        <v>0</v>
      </c>
      <c r="Q57" s="127">
        <f>December!J7+December!K7</f>
        <v>0</v>
      </c>
      <c r="R57" s="90">
        <f t="shared" si="47"/>
        <v>0</v>
      </c>
    </row>
    <row r="58" spans="1:18" ht="22.5" customHeight="1" x14ac:dyDescent="0.2">
      <c r="A58" s="181"/>
      <c r="B58" s="105" t="s">
        <v>104</v>
      </c>
      <c r="C58" s="127">
        <f>January!J9+January!K9</f>
        <v>0</v>
      </c>
      <c r="D58" s="127">
        <f>February!J9+February!K9</f>
        <v>0</v>
      </c>
      <c r="E58" s="127">
        <f>March!J9+March!K9</f>
        <v>0</v>
      </c>
      <c r="F58" s="92">
        <f t="shared" si="44"/>
        <v>0</v>
      </c>
      <c r="G58" s="127">
        <f>April!J9+April!K9</f>
        <v>0</v>
      </c>
      <c r="H58" s="127">
        <f>May!J9+May!K9</f>
        <v>0</v>
      </c>
      <c r="I58" s="127">
        <f>June!J9+June!K9</f>
        <v>0</v>
      </c>
      <c r="J58" s="92">
        <f t="shared" si="45"/>
        <v>0</v>
      </c>
      <c r="K58" s="127">
        <f>July!J9+July!K9</f>
        <v>0</v>
      </c>
      <c r="L58" s="127">
        <f>August!J9+August!K9</f>
        <v>0</v>
      </c>
      <c r="M58" s="127">
        <f>September!J9+September!K9</f>
        <v>0</v>
      </c>
      <c r="N58" s="92">
        <f t="shared" si="46"/>
        <v>0</v>
      </c>
      <c r="O58" s="127">
        <f>October!J9+October!K9</f>
        <v>0</v>
      </c>
      <c r="P58" s="127">
        <f>November!J9+November!K9</f>
        <v>0</v>
      </c>
      <c r="Q58" s="127">
        <f>December!J9+December!K9</f>
        <v>0</v>
      </c>
      <c r="R58" s="90">
        <f t="shared" si="47"/>
        <v>0</v>
      </c>
    </row>
    <row r="59" spans="1:18" s="7" customFormat="1" ht="22.5" customHeight="1" x14ac:dyDescent="0.2">
      <c r="A59" s="181"/>
      <c r="B59" s="107" t="s">
        <v>105</v>
      </c>
      <c r="C59" s="129" t="e">
        <f>C58/C57</f>
        <v>#DIV/0!</v>
      </c>
      <c r="D59" s="129" t="e">
        <f t="shared" ref="D59:R59" si="48">D58/D57</f>
        <v>#DIV/0!</v>
      </c>
      <c r="E59" s="129" t="e">
        <f t="shared" si="48"/>
        <v>#DIV/0!</v>
      </c>
      <c r="F59" s="91" t="e">
        <f t="shared" si="48"/>
        <v>#DIV/0!</v>
      </c>
      <c r="G59" s="129" t="e">
        <f t="shared" si="48"/>
        <v>#DIV/0!</v>
      </c>
      <c r="H59" s="129" t="e">
        <f t="shared" si="48"/>
        <v>#DIV/0!</v>
      </c>
      <c r="I59" s="129" t="e">
        <f t="shared" si="48"/>
        <v>#DIV/0!</v>
      </c>
      <c r="J59" s="91" t="e">
        <f t="shared" si="48"/>
        <v>#DIV/0!</v>
      </c>
      <c r="K59" s="129" t="e">
        <f t="shared" si="48"/>
        <v>#DIV/0!</v>
      </c>
      <c r="L59" s="129" t="e">
        <f t="shared" si="48"/>
        <v>#DIV/0!</v>
      </c>
      <c r="M59" s="129" t="e">
        <f t="shared" si="48"/>
        <v>#DIV/0!</v>
      </c>
      <c r="N59" s="91" t="e">
        <f t="shared" si="48"/>
        <v>#DIV/0!</v>
      </c>
      <c r="O59" s="129" t="e">
        <f t="shared" si="48"/>
        <v>#DIV/0!</v>
      </c>
      <c r="P59" s="129" t="e">
        <f t="shared" si="48"/>
        <v>#DIV/0!</v>
      </c>
      <c r="Q59" s="129" t="e">
        <f t="shared" si="48"/>
        <v>#DIV/0!</v>
      </c>
      <c r="R59" s="91" t="e">
        <f t="shared" si="48"/>
        <v>#DIV/0!</v>
      </c>
    </row>
    <row r="60" spans="1:18" s="87" customFormat="1" ht="16.149999999999999" customHeight="1" x14ac:dyDescent="0.2">
      <c r="A60" s="182"/>
      <c r="B60" s="108" t="s">
        <v>101</v>
      </c>
      <c r="C60" s="130">
        <f>(C56+C55)/32</f>
        <v>0</v>
      </c>
      <c r="D60" s="130">
        <f t="shared" ref="D60:Q60" si="49">(D56+D55)/32</f>
        <v>0</v>
      </c>
      <c r="E60" s="130">
        <f t="shared" si="49"/>
        <v>0</v>
      </c>
      <c r="F60" s="92">
        <f t="shared" ref="F60" si="50">AVERAGE(C60:E60)</f>
        <v>0</v>
      </c>
      <c r="G60" s="130">
        <f t="shared" si="49"/>
        <v>0</v>
      </c>
      <c r="H60" s="130">
        <f t="shared" si="49"/>
        <v>0</v>
      </c>
      <c r="I60" s="130">
        <f t="shared" si="49"/>
        <v>0</v>
      </c>
      <c r="J60" s="92">
        <f>AVERAGE(C60:E60,G60:I60)</f>
        <v>0</v>
      </c>
      <c r="K60" s="130">
        <f t="shared" si="49"/>
        <v>0</v>
      </c>
      <c r="L60" s="130">
        <f t="shared" si="49"/>
        <v>0</v>
      </c>
      <c r="M60" s="130">
        <f t="shared" si="49"/>
        <v>0</v>
      </c>
      <c r="N60" s="92">
        <f>AVERAGE(C60:E60,G60:I60,K60:M60)</f>
        <v>0</v>
      </c>
      <c r="O60" s="130">
        <f t="shared" si="49"/>
        <v>0</v>
      </c>
      <c r="P60" s="130">
        <f t="shared" si="49"/>
        <v>0</v>
      </c>
      <c r="Q60" s="130">
        <f t="shared" si="49"/>
        <v>0</v>
      </c>
      <c r="R60" s="90">
        <f>AVERAGE(C60:E60,G60:I60,K60:M60,O60:Q60)</f>
        <v>0</v>
      </c>
    </row>
    <row r="61" spans="1:18" s="89" customFormat="1" ht="15" customHeight="1" x14ac:dyDescent="0.2">
      <c r="A61" s="100"/>
      <c r="B61" s="110"/>
      <c r="C61" s="77"/>
      <c r="D61" s="77"/>
      <c r="E61" s="77"/>
      <c r="F61" s="77"/>
      <c r="G61" s="77"/>
      <c r="H61" s="77"/>
      <c r="I61" s="77"/>
      <c r="J61" s="77"/>
      <c r="K61" s="77"/>
      <c r="L61" s="77"/>
      <c r="M61" s="77"/>
      <c r="N61" s="77"/>
      <c r="O61" s="77"/>
      <c r="P61" s="77"/>
      <c r="Q61" s="77"/>
      <c r="R61" s="77"/>
    </row>
    <row r="62" spans="1:18" ht="12.75" customHeight="1" x14ac:dyDescent="0.2">
      <c r="A62" s="199" t="s">
        <v>35</v>
      </c>
      <c r="B62" s="199"/>
      <c r="C62" s="199"/>
      <c r="D62" s="199"/>
      <c r="E62" s="199"/>
      <c r="F62" s="199"/>
      <c r="G62" s="199"/>
      <c r="H62" s="199"/>
      <c r="I62" s="199"/>
      <c r="J62" s="199"/>
      <c r="K62" s="199"/>
      <c r="L62" s="199"/>
      <c r="M62" s="199"/>
      <c r="N62" s="199"/>
      <c r="O62" s="199"/>
      <c r="P62" s="199"/>
      <c r="Q62" s="199"/>
      <c r="R62" s="199"/>
    </row>
    <row r="63" spans="1:18" s="16" customFormat="1" ht="41.25" customHeight="1" x14ac:dyDescent="0.2">
      <c r="A63" s="139" t="s">
        <v>55</v>
      </c>
      <c r="B63" s="84" t="s">
        <v>125</v>
      </c>
      <c r="C63" s="98">
        <f>(January!$L$6)</f>
        <v>0</v>
      </c>
      <c r="D63" s="98">
        <f>(February!$L$6)</f>
        <v>0</v>
      </c>
      <c r="E63" s="98">
        <f>(March!$L$6)</f>
        <v>0</v>
      </c>
      <c r="F63" s="92">
        <f t="shared" ref="F63:F65" si="51">AVERAGE(C63:E63)</f>
        <v>0</v>
      </c>
      <c r="G63" s="98">
        <f>(April!$L$6)</f>
        <v>0</v>
      </c>
      <c r="H63" s="98">
        <f>(May!$L$6)</f>
        <v>0</v>
      </c>
      <c r="I63" s="98">
        <f>(June!$L$6)</f>
        <v>0</v>
      </c>
      <c r="J63" s="92">
        <f t="shared" ref="J63:J65" si="52">AVERAGE(C63:E63,G63:I63)</f>
        <v>0</v>
      </c>
      <c r="K63" s="98">
        <f>(July!$L$6)</f>
        <v>0</v>
      </c>
      <c r="L63" s="98">
        <f>(August!$L$6)</f>
        <v>0</v>
      </c>
      <c r="M63" s="98">
        <f>(September!$L$6)</f>
        <v>0</v>
      </c>
      <c r="N63" s="92">
        <f t="shared" ref="N63:N65" si="53">AVERAGE(C63:E63,G63:I63,K63:M63)</f>
        <v>0</v>
      </c>
      <c r="O63" s="98">
        <f>(October!$L$6)</f>
        <v>0</v>
      </c>
      <c r="P63" s="98">
        <f>(November!$L$6)</f>
        <v>0</v>
      </c>
      <c r="Q63" s="98">
        <f>(December!$L$6)</f>
        <v>0</v>
      </c>
      <c r="R63" s="90">
        <f t="shared" ref="R63:R65" si="54">AVERAGE(C63:E63,G63:I63,K63:M63,O63:Q63)</f>
        <v>0</v>
      </c>
    </row>
    <row r="64" spans="1:18" s="16" customFormat="1" ht="22.5" customHeight="1" x14ac:dyDescent="0.2">
      <c r="A64" s="179" t="s">
        <v>97</v>
      </c>
      <c r="B64" s="105" t="s">
        <v>34</v>
      </c>
      <c r="C64" s="127">
        <f>(January!$L$7)</f>
        <v>0</v>
      </c>
      <c r="D64" s="127">
        <f>(February!$L$7)</f>
        <v>0</v>
      </c>
      <c r="E64" s="127">
        <f>(March!$L$7)</f>
        <v>0</v>
      </c>
      <c r="F64" s="92">
        <f t="shared" si="51"/>
        <v>0</v>
      </c>
      <c r="G64" s="127">
        <f>(April!$L$7)</f>
        <v>0</v>
      </c>
      <c r="H64" s="127">
        <f>(May!$L$7)</f>
        <v>0</v>
      </c>
      <c r="I64" s="127">
        <f>(June!$L$7)</f>
        <v>0</v>
      </c>
      <c r="J64" s="92">
        <f t="shared" si="52"/>
        <v>0</v>
      </c>
      <c r="K64" s="127">
        <f>(July!$L$7)</f>
        <v>0</v>
      </c>
      <c r="L64" s="127">
        <f>(August!$L$7)</f>
        <v>0</v>
      </c>
      <c r="M64" s="127">
        <f>(September!$L$7)</f>
        <v>0</v>
      </c>
      <c r="N64" s="92">
        <f t="shared" si="53"/>
        <v>0</v>
      </c>
      <c r="O64" s="127">
        <f>(October!$L$7)</f>
        <v>0</v>
      </c>
      <c r="P64" s="127">
        <f>(November!$L$7)</f>
        <v>0</v>
      </c>
      <c r="Q64" s="127">
        <f>(December!$L$7)</f>
        <v>0</v>
      </c>
      <c r="R64" s="90">
        <f t="shared" si="54"/>
        <v>0</v>
      </c>
    </row>
    <row r="65" spans="1:18" s="16" customFormat="1" ht="22.5" customHeight="1" x14ac:dyDescent="0.2">
      <c r="A65" s="179"/>
      <c r="B65" s="105" t="s">
        <v>65</v>
      </c>
      <c r="C65" s="127">
        <f>(January!$L$9)</f>
        <v>0</v>
      </c>
      <c r="D65" s="127">
        <f>(February!$L$9)</f>
        <v>0</v>
      </c>
      <c r="E65" s="127">
        <f>(March!$L$9)</f>
        <v>0</v>
      </c>
      <c r="F65" s="92">
        <f t="shared" si="51"/>
        <v>0</v>
      </c>
      <c r="G65" s="127">
        <f>(April!$L$9)</f>
        <v>0</v>
      </c>
      <c r="H65" s="127">
        <f>(May!$L$9)</f>
        <v>0</v>
      </c>
      <c r="I65" s="127">
        <f>(June!$L$9)</f>
        <v>0</v>
      </c>
      <c r="J65" s="92">
        <f t="shared" si="52"/>
        <v>0</v>
      </c>
      <c r="K65" s="127">
        <f>(July!$L$9)</f>
        <v>0</v>
      </c>
      <c r="L65" s="127">
        <f>(August!$L$9)</f>
        <v>0</v>
      </c>
      <c r="M65" s="127">
        <f>(September!$L$9)</f>
        <v>0</v>
      </c>
      <c r="N65" s="92">
        <f t="shared" si="53"/>
        <v>0</v>
      </c>
      <c r="O65" s="127">
        <f>(October!$L$9)</f>
        <v>0</v>
      </c>
      <c r="P65" s="127">
        <f>(November!$L$9)</f>
        <v>0</v>
      </c>
      <c r="Q65" s="127">
        <f>(December!$L$9)</f>
        <v>0</v>
      </c>
      <c r="R65" s="90">
        <f t="shared" si="54"/>
        <v>0</v>
      </c>
    </row>
    <row r="66" spans="1:18" s="144" customFormat="1" ht="16.149999999999999" customHeight="1" x14ac:dyDescent="0.2">
      <c r="A66" s="179"/>
      <c r="B66" s="141" t="s">
        <v>63</v>
      </c>
      <c r="C66" s="142" t="e">
        <f>C65/C64</f>
        <v>#DIV/0!</v>
      </c>
      <c r="D66" s="142" t="e">
        <f t="shared" ref="D66:R66" si="55">D65/D64</f>
        <v>#DIV/0!</v>
      </c>
      <c r="E66" s="142" t="e">
        <f t="shared" si="55"/>
        <v>#DIV/0!</v>
      </c>
      <c r="F66" s="143" t="e">
        <f t="shared" si="55"/>
        <v>#DIV/0!</v>
      </c>
      <c r="G66" s="142" t="e">
        <f t="shared" si="55"/>
        <v>#DIV/0!</v>
      </c>
      <c r="H66" s="142" t="e">
        <f t="shared" si="55"/>
        <v>#DIV/0!</v>
      </c>
      <c r="I66" s="142" t="e">
        <f t="shared" si="55"/>
        <v>#DIV/0!</v>
      </c>
      <c r="J66" s="143" t="e">
        <f t="shared" si="55"/>
        <v>#DIV/0!</v>
      </c>
      <c r="K66" s="142" t="e">
        <f t="shared" si="55"/>
        <v>#DIV/0!</v>
      </c>
      <c r="L66" s="142" t="e">
        <f t="shared" si="55"/>
        <v>#DIV/0!</v>
      </c>
      <c r="M66" s="142" t="e">
        <f t="shared" si="55"/>
        <v>#DIV/0!</v>
      </c>
      <c r="N66" s="143" t="e">
        <f t="shared" si="55"/>
        <v>#DIV/0!</v>
      </c>
      <c r="O66" s="142" t="e">
        <f t="shared" si="55"/>
        <v>#DIV/0!</v>
      </c>
      <c r="P66" s="142" t="e">
        <f t="shared" si="55"/>
        <v>#DIV/0!</v>
      </c>
      <c r="Q66" s="142" t="e">
        <f t="shared" si="55"/>
        <v>#DIV/0!</v>
      </c>
      <c r="R66" s="143" t="e">
        <f t="shared" si="55"/>
        <v>#DIV/0!</v>
      </c>
    </row>
    <row r="67" spans="1:18" s="16" customFormat="1" ht="16.149999999999999" customHeight="1" x14ac:dyDescent="0.2">
      <c r="A67" s="179"/>
      <c r="B67" s="107" t="s">
        <v>101</v>
      </c>
      <c r="C67" s="127">
        <f>C63/10</f>
        <v>0</v>
      </c>
      <c r="D67" s="127">
        <f t="shared" ref="D67:Q67" si="56">D63/10</f>
        <v>0</v>
      </c>
      <c r="E67" s="127">
        <f t="shared" si="56"/>
        <v>0</v>
      </c>
      <c r="F67" s="92">
        <f t="shared" ref="F67" si="57">AVERAGE(C67:E67)</f>
        <v>0</v>
      </c>
      <c r="G67" s="127">
        <f t="shared" si="56"/>
        <v>0</v>
      </c>
      <c r="H67" s="127">
        <f t="shared" si="56"/>
        <v>0</v>
      </c>
      <c r="I67" s="127">
        <f t="shared" si="56"/>
        <v>0</v>
      </c>
      <c r="J67" s="92">
        <f>AVERAGE(C67:E67,G67:I67)</f>
        <v>0</v>
      </c>
      <c r="K67" s="127">
        <f t="shared" si="56"/>
        <v>0</v>
      </c>
      <c r="L67" s="127">
        <f t="shared" si="56"/>
        <v>0</v>
      </c>
      <c r="M67" s="127">
        <f t="shared" si="56"/>
        <v>0</v>
      </c>
      <c r="N67" s="92">
        <f>AVERAGE(C67:E67,G67:I67,K67:M67)</f>
        <v>0</v>
      </c>
      <c r="O67" s="127">
        <f t="shared" si="56"/>
        <v>0</v>
      </c>
      <c r="P67" s="127">
        <f t="shared" si="56"/>
        <v>0</v>
      </c>
      <c r="Q67" s="127">
        <f t="shared" si="56"/>
        <v>0</v>
      </c>
      <c r="R67" s="90">
        <f>AVERAGE(C67:E67,G67:I67,K67:M67,O67:Q67)</f>
        <v>0</v>
      </c>
    </row>
    <row r="68" spans="1:18" x14ac:dyDescent="0.2">
      <c r="A68" s="102"/>
      <c r="B68" s="119"/>
      <c r="C68" s="75"/>
      <c r="D68" s="75"/>
      <c r="E68" s="75"/>
      <c r="F68" s="75"/>
      <c r="G68" s="75"/>
      <c r="H68" s="75"/>
      <c r="I68" s="75"/>
      <c r="J68" s="75"/>
      <c r="K68" s="75"/>
      <c r="L68" s="75"/>
      <c r="M68" s="75"/>
      <c r="N68" s="75"/>
      <c r="O68" s="75"/>
      <c r="P68" s="75"/>
      <c r="Q68" s="75"/>
      <c r="R68" s="76"/>
    </row>
    <row r="69" spans="1:18" s="16" customFormat="1" ht="18" x14ac:dyDescent="0.2">
      <c r="A69" s="196" t="s">
        <v>107</v>
      </c>
      <c r="B69" s="197"/>
      <c r="C69" s="197"/>
      <c r="D69" s="197"/>
      <c r="E69" s="197"/>
      <c r="F69" s="197"/>
      <c r="G69" s="197"/>
      <c r="H69" s="197"/>
      <c r="I69" s="197"/>
      <c r="J69" s="197"/>
      <c r="K69" s="197"/>
      <c r="L69" s="197"/>
      <c r="M69" s="197"/>
      <c r="N69" s="197"/>
      <c r="O69" s="197"/>
      <c r="P69" s="197"/>
      <c r="Q69" s="197"/>
      <c r="R69" s="198"/>
    </row>
    <row r="70" spans="1:18" ht="9" customHeight="1" x14ac:dyDescent="0.2">
      <c r="A70" s="102"/>
      <c r="B70" s="114"/>
      <c r="C70" s="19"/>
      <c r="D70" s="19"/>
      <c r="E70" s="19"/>
      <c r="F70" s="19"/>
      <c r="G70" s="19"/>
      <c r="H70" s="19"/>
      <c r="I70" s="19"/>
      <c r="J70" s="19"/>
      <c r="K70" s="19"/>
      <c r="L70" s="19"/>
      <c r="M70" s="19"/>
      <c r="N70" s="19"/>
      <c r="O70" s="19"/>
      <c r="P70" s="19"/>
      <c r="Q70" s="19"/>
      <c r="R70" s="23"/>
    </row>
    <row r="71" spans="1:18" ht="12.75" customHeight="1" x14ac:dyDescent="0.2">
      <c r="A71" s="200" t="s">
        <v>36</v>
      </c>
      <c r="B71" s="200"/>
      <c r="C71" s="200"/>
      <c r="D71" s="200"/>
      <c r="E71" s="200"/>
      <c r="F71" s="200"/>
      <c r="G71" s="200"/>
      <c r="H71" s="200"/>
      <c r="I71" s="200"/>
      <c r="J71" s="200"/>
      <c r="K71" s="200"/>
      <c r="L71" s="200"/>
      <c r="M71" s="200"/>
      <c r="N71" s="200"/>
      <c r="O71" s="200"/>
      <c r="P71" s="200"/>
      <c r="Q71" s="200"/>
      <c r="R71" s="201"/>
    </row>
    <row r="72" spans="1:18" s="16" customFormat="1" ht="22.9" customHeight="1" x14ac:dyDescent="0.2">
      <c r="A72" s="140" t="s">
        <v>55</v>
      </c>
      <c r="B72" s="120" t="s">
        <v>40</v>
      </c>
      <c r="C72" s="137">
        <f>(January!$M$6)</f>
        <v>0</v>
      </c>
      <c r="D72" s="137">
        <f>(February!$M$6)</f>
        <v>0</v>
      </c>
      <c r="E72" s="137">
        <f>(March!$M$6)</f>
        <v>0</v>
      </c>
      <c r="F72" s="92">
        <f t="shared" ref="F72:F74" si="58">AVERAGE(C72:E72)</f>
        <v>0</v>
      </c>
      <c r="G72" s="137">
        <f>(April!$M$6)</f>
        <v>0</v>
      </c>
      <c r="H72" s="137">
        <f>(May!$M$6)</f>
        <v>0</v>
      </c>
      <c r="I72" s="137">
        <f>(June!$M$6)</f>
        <v>0</v>
      </c>
      <c r="J72" s="92">
        <f t="shared" ref="J72:J74" si="59">AVERAGE(C72:E72,G72:I72)</f>
        <v>0</v>
      </c>
      <c r="K72" s="137">
        <f>(July!$M$6)</f>
        <v>0</v>
      </c>
      <c r="L72" s="137">
        <f>(August!$M$6)</f>
        <v>0</v>
      </c>
      <c r="M72" s="137">
        <f>(September!$M$6)</f>
        <v>0</v>
      </c>
      <c r="N72" s="92">
        <f t="shared" ref="N72:N74" si="60">AVERAGE(C72:E72,G72:I72,K72:M72)</f>
        <v>0</v>
      </c>
      <c r="O72" s="137">
        <f>(October!$M$6)</f>
        <v>0</v>
      </c>
      <c r="P72" s="137">
        <f>(November!$M$6)</f>
        <v>0</v>
      </c>
      <c r="Q72" s="137">
        <f>(December!$M$6)</f>
        <v>0</v>
      </c>
      <c r="R72" s="90">
        <f t="shared" ref="R72:R74" si="61">AVERAGE(C72:E72,G72:I72,K72:M72,O72:Q72)</f>
        <v>0</v>
      </c>
    </row>
    <row r="73" spans="1:18" s="16" customFormat="1" ht="16.149999999999999" customHeight="1" x14ac:dyDescent="0.2">
      <c r="A73" s="180" t="s">
        <v>97</v>
      </c>
      <c r="B73" s="105" t="s">
        <v>20</v>
      </c>
      <c r="C73" s="127">
        <f>(January!$M$7)</f>
        <v>0</v>
      </c>
      <c r="D73" s="127">
        <f>(February!$M$7)</f>
        <v>0</v>
      </c>
      <c r="E73" s="127">
        <f>(March!$M$7)</f>
        <v>0</v>
      </c>
      <c r="F73" s="92">
        <f t="shared" si="58"/>
        <v>0</v>
      </c>
      <c r="G73" s="127">
        <f>(April!$M$7)</f>
        <v>0</v>
      </c>
      <c r="H73" s="127">
        <f>(May!$M$7)</f>
        <v>0</v>
      </c>
      <c r="I73" s="127">
        <f>(June!$M$7)</f>
        <v>0</v>
      </c>
      <c r="J73" s="92">
        <f t="shared" si="59"/>
        <v>0</v>
      </c>
      <c r="K73" s="127">
        <f>(July!$M$7)</f>
        <v>0</v>
      </c>
      <c r="L73" s="127">
        <f>(August!$M$7)</f>
        <v>0</v>
      </c>
      <c r="M73" s="127">
        <f>(September!$M$7)</f>
        <v>0</v>
      </c>
      <c r="N73" s="92">
        <f t="shared" si="60"/>
        <v>0</v>
      </c>
      <c r="O73" s="127">
        <f>(October!$M$7)</f>
        <v>0</v>
      </c>
      <c r="P73" s="127">
        <f>(November!$M$7)</f>
        <v>0</v>
      </c>
      <c r="Q73" s="127">
        <f>(December!$M$7)</f>
        <v>0</v>
      </c>
      <c r="R73" s="90">
        <f t="shared" si="61"/>
        <v>0</v>
      </c>
    </row>
    <row r="74" spans="1:18" s="16" customFormat="1" ht="22.5" customHeight="1" x14ac:dyDescent="0.2">
      <c r="A74" s="181"/>
      <c r="B74" s="106" t="s">
        <v>64</v>
      </c>
      <c r="C74" s="128">
        <f>(January!$M$9)</f>
        <v>0</v>
      </c>
      <c r="D74" s="128">
        <f>(February!$M$9)</f>
        <v>0</v>
      </c>
      <c r="E74" s="128">
        <f>(March!$M$9)</f>
        <v>0</v>
      </c>
      <c r="F74" s="92">
        <f t="shared" si="58"/>
        <v>0</v>
      </c>
      <c r="G74" s="128">
        <f>(April!$M$9)</f>
        <v>0</v>
      </c>
      <c r="H74" s="128">
        <f>(May!$M$9)</f>
        <v>0</v>
      </c>
      <c r="I74" s="128">
        <f>(June!$M$9)</f>
        <v>0</v>
      </c>
      <c r="J74" s="92">
        <f t="shared" si="59"/>
        <v>0</v>
      </c>
      <c r="K74" s="128">
        <f>(July!$M$9)</f>
        <v>0</v>
      </c>
      <c r="L74" s="128">
        <f>(August!$M$9)</f>
        <v>0</v>
      </c>
      <c r="M74" s="128">
        <f>(September!$M$9)</f>
        <v>0</v>
      </c>
      <c r="N74" s="92">
        <f t="shared" si="60"/>
        <v>0</v>
      </c>
      <c r="O74" s="128">
        <f>(October!$M$9)</f>
        <v>0</v>
      </c>
      <c r="P74" s="128">
        <f>(November!$M$9)</f>
        <v>0</v>
      </c>
      <c r="Q74" s="128">
        <f>(December!$M$9)</f>
        <v>0</v>
      </c>
      <c r="R74" s="90">
        <f t="shared" si="61"/>
        <v>0</v>
      </c>
    </row>
    <row r="75" spans="1:18" s="144" customFormat="1" ht="16.149999999999999" customHeight="1" x14ac:dyDescent="0.2">
      <c r="A75" s="182"/>
      <c r="B75" s="141" t="s">
        <v>63</v>
      </c>
      <c r="C75" s="142" t="e">
        <f>C74/C73</f>
        <v>#DIV/0!</v>
      </c>
      <c r="D75" s="142" t="e">
        <f t="shared" ref="D75:R75" si="62">D74/D73</f>
        <v>#DIV/0!</v>
      </c>
      <c r="E75" s="142" t="e">
        <f t="shared" si="62"/>
        <v>#DIV/0!</v>
      </c>
      <c r="F75" s="143" t="e">
        <f t="shared" si="62"/>
        <v>#DIV/0!</v>
      </c>
      <c r="G75" s="142" t="e">
        <f t="shared" si="62"/>
        <v>#DIV/0!</v>
      </c>
      <c r="H75" s="142" t="e">
        <f t="shared" si="62"/>
        <v>#DIV/0!</v>
      </c>
      <c r="I75" s="142" t="e">
        <f t="shared" si="62"/>
        <v>#DIV/0!</v>
      </c>
      <c r="J75" s="143" t="e">
        <f t="shared" si="62"/>
        <v>#DIV/0!</v>
      </c>
      <c r="K75" s="142" t="e">
        <f t="shared" si="62"/>
        <v>#DIV/0!</v>
      </c>
      <c r="L75" s="142" t="e">
        <f t="shared" si="62"/>
        <v>#DIV/0!</v>
      </c>
      <c r="M75" s="142" t="e">
        <f t="shared" si="62"/>
        <v>#DIV/0!</v>
      </c>
      <c r="N75" s="143" t="e">
        <f t="shared" si="62"/>
        <v>#DIV/0!</v>
      </c>
      <c r="O75" s="142" t="e">
        <f t="shared" si="62"/>
        <v>#DIV/0!</v>
      </c>
      <c r="P75" s="142" t="e">
        <f t="shared" si="62"/>
        <v>#DIV/0!</v>
      </c>
      <c r="Q75" s="142" t="e">
        <f t="shared" si="62"/>
        <v>#DIV/0!</v>
      </c>
      <c r="R75" s="143" t="e">
        <f t="shared" si="62"/>
        <v>#DIV/0!</v>
      </c>
    </row>
    <row r="76" spans="1:18" x14ac:dyDescent="0.2">
      <c r="A76" s="100"/>
      <c r="B76" s="121"/>
      <c r="C76" s="24"/>
      <c r="D76" s="24"/>
      <c r="E76" s="24"/>
      <c r="F76" s="24"/>
      <c r="G76" s="24"/>
      <c r="H76" s="24"/>
      <c r="I76" s="24"/>
      <c r="J76" s="24"/>
      <c r="K76" s="24"/>
      <c r="L76" s="24"/>
      <c r="M76" s="24"/>
      <c r="N76" s="24"/>
      <c r="O76" s="24"/>
      <c r="P76" s="24"/>
      <c r="Q76" s="24"/>
      <c r="R76" s="26"/>
    </row>
    <row r="77" spans="1:18" ht="12.75" customHeight="1" x14ac:dyDescent="0.2">
      <c r="A77" s="193" t="s">
        <v>56</v>
      </c>
      <c r="B77" s="193"/>
      <c r="C77" s="193"/>
      <c r="D77" s="193"/>
      <c r="E77" s="193"/>
      <c r="F77" s="193"/>
      <c r="G77" s="193"/>
      <c r="H77" s="193"/>
      <c r="I77" s="193"/>
      <c r="J77" s="193"/>
      <c r="K77" s="193"/>
      <c r="L77" s="193"/>
      <c r="M77" s="193"/>
      <c r="N77" s="193"/>
      <c r="O77" s="193"/>
      <c r="P77" s="193"/>
      <c r="Q77" s="193"/>
      <c r="R77" s="193"/>
    </row>
    <row r="78" spans="1:18" ht="22.5" customHeight="1" x14ac:dyDescent="0.2">
      <c r="A78" s="180" t="s">
        <v>97</v>
      </c>
      <c r="B78" s="122" t="s">
        <v>109</v>
      </c>
      <c r="C78" s="138">
        <f>January!N7</f>
        <v>0</v>
      </c>
      <c r="D78" s="138">
        <f>February!N7</f>
        <v>0</v>
      </c>
      <c r="E78" s="138">
        <f>March!N7</f>
        <v>0</v>
      </c>
      <c r="F78" s="92">
        <f t="shared" ref="F78:F80" si="63">AVERAGE(C78:E78)</f>
        <v>0</v>
      </c>
      <c r="G78" s="138">
        <f>April!N7</f>
        <v>0</v>
      </c>
      <c r="H78" s="138">
        <f>May!N7</f>
        <v>0</v>
      </c>
      <c r="I78" s="138">
        <f>June!N7</f>
        <v>0</v>
      </c>
      <c r="J78" s="92">
        <f t="shared" ref="J78:J80" si="64">AVERAGE(C78:E78,G78:I78)</f>
        <v>0</v>
      </c>
      <c r="K78" s="138">
        <f>July!N7</f>
        <v>0</v>
      </c>
      <c r="L78" s="138">
        <f>August!N7</f>
        <v>0</v>
      </c>
      <c r="M78" s="138">
        <f>September!N7</f>
        <v>0</v>
      </c>
      <c r="N78" s="92">
        <f t="shared" ref="N78:N80" si="65">AVERAGE(C78:E78,G78:I78,K78:M78)</f>
        <v>0</v>
      </c>
      <c r="O78" s="138">
        <f>October!N7</f>
        <v>0</v>
      </c>
      <c r="P78" s="138">
        <f>November!N7</f>
        <v>0</v>
      </c>
      <c r="Q78" s="138">
        <f>December!N7</f>
        <v>0</v>
      </c>
      <c r="R78" s="90">
        <f t="shared" ref="R78:R80" si="66">AVERAGE(C78:E78,G78:I78,K78:M78,O78:Q78)</f>
        <v>0</v>
      </c>
    </row>
    <row r="79" spans="1:18" ht="22.5" customHeight="1" x14ac:dyDescent="0.2">
      <c r="A79" s="181"/>
      <c r="B79" s="122" t="s">
        <v>108</v>
      </c>
      <c r="C79" s="138">
        <f>January!O7</f>
        <v>0</v>
      </c>
      <c r="D79" s="138">
        <f>February!O7</f>
        <v>0</v>
      </c>
      <c r="E79" s="138">
        <f>March!O7</f>
        <v>0</v>
      </c>
      <c r="F79" s="92">
        <f t="shared" si="63"/>
        <v>0</v>
      </c>
      <c r="G79" s="138">
        <f>April!O7</f>
        <v>0</v>
      </c>
      <c r="H79" s="138">
        <f>May!O7</f>
        <v>0</v>
      </c>
      <c r="I79" s="138">
        <f>June!O7</f>
        <v>0</v>
      </c>
      <c r="J79" s="92">
        <f t="shared" si="64"/>
        <v>0</v>
      </c>
      <c r="K79" s="138">
        <f>July!O7</f>
        <v>0</v>
      </c>
      <c r="L79" s="138">
        <f>August!O7</f>
        <v>0</v>
      </c>
      <c r="M79" s="138">
        <f>September!O7</f>
        <v>0</v>
      </c>
      <c r="N79" s="92">
        <f t="shared" si="65"/>
        <v>0</v>
      </c>
      <c r="O79" s="138">
        <f>October!O7</f>
        <v>0</v>
      </c>
      <c r="P79" s="138">
        <f>November!O7</f>
        <v>0</v>
      </c>
      <c r="Q79" s="138">
        <f>December!O7</f>
        <v>0</v>
      </c>
      <c r="R79" s="90">
        <f t="shared" si="66"/>
        <v>0</v>
      </c>
    </row>
    <row r="80" spans="1:18" ht="22.5" customHeight="1" x14ac:dyDescent="0.2">
      <c r="A80" s="182"/>
      <c r="B80" s="122" t="s">
        <v>110</v>
      </c>
      <c r="C80" s="138">
        <f>January!P7</f>
        <v>0</v>
      </c>
      <c r="D80" s="138">
        <f>February!P7</f>
        <v>0</v>
      </c>
      <c r="E80" s="138">
        <f>March!P7</f>
        <v>0</v>
      </c>
      <c r="F80" s="92">
        <f t="shared" si="63"/>
        <v>0</v>
      </c>
      <c r="G80" s="138">
        <f>April!P7</f>
        <v>0</v>
      </c>
      <c r="H80" s="138">
        <f>May!P7</f>
        <v>0</v>
      </c>
      <c r="I80" s="138">
        <f>June!P7</f>
        <v>0</v>
      </c>
      <c r="J80" s="92">
        <f t="shared" si="64"/>
        <v>0</v>
      </c>
      <c r="K80" s="138">
        <f>July!P7</f>
        <v>0</v>
      </c>
      <c r="L80" s="138">
        <f>August!P7</f>
        <v>0</v>
      </c>
      <c r="M80" s="138">
        <f>September!P7</f>
        <v>0</v>
      </c>
      <c r="N80" s="92">
        <f t="shared" si="65"/>
        <v>0</v>
      </c>
      <c r="O80" s="138">
        <f>October!P7</f>
        <v>0</v>
      </c>
      <c r="P80" s="138">
        <f>November!P7</f>
        <v>0</v>
      </c>
      <c r="Q80" s="138">
        <f>December!P7</f>
        <v>0</v>
      </c>
      <c r="R80" s="90">
        <f t="shared" si="66"/>
        <v>0</v>
      </c>
    </row>
    <row r="81" spans="1:18" s="16" customFormat="1" ht="12" customHeight="1" x14ac:dyDescent="0.2">
      <c r="A81" s="154"/>
      <c r="B81" s="155"/>
      <c r="C81" s="156"/>
      <c r="D81" s="156"/>
      <c r="E81" s="156"/>
      <c r="F81" s="157"/>
      <c r="G81" s="156"/>
      <c r="H81" s="156"/>
      <c r="I81" s="156"/>
      <c r="J81" s="157"/>
      <c r="K81" s="156"/>
      <c r="L81" s="156"/>
      <c r="M81" s="156"/>
      <c r="N81" s="157"/>
      <c r="O81" s="156"/>
      <c r="P81" s="156"/>
      <c r="Q81" s="156"/>
      <c r="R81" s="157"/>
    </row>
    <row r="82" spans="1:18" ht="19.5" customHeight="1" x14ac:dyDescent="0.2">
      <c r="A82" s="188" t="s">
        <v>133</v>
      </c>
      <c r="B82" s="188"/>
      <c r="C82" s="188"/>
      <c r="D82" s="188"/>
      <c r="E82" s="188"/>
      <c r="F82" s="188"/>
      <c r="G82" s="188"/>
      <c r="H82" s="188"/>
      <c r="I82" s="188"/>
      <c r="J82" s="188"/>
      <c r="K82" s="188"/>
      <c r="L82" s="188"/>
      <c r="M82" s="188"/>
      <c r="N82" s="188"/>
      <c r="O82" s="188"/>
      <c r="P82" s="188"/>
      <c r="Q82" s="188"/>
      <c r="R82" s="188"/>
    </row>
    <row r="83" spans="1:18" ht="22.5" customHeight="1" x14ac:dyDescent="0.2">
      <c r="A83" s="179" t="s">
        <v>139</v>
      </c>
      <c r="B83" s="160" t="s">
        <v>135</v>
      </c>
      <c r="C83" s="138">
        <f>January!G13</f>
        <v>0</v>
      </c>
      <c r="D83" s="138">
        <f>February!G13</f>
        <v>0</v>
      </c>
      <c r="E83" s="138">
        <f>March!G13</f>
        <v>0</v>
      </c>
      <c r="F83" s="92">
        <f t="shared" ref="F83:F85" si="67">AVERAGE(C83:E83)</f>
        <v>0</v>
      </c>
      <c r="G83" s="138">
        <f>April!G13</f>
        <v>0</v>
      </c>
      <c r="H83" s="138">
        <f>May!G13</f>
        <v>0</v>
      </c>
      <c r="I83" s="138">
        <f>June!G13</f>
        <v>0</v>
      </c>
      <c r="J83" s="92">
        <f t="shared" ref="J83:J85" si="68">AVERAGE(C83:E83,G83:I83)</f>
        <v>0</v>
      </c>
      <c r="K83" s="138">
        <f>July!G13</f>
        <v>0</v>
      </c>
      <c r="L83" s="138">
        <f>August!G13</f>
        <v>0</v>
      </c>
      <c r="M83" s="138">
        <f>September!G13</f>
        <v>0</v>
      </c>
      <c r="N83" s="92">
        <f t="shared" ref="N83:N85" si="69">AVERAGE(C83:E83,G83:I83,K83:M83)</f>
        <v>0</v>
      </c>
      <c r="O83" s="138">
        <f>October!G13</f>
        <v>0</v>
      </c>
      <c r="P83" s="138">
        <f>November!G13</f>
        <v>0</v>
      </c>
      <c r="Q83" s="138">
        <f>December!G13</f>
        <v>0</v>
      </c>
      <c r="R83" s="90">
        <f t="shared" ref="R83:R85" si="70">AVERAGE(C83:E83,G83:I83,K83:M83,O83:Q83)</f>
        <v>0</v>
      </c>
    </row>
    <row r="84" spans="1:18" s="4" customFormat="1" ht="16.149999999999999" customHeight="1" x14ac:dyDescent="0.2">
      <c r="A84" s="179"/>
      <c r="B84" s="163" t="s">
        <v>134</v>
      </c>
      <c r="C84" s="138">
        <f>January!G14</f>
        <v>0</v>
      </c>
      <c r="D84" s="138">
        <f>February!G14</f>
        <v>0</v>
      </c>
      <c r="E84" s="138">
        <f>March!G14</f>
        <v>0</v>
      </c>
      <c r="F84" s="92">
        <f t="shared" si="67"/>
        <v>0</v>
      </c>
      <c r="G84" s="138">
        <f>April!G14</f>
        <v>0</v>
      </c>
      <c r="H84" s="138">
        <f>May!G14</f>
        <v>0</v>
      </c>
      <c r="I84" s="138">
        <f>June!G14</f>
        <v>0</v>
      </c>
      <c r="J84" s="92">
        <f t="shared" si="68"/>
        <v>0</v>
      </c>
      <c r="K84" s="138">
        <f>July!G14</f>
        <v>0</v>
      </c>
      <c r="L84" s="138">
        <f>August!G14</f>
        <v>0</v>
      </c>
      <c r="M84" s="138">
        <f>September!G14</f>
        <v>0</v>
      </c>
      <c r="N84" s="92">
        <f t="shared" si="69"/>
        <v>0</v>
      </c>
      <c r="O84" s="138">
        <f>October!G14</f>
        <v>0</v>
      </c>
      <c r="P84" s="138">
        <f>November!G14</f>
        <v>0</v>
      </c>
      <c r="Q84" s="138">
        <f>December!G14</f>
        <v>0</v>
      </c>
      <c r="R84" s="90">
        <f t="shared" si="70"/>
        <v>0</v>
      </c>
    </row>
    <row r="85" spans="1:18" ht="22.5" customHeight="1" x14ac:dyDescent="0.2">
      <c r="A85" s="179"/>
      <c r="B85" s="160" t="s">
        <v>136</v>
      </c>
      <c r="C85" s="138">
        <f>January!G15</f>
        <v>0</v>
      </c>
      <c r="D85" s="138">
        <f>February!G15</f>
        <v>0</v>
      </c>
      <c r="E85" s="138">
        <f>March!G15</f>
        <v>0</v>
      </c>
      <c r="F85" s="92">
        <f t="shared" si="67"/>
        <v>0</v>
      </c>
      <c r="G85" s="138">
        <f>April!G15</f>
        <v>0</v>
      </c>
      <c r="H85" s="138">
        <f>May!G15</f>
        <v>0</v>
      </c>
      <c r="I85" s="138">
        <f>June!G15</f>
        <v>0</v>
      </c>
      <c r="J85" s="92">
        <f t="shared" si="68"/>
        <v>0</v>
      </c>
      <c r="K85" s="138">
        <f>July!G15</f>
        <v>0</v>
      </c>
      <c r="L85" s="138">
        <f>August!G15</f>
        <v>0</v>
      </c>
      <c r="M85" s="138">
        <f>September!G15</f>
        <v>0</v>
      </c>
      <c r="N85" s="92">
        <f t="shared" si="69"/>
        <v>0</v>
      </c>
      <c r="O85" s="138">
        <f>October!G15</f>
        <v>0</v>
      </c>
      <c r="P85" s="138">
        <f>November!G15</f>
        <v>0</v>
      </c>
      <c r="Q85" s="138">
        <f>December!G15</f>
        <v>0</v>
      </c>
      <c r="R85" s="90">
        <f t="shared" si="70"/>
        <v>0</v>
      </c>
    </row>
    <row r="87" spans="1:18" ht="18" x14ac:dyDescent="0.2">
      <c r="A87" s="194" t="s">
        <v>114</v>
      </c>
      <c r="B87" s="194"/>
      <c r="C87" s="194"/>
      <c r="D87" s="194"/>
      <c r="E87" s="194"/>
      <c r="F87" s="194"/>
      <c r="G87" s="194"/>
      <c r="H87" s="194"/>
      <c r="I87" s="194"/>
      <c r="J87" s="194"/>
      <c r="K87" s="194"/>
      <c r="L87" s="194"/>
      <c r="M87" s="194"/>
      <c r="N87" s="194"/>
      <c r="O87" s="194"/>
      <c r="P87" s="194"/>
      <c r="Q87" s="194"/>
      <c r="R87" s="194"/>
    </row>
    <row r="88" spans="1:18" ht="9" customHeight="1" x14ac:dyDescent="0.2"/>
    <row r="89" spans="1:18" ht="16.149999999999999" customHeight="1" x14ac:dyDescent="0.2">
      <c r="A89" s="195" t="s">
        <v>79</v>
      </c>
      <c r="B89" s="93" t="s">
        <v>112</v>
      </c>
      <c r="C89" s="94">
        <f>January!H18</f>
        <v>0</v>
      </c>
      <c r="D89" s="97">
        <f>February!H18</f>
        <v>0</v>
      </c>
      <c r="E89" s="97">
        <f>March!H18</f>
        <v>0</v>
      </c>
      <c r="F89" s="95">
        <f t="shared" ref="F89:F93" si="71">AVERAGE(C89:E89)</f>
        <v>0</v>
      </c>
      <c r="G89" s="97">
        <f>April!H18</f>
        <v>0</v>
      </c>
      <c r="H89" s="97">
        <f>May!H18</f>
        <v>0</v>
      </c>
      <c r="I89" s="97">
        <f>June!H18</f>
        <v>0</v>
      </c>
      <c r="J89" s="95">
        <f t="shared" ref="J89:J90" si="72">AVERAGE(C89:E89,G89:I89)</f>
        <v>0</v>
      </c>
      <c r="K89" s="97">
        <f>July!H18</f>
        <v>0</v>
      </c>
      <c r="L89" s="97">
        <f>August!H18</f>
        <v>0</v>
      </c>
      <c r="M89" s="97">
        <f>September!H18</f>
        <v>0</v>
      </c>
      <c r="N89" s="95">
        <f t="shared" ref="N89:N90" si="73">AVERAGE(C89:E89,G89:I89,K89:M89)</f>
        <v>0</v>
      </c>
      <c r="O89" s="97">
        <f>October!H18</f>
        <v>0</v>
      </c>
      <c r="P89" s="97">
        <f>November!H18</f>
        <v>0</v>
      </c>
      <c r="Q89" s="97">
        <f>December!H18</f>
        <v>0</v>
      </c>
      <c r="R89" s="96">
        <f t="shared" ref="R89:R90" si="74">AVERAGE(C89:E89,G89:I89,K89:M89,O89:Q89)</f>
        <v>0</v>
      </c>
    </row>
    <row r="90" spans="1:18" ht="22.5" customHeight="1" x14ac:dyDescent="0.2">
      <c r="A90" s="195"/>
      <c r="B90" s="93" t="s">
        <v>68</v>
      </c>
      <c r="C90" s="94">
        <f>January!H20</f>
        <v>0</v>
      </c>
      <c r="D90" s="97">
        <f>February!H20</f>
        <v>0</v>
      </c>
      <c r="E90" s="97">
        <f>March!H20</f>
        <v>0</v>
      </c>
      <c r="F90" s="95">
        <f t="shared" si="71"/>
        <v>0</v>
      </c>
      <c r="G90" s="97">
        <f>April!H20</f>
        <v>0</v>
      </c>
      <c r="H90" s="97">
        <f>May!H20</f>
        <v>0</v>
      </c>
      <c r="I90" s="97">
        <f>June!H20</f>
        <v>0</v>
      </c>
      <c r="J90" s="95">
        <f t="shared" si="72"/>
        <v>0</v>
      </c>
      <c r="K90" s="97">
        <f>July!H20</f>
        <v>0</v>
      </c>
      <c r="L90" s="97">
        <f>August!H20</f>
        <v>0</v>
      </c>
      <c r="M90" s="97">
        <f>September!H20</f>
        <v>0</v>
      </c>
      <c r="N90" s="95">
        <f t="shared" si="73"/>
        <v>0</v>
      </c>
      <c r="O90" s="97">
        <f>October!H20</f>
        <v>0</v>
      </c>
      <c r="P90" s="97">
        <f>November!H20</f>
        <v>0</v>
      </c>
      <c r="Q90" s="97">
        <f>December!H20</f>
        <v>0</v>
      </c>
      <c r="R90" s="96">
        <f t="shared" si="74"/>
        <v>0</v>
      </c>
    </row>
    <row r="91" spans="1:18" s="152" customFormat="1" ht="16.149999999999999" customHeight="1" x14ac:dyDescent="0.2">
      <c r="A91" s="195"/>
      <c r="B91" s="150" t="s">
        <v>132</v>
      </c>
      <c r="C91" s="151" t="e">
        <f>C90/C89</f>
        <v>#DIV/0!</v>
      </c>
      <c r="D91" s="151" t="e">
        <f t="shared" ref="D91:R91" si="75">D90/D89</f>
        <v>#DIV/0!</v>
      </c>
      <c r="E91" s="151" t="e">
        <f t="shared" si="75"/>
        <v>#DIV/0!</v>
      </c>
      <c r="F91" s="153" t="e">
        <f t="shared" si="75"/>
        <v>#DIV/0!</v>
      </c>
      <c r="G91" s="151" t="e">
        <f t="shared" si="75"/>
        <v>#DIV/0!</v>
      </c>
      <c r="H91" s="151" t="e">
        <f t="shared" si="75"/>
        <v>#DIV/0!</v>
      </c>
      <c r="I91" s="151" t="e">
        <f t="shared" si="75"/>
        <v>#DIV/0!</v>
      </c>
      <c r="J91" s="153" t="e">
        <f t="shared" si="75"/>
        <v>#DIV/0!</v>
      </c>
      <c r="K91" s="151" t="e">
        <f t="shared" si="75"/>
        <v>#DIV/0!</v>
      </c>
      <c r="L91" s="151" t="e">
        <f t="shared" si="75"/>
        <v>#DIV/0!</v>
      </c>
      <c r="M91" s="151" t="e">
        <f t="shared" si="75"/>
        <v>#DIV/0!</v>
      </c>
      <c r="N91" s="153" t="e">
        <f t="shared" si="75"/>
        <v>#DIV/0!</v>
      </c>
      <c r="O91" s="151" t="e">
        <f t="shared" si="75"/>
        <v>#DIV/0!</v>
      </c>
      <c r="P91" s="151" t="e">
        <f t="shared" si="75"/>
        <v>#DIV/0!</v>
      </c>
      <c r="Q91" s="151" t="e">
        <f t="shared" si="75"/>
        <v>#DIV/0!</v>
      </c>
      <c r="R91" s="153" t="e">
        <f t="shared" si="75"/>
        <v>#DIV/0!</v>
      </c>
    </row>
    <row r="92" spans="1:18" ht="16.149999999999999" customHeight="1" x14ac:dyDescent="0.2">
      <c r="A92" s="195"/>
      <c r="B92" s="124" t="s">
        <v>113</v>
      </c>
      <c r="C92" s="97">
        <f>January!Q7/5</f>
        <v>0</v>
      </c>
      <c r="D92" s="97">
        <f>February!Q7/5</f>
        <v>0</v>
      </c>
      <c r="E92" s="97">
        <f>March!Q7/5</f>
        <v>0</v>
      </c>
      <c r="F92" s="95">
        <f t="shared" si="71"/>
        <v>0</v>
      </c>
      <c r="G92" s="97">
        <f>April!Q7/5</f>
        <v>0</v>
      </c>
      <c r="H92" s="97">
        <f>May!Q7/5</f>
        <v>0</v>
      </c>
      <c r="I92" s="97">
        <f>June!Q7/5</f>
        <v>0</v>
      </c>
      <c r="J92" s="95">
        <f t="shared" ref="J92:J93" si="76">AVERAGE(C92:E92,G92:I92)</f>
        <v>0</v>
      </c>
      <c r="K92" s="97">
        <f>July!Q7/5</f>
        <v>0</v>
      </c>
      <c r="L92" s="97">
        <f>August!Q7/5</f>
        <v>0</v>
      </c>
      <c r="M92" s="97">
        <f>September!Q7/5</f>
        <v>0</v>
      </c>
      <c r="N92" s="95">
        <f t="shared" ref="N92:N93" si="77">AVERAGE(C92:E92,G92:I92,K92:M92)</f>
        <v>0</v>
      </c>
      <c r="O92" s="97">
        <f>October!Q7/5</f>
        <v>0</v>
      </c>
      <c r="P92" s="97">
        <f>November!Q7/5</f>
        <v>0</v>
      </c>
      <c r="Q92" s="97">
        <f>December!Q7/5</f>
        <v>0</v>
      </c>
      <c r="R92" s="96">
        <f t="shared" ref="R92:R93" si="78">AVERAGE(C92:E92,G92:I92,K92:M92,O92:Q92)</f>
        <v>0</v>
      </c>
    </row>
    <row r="93" spans="1:18" s="1" customFormat="1" ht="16.149999999999999" customHeight="1" x14ac:dyDescent="0.2">
      <c r="A93" s="164" t="s">
        <v>115</v>
      </c>
      <c r="B93" s="168" t="s">
        <v>111</v>
      </c>
      <c r="C93" s="165">
        <f>January!D23</f>
        <v>0</v>
      </c>
      <c r="D93" s="165">
        <f>February!D23</f>
        <v>0</v>
      </c>
      <c r="E93" s="165">
        <f>March!D23</f>
        <v>0</v>
      </c>
      <c r="F93" s="166">
        <f t="shared" si="71"/>
        <v>0</v>
      </c>
      <c r="G93" s="165">
        <f>April!D23</f>
        <v>0</v>
      </c>
      <c r="H93" s="165">
        <f>May!D23</f>
        <v>0</v>
      </c>
      <c r="I93" s="165">
        <f>June!D23</f>
        <v>0</v>
      </c>
      <c r="J93" s="166">
        <f t="shared" si="76"/>
        <v>0</v>
      </c>
      <c r="K93" s="165">
        <f>July!D23</f>
        <v>0</v>
      </c>
      <c r="L93" s="165">
        <f>August!D23</f>
        <v>0</v>
      </c>
      <c r="M93" s="165">
        <f>September!D23</f>
        <v>0</v>
      </c>
      <c r="N93" s="166">
        <f t="shared" si="77"/>
        <v>0</v>
      </c>
      <c r="O93" s="165">
        <f>October!D23</f>
        <v>0</v>
      </c>
      <c r="P93" s="165">
        <f>November!D23</f>
        <v>0</v>
      </c>
      <c r="Q93" s="165">
        <f>December!D23</f>
        <v>0</v>
      </c>
      <c r="R93" s="167">
        <f t="shared" si="78"/>
        <v>0</v>
      </c>
    </row>
    <row r="95" spans="1:18" ht="12.75" customHeight="1" x14ac:dyDescent="0.2">
      <c r="A95" s="189" t="s">
        <v>25</v>
      </c>
      <c r="B95" s="189"/>
      <c r="C95" s="189"/>
      <c r="D95" s="189"/>
      <c r="E95" s="189"/>
      <c r="F95" s="189"/>
      <c r="G95" s="189"/>
      <c r="H95" s="189"/>
      <c r="I95" s="189"/>
      <c r="J95" s="189"/>
      <c r="K95" s="189"/>
      <c r="L95" s="189"/>
      <c r="M95" s="189"/>
      <c r="N95" s="189"/>
      <c r="O95" s="189"/>
      <c r="P95" s="189"/>
      <c r="Q95" s="189"/>
      <c r="R95" s="190"/>
    </row>
    <row r="96" spans="1:18" s="16" customFormat="1" ht="9" customHeight="1" x14ac:dyDescent="0.2">
      <c r="A96" s="103"/>
      <c r="B96" s="114"/>
      <c r="C96" s="19"/>
      <c r="D96" s="19"/>
      <c r="E96" s="19"/>
      <c r="F96" s="19"/>
      <c r="G96" s="19"/>
      <c r="H96" s="19"/>
      <c r="I96" s="19"/>
      <c r="J96" s="19"/>
      <c r="K96" s="19"/>
      <c r="L96" s="19"/>
      <c r="M96" s="19"/>
      <c r="N96" s="19"/>
      <c r="O96" s="19"/>
      <c r="P96" s="19"/>
      <c r="Q96" s="19"/>
      <c r="R96" s="23"/>
    </row>
    <row r="97" spans="1:18" ht="33.6" customHeight="1" x14ac:dyDescent="0.2">
      <c r="A97" s="169" t="s">
        <v>54</v>
      </c>
      <c r="B97" s="84" t="s">
        <v>129</v>
      </c>
      <c r="C97" s="98">
        <f>January!E5</f>
        <v>0</v>
      </c>
      <c r="D97" s="98">
        <f>February!E5</f>
        <v>0</v>
      </c>
      <c r="E97" s="98">
        <f>March!E5</f>
        <v>0</v>
      </c>
      <c r="F97" s="92">
        <f t="shared" ref="F97:F100" si="79">AVERAGE(C97:E97)</f>
        <v>0</v>
      </c>
      <c r="G97" s="98">
        <f>April!E5</f>
        <v>0</v>
      </c>
      <c r="H97" s="98">
        <f>May!E5</f>
        <v>0</v>
      </c>
      <c r="I97" s="98">
        <f>June!E5</f>
        <v>0</v>
      </c>
      <c r="J97" s="92">
        <f t="shared" ref="J97:J100" si="80">AVERAGE(C97:E97,G97:I97)</f>
        <v>0</v>
      </c>
      <c r="K97" s="98">
        <f>July!E5</f>
        <v>0</v>
      </c>
      <c r="L97" s="98">
        <f>August!E5</f>
        <v>0</v>
      </c>
      <c r="M97" s="98">
        <f>September!E5</f>
        <v>0</v>
      </c>
      <c r="N97" s="92">
        <f t="shared" ref="N97:N100" si="81">AVERAGE(C97:E97,G97:I97,K97:M97)</f>
        <v>0</v>
      </c>
      <c r="O97" s="98">
        <f>October!E5</f>
        <v>0</v>
      </c>
      <c r="P97" s="98">
        <f>November!E5</f>
        <v>0</v>
      </c>
      <c r="Q97" s="98">
        <f>December!E5</f>
        <v>0</v>
      </c>
      <c r="R97" s="90">
        <f t="shared" ref="R97:R100" si="82">AVERAGE(C97:E97,G97:I97,K97:M97,O97:Q97)</f>
        <v>0</v>
      </c>
    </row>
    <row r="98" spans="1:18" ht="33.6" customHeight="1" x14ac:dyDescent="0.2">
      <c r="A98" s="169"/>
      <c r="B98" s="84" t="s">
        <v>130</v>
      </c>
      <c r="C98" s="98">
        <f>(January!$F$5)</f>
        <v>0</v>
      </c>
      <c r="D98" s="98">
        <f>(February!$F$5)</f>
        <v>0</v>
      </c>
      <c r="E98" s="98">
        <f>(March!$F$5)</f>
        <v>0</v>
      </c>
      <c r="F98" s="92">
        <f t="shared" si="79"/>
        <v>0</v>
      </c>
      <c r="G98" s="98">
        <f>(April!$F$5)</f>
        <v>0</v>
      </c>
      <c r="H98" s="98">
        <f>(May!$F$5)</f>
        <v>0</v>
      </c>
      <c r="I98" s="98">
        <f>(June!$F$5)</f>
        <v>0</v>
      </c>
      <c r="J98" s="92">
        <f t="shared" si="80"/>
        <v>0</v>
      </c>
      <c r="K98" s="98">
        <f>(July!$F$5)</f>
        <v>0</v>
      </c>
      <c r="L98" s="98">
        <f>(August!$F$5)</f>
        <v>0</v>
      </c>
      <c r="M98" s="98">
        <f>(September!$F$5)</f>
        <v>0</v>
      </c>
      <c r="N98" s="92">
        <f t="shared" si="81"/>
        <v>0</v>
      </c>
      <c r="O98" s="98">
        <f>(October!$F$5)</f>
        <v>0</v>
      </c>
      <c r="P98" s="98">
        <f>(November!$F$5)</f>
        <v>0</v>
      </c>
      <c r="Q98" s="98">
        <f>(December!$F$5)</f>
        <v>0</v>
      </c>
      <c r="R98" s="90">
        <f t="shared" si="82"/>
        <v>0</v>
      </c>
    </row>
    <row r="99" spans="1:18" ht="33.6" customHeight="1" x14ac:dyDescent="0.2">
      <c r="A99" s="169"/>
      <c r="B99" s="84" t="s">
        <v>127</v>
      </c>
      <c r="C99" s="98">
        <f>(January!$G$5)</f>
        <v>0</v>
      </c>
      <c r="D99" s="98">
        <f>(February!$G$5)</f>
        <v>0</v>
      </c>
      <c r="E99" s="98">
        <f>(March!$G$5)</f>
        <v>0</v>
      </c>
      <c r="F99" s="92">
        <f t="shared" si="79"/>
        <v>0</v>
      </c>
      <c r="G99" s="98">
        <f>(April!$G$5)</f>
        <v>0</v>
      </c>
      <c r="H99" s="98">
        <f>(May!$G$5)</f>
        <v>0</v>
      </c>
      <c r="I99" s="98">
        <f>(June!$G$5)</f>
        <v>0</v>
      </c>
      <c r="J99" s="92">
        <f t="shared" si="80"/>
        <v>0</v>
      </c>
      <c r="K99" s="98">
        <f>(July!$G$5)</f>
        <v>0</v>
      </c>
      <c r="L99" s="98">
        <f>(August!$G$5)</f>
        <v>0</v>
      </c>
      <c r="M99" s="98">
        <f>(September!$G$5)</f>
        <v>0</v>
      </c>
      <c r="N99" s="92">
        <f t="shared" si="81"/>
        <v>0</v>
      </c>
      <c r="O99" s="98">
        <f>(October!$G$5)</f>
        <v>0</v>
      </c>
      <c r="P99" s="98">
        <f>(November!$G$5)</f>
        <v>0</v>
      </c>
      <c r="Q99" s="98">
        <f>(December!$G$5)</f>
        <v>0</v>
      </c>
      <c r="R99" s="90">
        <f t="shared" si="82"/>
        <v>0</v>
      </c>
    </row>
    <row r="100" spans="1:18" ht="33.6" customHeight="1" x14ac:dyDescent="0.2">
      <c r="A100" s="169"/>
      <c r="B100" s="84" t="s">
        <v>128</v>
      </c>
      <c r="C100" s="98">
        <f>(January!$H$5)</f>
        <v>0</v>
      </c>
      <c r="D100" s="98">
        <f>(February!$H$5)</f>
        <v>0</v>
      </c>
      <c r="E100" s="98">
        <f>(March!$H$5)</f>
        <v>0</v>
      </c>
      <c r="F100" s="92">
        <f t="shared" si="79"/>
        <v>0</v>
      </c>
      <c r="G100" s="98">
        <f>(April!$H$5)</f>
        <v>0</v>
      </c>
      <c r="H100" s="98">
        <f>(May!$H$5)</f>
        <v>0</v>
      </c>
      <c r="I100" s="98">
        <f>(June!$H$5)</f>
        <v>0</v>
      </c>
      <c r="J100" s="92">
        <f t="shared" si="80"/>
        <v>0</v>
      </c>
      <c r="K100" s="98">
        <f>(July!$H$5)</f>
        <v>0</v>
      </c>
      <c r="L100" s="98">
        <f>(August!$H$5)</f>
        <v>0</v>
      </c>
      <c r="M100" s="98">
        <f>(September!$H$5)</f>
        <v>0</v>
      </c>
      <c r="N100" s="92">
        <f t="shared" si="81"/>
        <v>0</v>
      </c>
      <c r="O100" s="98">
        <f>(October!$H$5)</f>
        <v>0</v>
      </c>
      <c r="P100" s="98">
        <f>(November!$H$5)</f>
        <v>0</v>
      </c>
      <c r="Q100" s="98">
        <f>(December!$H$5)</f>
        <v>0</v>
      </c>
      <c r="R100" s="90">
        <f t="shared" si="82"/>
        <v>0</v>
      </c>
    </row>
    <row r="120" spans="2:13" x14ac:dyDescent="0.2">
      <c r="B120" s="125"/>
      <c r="C120" s="8"/>
      <c r="D120" s="8"/>
      <c r="E120" s="8"/>
      <c r="F120" s="9"/>
      <c r="G120" s="9"/>
      <c r="H120" s="8"/>
      <c r="I120" s="8"/>
      <c r="J120" s="9"/>
      <c r="K120" s="8"/>
      <c r="L120" s="8"/>
      <c r="M120" s="8"/>
    </row>
    <row r="121" spans="2:13" x14ac:dyDescent="0.2">
      <c r="B121" s="125"/>
      <c r="C121" s="8"/>
      <c r="D121" s="8"/>
      <c r="E121" s="8"/>
      <c r="F121" s="9"/>
      <c r="G121" s="9"/>
      <c r="H121" s="8"/>
      <c r="I121" s="8"/>
      <c r="J121" s="9"/>
      <c r="K121" s="8"/>
      <c r="L121" s="8"/>
      <c r="M121" s="8"/>
    </row>
    <row r="122" spans="2:13" x14ac:dyDescent="0.2">
      <c r="B122" s="125"/>
      <c r="C122" s="8"/>
      <c r="D122" s="8"/>
      <c r="E122" s="8"/>
      <c r="F122" s="9"/>
      <c r="G122" s="9"/>
      <c r="H122" s="8"/>
      <c r="I122" s="8"/>
      <c r="J122" s="9"/>
      <c r="K122" s="8"/>
      <c r="L122" s="8"/>
      <c r="M122" s="8"/>
    </row>
    <row r="123" spans="2:13" x14ac:dyDescent="0.2">
      <c r="B123" s="125"/>
      <c r="C123" s="8"/>
      <c r="D123" s="8"/>
      <c r="E123" s="8"/>
      <c r="F123" s="9"/>
      <c r="G123" s="9"/>
      <c r="H123" s="8"/>
      <c r="I123" s="8"/>
      <c r="J123" s="9"/>
      <c r="K123" s="8"/>
      <c r="L123" s="8"/>
      <c r="M123" s="8"/>
    </row>
    <row r="124" spans="2:13" x14ac:dyDescent="0.2">
      <c r="B124" s="125"/>
      <c r="C124" s="8"/>
      <c r="D124" s="8"/>
      <c r="E124" s="8"/>
      <c r="F124" s="9"/>
      <c r="G124" s="9"/>
      <c r="H124" s="8"/>
      <c r="I124" s="8"/>
      <c r="J124" s="9"/>
      <c r="K124" s="8"/>
      <c r="L124" s="8"/>
      <c r="M124" s="8"/>
    </row>
    <row r="125" spans="2:13" x14ac:dyDescent="0.2">
      <c r="B125" s="125"/>
      <c r="C125" s="8"/>
      <c r="D125" s="8"/>
      <c r="E125" s="8"/>
      <c r="F125" s="9"/>
      <c r="G125" s="9"/>
      <c r="H125" s="8"/>
      <c r="I125" s="8"/>
      <c r="J125" s="9"/>
      <c r="K125" s="8"/>
      <c r="L125" s="8"/>
      <c r="M125" s="8"/>
    </row>
    <row r="126" spans="2:13" x14ac:dyDescent="0.2">
      <c r="B126" s="125"/>
      <c r="C126" s="8"/>
      <c r="D126" s="8"/>
      <c r="E126" s="8"/>
      <c r="F126" s="9"/>
      <c r="G126" s="9"/>
      <c r="H126" s="8"/>
      <c r="I126" s="8"/>
      <c r="J126" s="9"/>
      <c r="K126" s="8"/>
      <c r="L126" s="8"/>
      <c r="M126" s="8"/>
    </row>
    <row r="127" spans="2:13" x14ac:dyDescent="0.2">
      <c r="B127" s="125"/>
      <c r="C127" s="8"/>
      <c r="D127" s="8"/>
      <c r="E127" s="8"/>
      <c r="F127" s="9"/>
      <c r="G127" s="9"/>
      <c r="H127" s="8"/>
      <c r="I127" s="8"/>
      <c r="J127" s="9"/>
      <c r="K127" s="8"/>
      <c r="L127" s="8"/>
      <c r="M127" s="8"/>
    </row>
  </sheetData>
  <sheetProtection algorithmName="SHA-512" hashValue="sBXZOWvc4OcJ8RSHi7fDaswCdKoOfv+4+lX5vdi6291n3xHUAAZDuKx8fq3cpUyuRC639yg+v2oLcVfZaWpepA==" saltValue="2hQ/S/1/r3pd/scGSU2RZw==" spinCount="100000" sheet="1" objects="1" scenarios="1" selectLockedCells="1"/>
  <mergeCells count="34">
    <mergeCell ref="A1:B1"/>
    <mergeCell ref="A82:R82"/>
    <mergeCell ref="A83:A85"/>
    <mergeCell ref="A95:R95"/>
    <mergeCell ref="A32:A33"/>
    <mergeCell ref="A78:A80"/>
    <mergeCell ref="A6:A9"/>
    <mergeCell ref="A22:A25"/>
    <mergeCell ref="A45:A48"/>
    <mergeCell ref="A77:R77"/>
    <mergeCell ref="A87:R87"/>
    <mergeCell ref="A89:A92"/>
    <mergeCell ref="A69:R69"/>
    <mergeCell ref="A62:R62"/>
    <mergeCell ref="A64:A67"/>
    <mergeCell ref="A71:R71"/>
    <mergeCell ref="A2:R2"/>
    <mergeCell ref="A11:R11"/>
    <mergeCell ref="A73:A75"/>
    <mergeCell ref="A49:A52"/>
    <mergeCell ref="A54:R54"/>
    <mergeCell ref="A55:A56"/>
    <mergeCell ref="A57:A60"/>
    <mergeCell ref="A97:A100"/>
    <mergeCell ref="A44:R44"/>
    <mergeCell ref="A35:R35"/>
    <mergeCell ref="A31:R31"/>
    <mergeCell ref="A3:A5"/>
    <mergeCell ref="A36:A38"/>
    <mergeCell ref="A21:R21"/>
    <mergeCell ref="A12:A15"/>
    <mergeCell ref="A39:A42"/>
    <mergeCell ref="A26:A29"/>
    <mergeCell ref="A16:A19"/>
  </mergeCells>
  <phoneticPr fontId="1" type="noConversion"/>
  <printOptions horizontalCentered="1"/>
  <pageMargins left="0.25" right="0.25" top="0.25" bottom="0.25" header="0.5" footer="0.5"/>
  <pageSetup paperSize="5" orientation="landscape" r:id="rId1"/>
  <headerFooter alignWithMargins="0">
    <oddFooter>Page &amp;P of &amp;N</oddFooter>
  </headerFooter>
  <rowBreaks count="3" manualBreakCount="3">
    <brk id="30" max="17" man="1"/>
    <brk id="53" max="17" man="1"/>
    <brk id="86" max="1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workbookViewId="0">
      <pane xSplit="3" topLeftCell="D1" activePane="topRight" state="frozen"/>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12</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B6:C6"/>
    <mergeCell ref="H13:Q15"/>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zoomScaleNormal="90" workbookViewId="0">
      <pane xSplit="3" topLeftCell="D1" activePane="topRight" state="frozen"/>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13</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B6:C6"/>
    <mergeCell ref="H13:Q15"/>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zoomScaleNormal="100" zoomScaleSheetLayoutView="100" workbookViewId="0">
      <pane xSplit="3" topLeftCell="D1" activePane="topRight" state="frozen"/>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14</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B6:C6"/>
    <mergeCell ref="H13:Q15"/>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zoomScaleNormal="100" zoomScaleSheetLayoutView="100" workbookViewId="0">
      <pane xSplit="3" topLeftCell="D1" activePane="topRight" state="frozen"/>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15</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10:C10"/>
    <mergeCell ref="A7:A9"/>
    <mergeCell ref="B6:C6"/>
    <mergeCell ref="B7:C7"/>
    <mergeCell ref="B8:C8"/>
    <mergeCell ref="B9:C9"/>
    <mergeCell ref="A1:C1"/>
    <mergeCell ref="B2:C2"/>
    <mergeCell ref="B3:C3"/>
    <mergeCell ref="B4:C4"/>
    <mergeCell ref="B5:C5"/>
    <mergeCell ref="A2:A6"/>
    <mergeCell ref="B21:C21"/>
    <mergeCell ref="A23:A24"/>
    <mergeCell ref="B23:C23"/>
    <mergeCell ref="B24:C24"/>
    <mergeCell ref="A18:A20"/>
    <mergeCell ref="B18:C18"/>
    <mergeCell ref="B19:C19"/>
    <mergeCell ref="B20:C20"/>
    <mergeCell ref="A12:G12"/>
    <mergeCell ref="A13:F13"/>
    <mergeCell ref="H13:Q15"/>
    <mergeCell ref="A14:F14"/>
    <mergeCell ref="A15:F15"/>
  </mergeCells>
  <phoneticPr fontId="1" type="noConversion"/>
  <printOptions horizontalCentered="1" verticalCentered="1"/>
  <pageMargins left="0.5" right="0.5" top="0.5" bottom="0.5" header="0.5" footer="0.5"/>
  <pageSetup scale="90" orientation="landscape"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topLeftCell="A17" zoomScaleNormal="100" zoomScaleSheetLayoutView="100" workbookViewId="0">
      <pane xSplit="3" topLeftCell="D1" activePane="topRight" state="frozen"/>
      <selection pane="topRight" activeCell="D8" sqref="D8"/>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9.140625" style="3"/>
  </cols>
  <sheetData>
    <row r="1" spans="1:17" s="12" customFormat="1" ht="119.25" customHeight="1" x14ac:dyDescent="0.2">
      <c r="A1" s="214" t="s">
        <v>4</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48"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2Yu5byP5MM4UXVOPd/yvzUNbYUEQf80RwHtoOOLw20TCpc6JCHmpIimd8vN8zD5UwYKZlejy+h5Kf6DtMcfTIA==" saltValue="6w1mDdyQAxkfjQOTT7SHaw==" spinCount="100000" sheet="1" objects="1" scenarios="1" selectLockedCells="1"/>
  <mergeCells count="25">
    <mergeCell ref="H13:Q15"/>
    <mergeCell ref="A23:A24"/>
    <mergeCell ref="B23:C23"/>
    <mergeCell ref="B24:C24"/>
    <mergeCell ref="A1:C1"/>
    <mergeCell ref="B10:C10"/>
    <mergeCell ref="B2:C2"/>
    <mergeCell ref="B3:C3"/>
    <mergeCell ref="B7:C7"/>
    <mergeCell ref="B6:C6"/>
    <mergeCell ref="B5:C5"/>
    <mergeCell ref="B4:C4"/>
    <mergeCell ref="A2:A6"/>
    <mergeCell ref="B8:C8"/>
    <mergeCell ref="B9:C9"/>
    <mergeCell ref="B18:C18"/>
    <mergeCell ref="B19:C19"/>
    <mergeCell ref="B20:C20"/>
    <mergeCell ref="B21:C21"/>
    <mergeCell ref="A18:A20"/>
    <mergeCell ref="A7:A9"/>
    <mergeCell ref="A12:G12"/>
    <mergeCell ref="A13:F13"/>
    <mergeCell ref="A14:F14"/>
    <mergeCell ref="A15:F15"/>
  </mergeCells>
  <phoneticPr fontId="1" type="noConversion"/>
  <pageMargins left="0.5" right="0.5" top="0.5" bottom="0.5" header="0.5" footer="0.5"/>
  <pageSetup scale="9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zoomScaleNormal="100" zoomScaleSheetLayoutView="100" workbookViewId="0">
      <pane xSplit="3" topLeftCell="D1" activePane="topRight" state="frozen"/>
      <selection pane="topRight" activeCell="H5" sqref="H5"/>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5</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9:C9"/>
    <mergeCell ref="A2:A6"/>
    <mergeCell ref="A7:A9"/>
    <mergeCell ref="B10:C10"/>
    <mergeCell ref="B7:C7"/>
    <mergeCell ref="B8:C8"/>
    <mergeCell ref="A1:C1"/>
    <mergeCell ref="B5:C5"/>
    <mergeCell ref="B6:C6"/>
    <mergeCell ref="B2:C2"/>
    <mergeCell ref="B3:C3"/>
    <mergeCell ref="B4:C4"/>
    <mergeCell ref="B21:C21"/>
    <mergeCell ref="A23:A24"/>
    <mergeCell ref="B23:C23"/>
    <mergeCell ref="B24:C24"/>
    <mergeCell ref="A18:A20"/>
    <mergeCell ref="B18:C18"/>
    <mergeCell ref="B19:C19"/>
    <mergeCell ref="B20:C20"/>
    <mergeCell ref="A12:G12"/>
    <mergeCell ref="A13:F13"/>
    <mergeCell ref="H13:Q15"/>
    <mergeCell ref="A14:F14"/>
    <mergeCell ref="A15:F15"/>
  </mergeCells>
  <phoneticPr fontId="1" type="noConversion"/>
  <pageMargins left="0.5" right="0.5" top="0.5" bottom="0.5" header="0.5" footer="0.5"/>
  <pageSetup scale="91"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workbookViewId="0">
      <pane xSplit="3" topLeftCell="D1" activePane="topRight" state="frozen"/>
      <selection pane="topRight" activeCell="E4" sqref="E4"/>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6</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9:C9"/>
    <mergeCell ref="A2:A6"/>
    <mergeCell ref="A7:A9"/>
    <mergeCell ref="B10:C10"/>
    <mergeCell ref="B7:C7"/>
    <mergeCell ref="B8:C8"/>
    <mergeCell ref="A1:C1"/>
    <mergeCell ref="B5:C5"/>
    <mergeCell ref="B6:C6"/>
    <mergeCell ref="B2:C2"/>
    <mergeCell ref="B3:C3"/>
    <mergeCell ref="B4:C4"/>
    <mergeCell ref="B21:C21"/>
    <mergeCell ref="A23:A24"/>
    <mergeCell ref="B23:C23"/>
    <mergeCell ref="B24:C24"/>
    <mergeCell ref="A18:A20"/>
    <mergeCell ref="B18:C18"/>
    <mergeCell ref="B19:C19"/>
    <mergeCell ref="B20:C20"/>
    <mergeCell ref="A12:G12"/>
    <mergeCell ref="A13:F13"/>
    <mergeCell ref="H13:Q15"/>
    <mergeCell ref="A14:F14"/>
    <mergeCell ref="A15:F1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workbookViewId="0">
      <pane xSplit="3" topLeftCell="D1" activePane="topRight" state="frozen"/>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7</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9:C9"/>
    <mergeCell ref="A2:A6"/>
    <mergeCell ref="A7:A9"/>
    <mergeCell ref="B10:C10"/>
    <mergeCell ref="B7:C7"/>
    <mergeCell ref="B8:C8"/>
    <mergeCell ref="A1:C1"/>
    <mergeCell ref="B5:C5"/>
    <mergeCell ref="B6:C6"/>
    <mergeCell ref="B2:C2"/>
    <mergeCell ref="B3:C3"/>
    <mergeCell ref="B4:C4"/>
    <mergeCell ref="B21:C21"/>
    <mergeCell ref="A23:A24"/>
    <mergeCell ref="B23:C23"/>
    <mergeCell ref="B24:C24"/>
    <mergeCell ref="A18:A20"/>
    <mergeCell ref="B18:C18"/>
    <mergeCell ref="B19:C19"/>
    <mergeCell ref="B20:C20"/>
    <mergeCell ref="A12:G12"/>
    <mergeCell ref="A13:F13"/>
    <mergeCell ref="H13:Q15"/>
    <mergeCell ref="A14:F14"/>
    <mergeCell ref="A15:F15"/>
  </mergeCells>
  <phoneticPr fontId="1" type="noConversion"/>
  <pageMargins left="0.5" right="0.5" top="0.5" bottom="0.5" header="0.5" footer="0.5"/>
  <pageSetup scale="92"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workbookViewId="0">
      <pane xSplit="3" topLeftCell="D1" activePane="topRight" state="frozen"/>
      <selection pane="topRight" activeCell="D3" sqref="D3"/>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8</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B6:C6"/>
    <mergeCell ref="H13:Q15"/>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workbookViewId="0">
      <pane xSplit="3" topLeftCell="D1" activePane="topRight" state="frozen"/>
      <selection pane="topRight" activeCell="D8" sqref="D8"/>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9</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B6:C6"/>
    <mergeCell ref="H13:Q15"/>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workbookViewId="0">
      <pane xSplit="3" topLeftCell="D1" activePane="topRight" state="frozen"/>
      <selection pane="topRight" activeCell="E4" sqref="E4"/>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10</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B6:C6"/>
    <mergeCell ref="H13:Q15"/>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150"/>
  <sheetViews>
    <sheetView workbookViewId="0">
      <pane xSplit="3" topLeftCell="D1" activePane="topRight" state="frozen"/>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9" width="8" style="14" customWidth="1"/>
    <col min="10" max="17" width="7.85546875" style="14" customWidth="1"/>
    <col min="18" max="111" width="8.85546875" style="3"/>
  </cols>
  <sheetData>
    <row r="1" spans="1:17" s="12" customFormat="1" ht="119.25" customHeight="1" x14ac:dyDescent="0.2">
      <c r="A1" s="214" t="s">
        <v>11</v>
      </c>
      <c r="B1" s="215"/>
      <c r="C1" s="216"/>
      <c r="D1" s="65" t="s">
        <v>85</v>
      </c>
      <c r="E1" s="65" t="s">
        <v>86</v>
      </c>
      <c r="F1" s="65" t="s">
        <v>87</v>
      </c>
      <c r="G1" s="65" t="s">
        <v>88</v>
      </c>
      <c r="H1" s="65" t="s">
        <v>89</v>
      </c>
      <c r="I1" s="66" t="s">
        <v>38</v>
      </c>
      <c r="J1" s="65" t="s">
        <v>138</v>
      </c>
      <c r="K1" s="65" t="s">
        <v>137</v>
      </c>
      <c r="L1" s="65" t="s">
        <v>2</v>
      </c>
      <c r="M1" s="65" t="s">
        <v>90</v>
      </c>
      <c r="N1" s="65" t="s">
        <v>41</v>
      </c>
      <c r="O1" s="65" t="s">
        <v>1</v>
      </c>
      <c r="P1" s="65" t="s">
        <v>3</v>
      </c>
      <c r="Q1" s="65" t="s">
        <v>71</v>
      </c>
    </row>
    <row r="2" spans="1:17" s="13" customFormat="1" ht="38.1" customHeight="1" x14ac:dyDescent="0.2">
      <c r="A2" s="223" t="s">
        <v>55</v>
      </c>
      <c r="B2" s="219" t="s">
        <v>118</v>
      </c>
      <c r="C2" s="220"/>
      <c r="D2" s="28"/>
      <c r="E2" s="29"/>
      <c r="F2" s="29"/>
      <c r="G2" s="29"/>
      <c r="H2" s="29"/>
      <c r="I2" s="30"/>
      <c r="J2" s="30"/>
      <c r="K2" s="29"/>
      <c r="L2" s="29"/>
      <c r="M2" s="69"/>
      <c r="N2" s="29"/>
      <c r="O2" s="29"/>
      <c r="P2" s="29"/>
      <c r="Q2" s="69"/>
    </row>
    <row r="3" spans="1:17" s="13" customFormat="1" ht="38.1" customHeight="1" x14ac:dyDescent="0.2">
      <c r="A3" s="223"/>
      <c r="B3" s="219" t="s">
        <v>116</v>
      </c>
      <c r="C3" s="220"/>
      <c r="D3" s="28"/>
      <c r="E3" s="33"/>
      <c r="F3" s="33"/>
      <c r="G3" s="33"/>
      <c r="H3" s="33"/>
      <c r="I3" s="34"/>
      <c r="J3" s="35"/>
      <c r="K3" s="32"/>
      <c r="L3" s="32"/>
      <c r="M3" s="31"/>
      <c r="N3" s="32"/>
      <c r="O3" s="32"/>
      <c r="P3" s="32"/>
      <c r="Q3" s="31"/>
    </row>
    <row r="4" spans="1:17" s="13" customFormat="1" ht="38.1" customHeight="1" x14ac:dyDescent="0.2">
      <c r="A4" s="223"/>
      <c r="B4" s="219" t="s">
        <v>117</v>
      </c>
      <c r="C4" s="220"/>
      <c r="D4" s="29"/>
      <c r="E4" s="36"/>
      <c r="F4" s="36"/>
      <c r="G4" s="36"/>
      <c r="H4" s="36"/>
      <c r="I4" s="37">
        <f>SUM(G4:H4)</f>
        <v>0</v>
      </c>
      <c r="J4" s="35"/>
      <c r="K4" s="32"/>
      <c r="L4" s="32"/>
      <c r="M4" s="31"/>
      <c r="N4" s="32"/>
      <c r="O4" s="32"/>
      <c r="P4" s="32"/>
      <c r="Q4" s="31"/>
    </row>
    <row r="5" spans="1:17" s="13" customFormat="1" ht="60.75" customHeight="1" x14ac:dyDescent="0.2">
      <c r="A5" s="223"/>
      <c r="B5" s="219" t="s">
        <v>121</v>
      </c>
      <c r="C5" s="220"/>
      <c r="D5" s="38"/>
      <c r="E5" s="28"/>
      <c r="F5" s="28"/>
      <c r="G5" s="28"/>
      <c r="H5" s="28"/>
      <c r="I5" s="39"/>
      <c r="J5" s="34"/>
      <c r="K5" s="33"/>
      <c r="L5" s="33"/>
      <c r="M5" s="40"/>
      <c r="N5" s="32"/>
      <c r="O5" s="32"/>
      <c r="P5" s="32"/>
      <c r="Q5" s="31"/>
    </row>
    <row r="6" spans="1:17" s="13" customFormat="1" ht="38.1" customHeight="1" x14ac:dyDescent="0.2">
      <c r="A6" s="223"/>
      <c r="B6" s="219" t="s">
        <v>119</v>
      </c>
      <c r="C6" s="220"/>
      <c r="D6" s="38"/>
      <c r="E6" s="38"/>
      <c r="F6" s="38"/>
      <c r="G6" s="38"/>
      <c r="H6" s="38"/>
      <c r="I6" s="41"/>
      <c r="J6" s="42"/>
      <c r="K6" s="42"/>
      <c r="L6" s="42"/>
      <c r="M6" s="28"/>
      <c r="N6" s="32"/>
      <c r="O6" s="32"/>
      <c r="P6" s="32"/>
      <c r="Q6" s="31"/>
    </row>
    <row r="7" spans="1:17" s="13" customFormat="1" ht="38.1" customHeight="1" x14ac:dyDescent="0.2">
      <c r="A7" s="206" t="s">
        <v>73</v>
      </c>
      <c r="B7" s="221" t="s">
        <v>69</v>
      </c>
      <c r="C7" s="222"/>
      <c r="D7" s="43"/>
      <c r="E7" s="43"/>
      <c r="F7" s="43"/>
      <c r="G7" s="43"/>
      <c r="H7" s="43"/>
      <c r="I7" s="38"/>
      <c r="J7" s="43"/>
      <c r="K7" s="43"/>
      <c r="L7" s="43"/>
      <c r="M7" s="43"/>
      <c r="N7" s="43"/>
      <c r="O7" s="43"/>
      <c r="P7" s="43"/>
      <c r="Q7" s="44">
        <f>SUM(D7:P7)</f>
        <v>0</v>
      </c>
    </row>
    <row r="8" spans="1:17" s="13" customFormat="1" ht="38.1" customHeight="1" x14ac:dyDescent="0.2">
      <c r="A8" s="207"/>
      <c r="B8" s="221" t="s">
        <v>93</v>
      </c>
      <c r="C8" s="222"/>
      <c r="D8" s="43"/>
      <c r="E8" s="43"/>
      <c r="F8" s="43"/>
      <c r="G8" s="43"/>
      <c r="H8" s="43"/>
      <c r="I8" s="38"/>
      <c r="J8" s="43"/>
      <c r="K8" s="43"/>
      <c r="L8" s="43"/>
      <c r="M8" s="43"/>
      <c r="N8" s="43"/>
      <c r="O8" s="43"/>
      <c r="P8" s="43"/>
      <c r="Q8" s="44">
        <f>SUM(D8:P8)</f>
        <v>0</v>
      </c>
    </row>
    <row r="9" spans="1:17" s="13" customFormat="1" ht="38.1" customHeight="1" x14ac:dyDescent="0.2">
      <c r="A9" s="208"/>
      <c r="B9" s="221" t="s">
        <v>70</v>
      </c>
      <c r="C9" s="222"/>
      <c r="D9" s="45">
        <f>SUM(D7-D8)</f>
        <v>0</v>
      </c>
      <c r="E9" s="45">
        <f t="shared" ref="E9:N9" si="0">SUM(E7-E8)</f>
        <v>0</v>
      </c>
      <c r="F9" s="45">
        <f t="shared" si="0"/>
        <v>0</v>
      </c>
      <c r="G9" s="45">
        <f t="shared" si="0"/>
        <v>0</v>
      </c>
      <c r="H9" s="45">
        <f t="shared" si="0"/>
        <v>0</v>
      </c>
      <c r="I9" s="46"/>
      <c r="J9" s="45">
        <f t="shared" si="0"/>
        <v>0</v>
      </c>
      <c r="K9" s="45">
        <f t="shared" si="0"/>
        <v>0</v>
      </c>
      <c r="L9" s="45">
        <f t="shared" si="0"/>
        <v>0</v>
      </c>
      <c r="M9" s="45">
        <f t="shared" si="0"/>
        <v>0</v>
      </c>
      <c r="N9" s="45">
        <f t="shared" si="0"/>
        <v>0</v>
      </c>
      <c r="O9" s="45">
        <f>SUM(O7-O8)</f>
        <v>0</v>
      </c>
      <c r="P9" s="45">
        <f>SUM(P7-P8)</f>
        <v>0</v>
      </c>
      <c r="Q9" s="45">
        <f>SUM(D9:P9)</f>
        <v>0</v>
      </c>
    </row>
    <row r="10" spans="1:17" s="13" customFormat="1" ht="38.1" customHeight="1" x14ac:dyDescent="0.2">
      <c r="A10" s="162" t="s">
        <v>45</v>
      </c>
      <c r="B10" s="217" t="s">
        <v>42</v>
      </c>
      <c r="C10" s="218"/>
      <c r="D10" s="47" t="s">
        <v>74</v>
      </c>
      <c r="E10" s="47" t="s">
        <v>75</v>
      </c>
      <c r="F10" s="47" t="s">
        <v>75</v>
      </c>
      <c r="G10" s="47" t="s">
        <v>76</v>
      </c>
      <c r="H10" s="47" t="s">
        <v>76</v>
      </c>
      <c r="I10" s="47" t="s">
        <v>76</v>
      </c>
      <c r="J10" s="47" t="s">
        <v>77</v>
      </c>
      <c r="K10" s="47" t="s">
        <v>77</v>
      </c>
      <c r="L10" s="47" t="s">
        <v>75</v>
      </c>
      <c r="M10" s="46"/>
      <c r="N10" s="46"/>
      <c r="O10" s="46"/>
      <c r="P10" s="46"/>
      <c r="Q10" s="46"/>
    </row>
    <row r="12" spans="1:17" s="14" customFormat="1" ht="17.25" customHeight="1" x14ac:dyDescent="0.2">
      <c r="A12" s="209" t="s">
        <v>43</v>
      </c>
      <c r="B12" s="209"/>
      <c r="C12" s="209"/>
      <c r="D12" s="209"/>
      <c r="E12" s="209"/>
      <c r="F12" s="209"/>
      <c r="G12" s="209"/>
      <c r="H12" s="49"/>
      <c r="I12" s="49"/>
      <c r="J12" s="49"/>
      <c r="K12" s="49"/>
      <c r="L12" s="50"/>
      <c r="M12" s="51"/>
      <c r="N12" s="51"/>
      <c r="O12" s="51"/>
      <c r="P12" s="51"/>
      <c r="Q12" s="52"/>
    </row>
    <row r="13" spans="1:17" s="14" customFormat="1" ht="24" customHeight="1" x14ac:dyDescent="0.2">
      <c r="A13" s="210" t="s">
        <v>92</v>
      </c>
      <c r="B13" s="210"/>
      <c r="C13" s="210"/>
      <c r="D13" s="210"/>
      <c r="E13" s="210"/>
      <c r="F13" s="210"/>
      <c r="G13" s="53">
        <f>SUM(D7:L7)</f>
        <v>0</v>
      </c>
      <c r="H13" s="211" t="s">
        <v>44</v>
      </c>
      <c r="I13" s="211"/>
      <c r="J13" s="211"/>
      <c r="K13" s="211"/>
      <c r="L13" s="211"/>
      <c r="M13" s="211"/>
      <c r="N13" s="211"/>
      <c r="O13" s="211"/>
      <c r="P13" s="211"/>
      <c r="Q13" s="211"/>
    </row>
    <row r="14" spans="1:17" s="14" customFormat="1" ht="24" customHeight="1" x14ac:dyDescent="0.2">
      <c r="A14" s="210" t="s">
        <v>91</v>
      </c>
      <c r="B14" s="210"/>
      <c r="C14" s="210"/>
      <c r="D14" s="210"/>
      <c r="E14" s="210"/>
      <c r="F14" s="210"/>
      <c r="G14" s="53">
        <f>SUM(D9+E9+F9+G9+H9+J9+K9+L9)</f>
        <v>0</v>
      </c>
      <c r="H14" s="211"/>
      <c r="I14" s="211"/>
      <c r="J14" s="211"/>
      <c r="K14" s="211"/>
      <c r="L14" s="211"/>
      <c r="M14" s="211"/>
      <c r="N14" s="211"/>
      <c r="O14" s="211"/>
      <c r="P14" s="211"/>
      <c r="Q14" s="211"/>
    </row>
    <row r="15" spans="1:17" s="14" customFormat="1" ht="24" customHeight="1" x14ac:dyDescent="0.2">
      <c r="A15" s="210" t="s">
        <v>120</v>
      </c>
      <c r="B15" s="210"/>
      <c r="C15" s="210"/>
      <c r="D15" s="210"/>
      <c r="E15" s="210"/>
      <c r="F15" s="210"/>
      <c r="G15" s="54">
        <f>SUM(D2/100)+(E4/10)+(F4/10)+(E5/10)+(F5/10)+(G5/15)+(H5/15)+(I4/15)+(J6/32)+(K6/32)+(L6/10)</f>
        <v>0</v>
      </c>
      <c r="H15" s="211"/>
      <c r="I15" s="211"/>
      <c r="J15" s="211"/>
      <c r="K15" s="211"/>
      <c r="L15" s="211"/>
      <c r="M15" s="211"/>
      <c r="N15" s="211"/>
      <c r="O15" s="211"/>
      <c r="P15" s="211"/>
      <c r="Q15" s="211"/>
    </row>
    <row r="16" spans="1:17" s="27" customFormat="1" ht="24" customHeight="1" x14ac:dyDescent="0.2">
      <c r="A16" s="55"/>
      <c r="B16" s="55"/>
      <c r="C16" s="55"/>
      <c r="D16" s="55"/>
      <c r="E16" s="55"/>
      <c r="F16" s="55"/>
      <c r="G16" s="56"/>
      <c r="H16" s="81"/>
      <c r="I16" s="81"/>
      <c r="J16" s="81"/>
      <c r="K16" s="81"/>
      <c r="L16" s="81"/>
      <c r="M16" s="81"/>
      <c r="N16" s="81"/>
      <c r="O16" s="81"/>
      <c r="P16" s="81"/>
      <c r="Q16" s="81"/>
    </row>
    <row r="17" spans="1:17" ht="84" customHeight="1" x14ac:dyDescent="0.2">
      <c r="A17" s="57"/>
      <c r="B17" s="57"/>
      <c r="C17" s="58"/>
      <c r="D17" s="67" t="s">
        <v>80</v>
      </c>
      <c r="E17" s="67" t="s">
        <v>81</v>
      </c>
      <c r="F17" s="67" t="s">
        <v>82</v>
      </c>
      <c r="G17" s="68" t="s">
        <v>83</v>
      </c>
      <c r="H17" s="68" t="s">
        <v>84</v>
      </c>
      <c r="I17" s="57"/>
      <c r="J17" s="57"/>
      <c r="K17" s="57"/>
      <c r="L17" s="57"/>
      <c r="M17" s="57"/>
      <c r="N17" s="57"/>
      <c r="O17" s="57"/>
      <c r="P17" s="57"/>
      <c r="Q17" s="57"/>
    </row>
    <row r="18" spans="1:17" s="13" customFormat="1" ht="38.1" customHeight="1" x14ac:dyDescent="0.2">
      <c r="A18" s="205" t="s">
        <v>79</v>
      </c>
      <c r="B18" s="202" t="s">
        <v>66</v>
      </c>
      <c r="C18" s="203"/>
      <c r="D18" s="59"/>
      <c r="E18" s="59"/>
      <c r="F18" s="59"/>
      <c r="G18" s="59"/>
      <c r="H18" s="60">
        <f>SUM(D18:G18)</f>
        <v>0</v>
      </c>
      <c r="I18" s="62"/>
      <c r="J18" s="62"/>
      <c r="M18" s="62"/>
      <c r="N18" s="62"/>
      <c r="O18" s="62"/>
      <c r="P18" s="62"/>
      <c r="Q18" s="62"/>
    </row>
    <row r="19" spans="1:17" s="13" customFormat="1" ht="38.1" customHeight="1" x14ac:dyDescent="0.2">
      <c r="A19" s="205"/>
      <c r="B19" s="202" t="s">
        <v>67</v>
      </c>
      <c r="C19" s="203"/>
      <c r="D19" s="59"/>
      <c r="E19" s="59"/>
      <c r="F19" s="59"/>
      <c r="G19" s="59"/>
      <c r="H19" s="60">
        <f>SUM(D19:G19)</f>
        <v>0</v>
      </c>
      <c r="I19" s="62"/>
      <c r="J19" s="62"/>
      <c r="K19" s="82"/>
      <c r="M19" s="62"/>
      <c r="N19" s="62"/>
      <c r="O19" s="62"/>
      <c r="P19" s="62"/>
      <c r="Q19" s="62"/>
    </row>
    <row r="20" spans="1:17" s="13" customFormat="1" ht="38.1" customHeight="1" x14ac:dyDescent="0.2">
      <c r="A20" s="205"/>
      <c r="B20" s="202" t="s">
        <v>68</v>
      </c>
      <c r="C20" s="203"/>
      <c r="D20" s="60">
        <f>SUM(D18-D19)</f>
        <v>0</v>
      </c>
      <c r="E20" s="60">
        <f t="shared" ref="E20:H20" si="1">SUM(E18-E19)</f>
        <v>0</v>
      </c>
      <c r="F20" s="60">
        <f t="shared" si="1"/>
        <v>0</v>
      </c>
      <c r="G20" s="60">
        <f t="shared" si="1"/>
        <v>0</v>
      </c>
      <c r="H20" s="60">
        <f t="shared" si="1"/>
        <v>0</v>
      </c>
      <c r="I20" s="62"/>
      <c r="J20" s="62"/>
      <c r="K20" s="62"/>
      <c r="L20" s="62"/>
      <c r="M20" s="62"/>
      <c r="N20" s="62"/>
      <c r="O20" s="62"/>
      <c r="P20" s="62"/>
      <c r="Q20" s="62"/>
    </row>
    <row r="21" spans="1:17" s="13" customFormat="1" ht="38.1" customHeight="1" x14ac:dyDescent="0.2">
      <c r="A21" s="61" t="s">
        <v>45</v>
      </c>
      <c r="B21" s="204" t="s">
        <v>72</v>
      </c>
      <c r="C21" s="204"/>
      <c r="D21" s="47" t="s">
        <v>78</v>
      </c>
      <c r="E21" s="47" t="s">
        <v>78</v>
      </c>
      <c r="F21" s="47" t="s">
        <v>78</v>
      </c>
      <c r="G21" s="70"/>
      <c r="H21" s="47" t="s">
        <v>78</v>
      </c>
      <c r="I21" s="63"/>
      <c r="J21" s="64"/>
      <c r="K21" s="64"/>
      <c r="L21" s="64"/>
      <c r="M21" s="62"/>
      <c r="N21" s="62"/>
      <c r="O21" s="62"/>
      <c r="P21" s="62"/>
      <c r="Q21" s="64"/>
    </row>
    <row r="22" spans="1:17" s="14" customFormat="1" x14ac:dyDescent="0.2">
      <c r="A22" s="57"/>
      <c r="B22" s="57"/>
      <c r="C22" s="58"/>
      <c r="D22" s="57"/>
      <c r="E22" s="57"/>
      <c r="F22" s="57"/>
      <c r="G22" s="57"/>
      <c r="H22" s="57"/>
      <c r="I22" s="57"/>
      <c r="J22" s="57"/>
      <c r="K22" s="57"/>
      <c r="L22" s="57"/>
      <c r="M22" s="57"/>
      <c r="N22" s="57"/>
      <c r="O22" s="57"/>
      <c r="P22" s="57"/>
      <c r="Q22" s="57"/>
    </row>
    <row r="23" spans="1:17" s="14" customFormat="1" ht="25.5" customHeight="1" x14ac:dyDescent="0.2">
      <c r="A23" s="212" t="s">
        <v>94</v>
      </c>
      <c r="B23" s="213" t="s">
        <v>95</v>
      </c>
      <c r="C23" s="213"/>
      <c r="D23" s="83"/>
    </row>
    <row r="24" spans="1:17" s="14" customFormat="1" ht="23.25" customHeight="1" x14ac:dyDescent="0.2">
      <c r="A24" s="212"/>
      <c r="B24" s="213" t="s">
        <v>96</v>
      </c>
      <c r="C24" s="213"/>
      <c r="D24" s="83"/>
    </row>
    <row r="25" spans="1:17" s="14" customFormat="1" x14ac:dyDescent="0.2">
      <c r="C25" s="15"/>
    </row>
    <row r="26" spans="1:17" s="14" customFormat="1" x14ac:dyDescent="0.2">
      <c r="C26" s="15"/>
    </row>
    <row r="27" spans="1:17" s="14" customFormat="1" x14ac:dyDescent="0.2">
      <c r="C27" s="15"/>
    </row>
    <row r="28" spans="1:17" s="14" customFormat="1" x14ac:dyDescent="0.2">
      <c r="C28" s="15"/>
    </row>
    <row r="29" spans="1:17" s="14" customFormat="1" x14ac:dyDescent="0.2">
      <c r="C29" s="15"/>
    </row>
    <row r="30" spans="1:17" s="14" customFormat="1" x14ac:dyDescent="0.2">
      <c r="C30" s="15"/>
    </row>
    <row r="31" spans="1:17" s="14" customFormat="1" x14ac:dyDescent="0.2">
      <c r="C31" s="15"/>
    </row>
    <row r="32" spans="1:17"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password="CA45" sheet="1" objects="1" scenarios="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B6:C6"/>
    <mergeCell ref="H13:Q15"/>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YTD</vt:lpstr>
      <vt:lpstr>January</vt:lpstr>
      <vt:lpstr>February</vt:lpstr>
      <vt:lpstr>March</vt:lpstr>
      <vt:lpstr>April</vt:lpstr>
      <vt:lpstr>May</vt:lpstr>
      <vt:lpstr>June</vt:lpstr>
      <vt:lpstr>July</vt:lpstr>
      <vt:lpstr>August</vt:lpstr>
      <vt:lpstr>September</vt:lpstr>
      <vt:lpstr>October</vt:lpstr>
      <vt:lpstr>November</vt:lpstr>
      <vt:lpstr>December</vt:lpstr>
      <vt:lpstr>YTD!Print_Area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 User Name</dc:creator>
  <cp:lastModifiedBy>Kelley, Kevin</cp:lastModifiedBy>
  <cp:lastPrinted>2015-02-05T18:44:55Z</cp:lastPrinted>
  <dcterms:created xsi:type="dcterms:W3CDTF">2012-09-28T16:33:55Z</dcterms:created>
  <dcterms:modified xsi:type="dcterms:W3CDTF">2017-03-01T23:02:44Z</dcterms:modified>
</cp:coreProperties>
</file>