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5200" windowHeight="11160"/>
  </bookViews>
  <sheets>
    <sheet name="Summary" sheetId="133" r:id="rId1"/>
    <sheet name="201712" sheetId="3" r:id="rId2"/>
    <sheet name="201711" sheetId="4" r:id="rId3"/>
    <sheet name="201710" sheetId="5" r:id="rId4"/>
    <sheet name="201709" sheetId="6" r:id="rId5"/>
    <sheet name="201708" sheetId="7" r:id="rId6"/>
    <sheet name="201707" sheetId="8" r:id="rId7"/>
    <sheet name="201706" sheetId="9" r:id="rId8"/>
    <sheet name="201705" sheetId="10" r:id="rId9"/>
    <sheet name="201704" sheetId="11" r:id="rId10"/>
    <sheet name="201703" sheetId="12" r:id="rId11"/>
    <sheet name="201702" sheetId="13" r:id="rId12"/>
    <sheet name="201701" sheetId="14" r:id="rId13"/>
    <sheet name="201612" sheetId="15" r:id="rId14"/>
    <sheet name="201611" sheetId="16" r:id="rId15"/>
    <sheet name="201610" sheetId="17" r:id="rId16"/>
    <sheet name="201609" sheetId="18" r:id="rId17"/>
    <sheet name="201608" sheetId="19" r:id="rId18"/>
    <sheet name="201607" sheetId="20" r:id="rId19"/>
    <sheet name="201606" sheetId="21" r:id="rId20"/>
    <sheet name="201605" sheetId="22" r:id="rId21"/>
    <sheet name="201604" sheetId="23" r:id="rId22"/>
    <sheet name="201603" sheetId="24" r:id="rId23"/>
    <sheet name="201602" sheetId="25" r:id="rId24"/>
    <sheet name="201601" sheetId="26" r:id="rId25"/>
    <sheet name="201512" sheetId="27" r:id="rId26"/>
    <sheet name="201511" sheetId="28" r:id="rId27"/>
    <sheet name="201510" sheetId="29" r:id="rId28"/>
    <sheet name="201509" sheetId="30" r:id="rId29"/>
    <sheet name="201508" sheetId="31" r:id="rId30"/>
    <sheet name="201507" sheetId="32" r:id="rId31"/>
    <sheet name="201506" sheetId="33" r:id="rId32"/>
    <sheet name="201505" sheetId="34" r:id="rId33"/>
    <sheet name="201504" sheetId="35" r:id="rId34"/>
    <sheet name="201503" sheetId="36" r:id="rId35"/>
    <sheet name="201502" sheetId="37" r:id="rId36"/>
    <sheet name="201501" sheetId="38" r:id="rId37"/>
    <sheet name="201412" sheetId="39" r:id="rId38"/>
    <sheet name="201411" sheetId="40" r:id="rId39"/>
    <sheet name="201410" sheetId="41" r:id="rId40"/>
    <sheet name="201409" sheetId="43" r:id="rId41"/>
    <sheet name="201408" sheetId="44" r:id="rId42"/>
    <sheet name="201407" sheetId="45" r:id="rId43"/>
    <sheet name="201406" sheetId="46" r:id="rId44"/>
    <sheet name="201405" sheetId="47" r:id="rId45"/>
    <sheet name="201404" sheetId="42" r:id="rId46"/>
    <sheet name="201403" sheetId="48" r:id="rId47"/>
    <sheet name="201402" sheetId="49" r:id="rId48"/>
    <sheet name="201401" sheetId="50" r:id="rId49"/>
    <sheet name="201312" sheetId="51" r:id="rId50"/>
    <sheet name="201311" sheetId="52" r:id="rId51"/>
    <sheet name="201310" sheetId="53" r:id="rId52"/>
    <sheet name="201309" sheetId="54" r:id="rId53"/>
    <sheet name="201308" sheetId="55" r:id="rId54"/>
    <sheet name="201307" sheetId="56" r:id="rId55"/>
    <sheet name="201306" sheetId="57" r:id="rId56"/>
    <sheet name="201305" sheetId="58" r:id="rId57"/>
    <sheet name="201304" sheetId="59" r:id="rId58"/>
    <sheet name="201303" sheetId="60" r:id="rId59"/>
    <sheet name="201302" sheetId="61" r:id="rId60"/>
    <sheet name="201301" sheetId="62" r:id="rId61"/>
    <sheet name="201212" sheetId="63" r:id="rId62"/>
    <sheet name="201211" sheetId="64" r:id="rId63"/>
    <sheet name="201210" sheetId="65" r:id="rId64"/>
    <sheet name="201209" sheetId="66" r:id="rId65"/>
    <sheet name="201208" sheetId="67" r:id="rId66"/>
    <sheet name="201207" sheetId="68" r:id="rId67"/>
    <sheet name="201206" sheetId="69" r:id="rId68"/>
    <sheet name="201205" sheetId="70" r:id="rId69"/>
    <sheet name="201204" sheetId="71" r:id="rId70"/>
    <sheet name="201203" sheetId="72" r:id="rId71"/>
    <sheet name="201202" sheetId="73" r:id="rId72"/>
    <sheet name="201201" sheetId="74" r:id="rId73"/>
    <sheet name="201112" sheetId="75" r:id="rId74"/>
    <sheet name="201111" sheetId="76" r:id="rId75"/>
    <sheet name="201110" sheetId="77" r:id="rId76"/>
    <sheet name="201109" sheetId="78" r:id="rId77"/>
    <sheet name="201108" sheetId="79" r:id="rId78"/>
    <sheet name="201107" sheetId="80" r:id="rId79"/>
    <sheet name="201106" sheetId="81" r:id="rId80"/>
    <sheet name="201105" sheetId="82" r:id="rId81"/>
    <sheet name="201104" sheetId="83" r:id="rId82"/>
    <sheet name="201103" sheetId="84" r:id="rId83"/>
    <sheet name="201102" sheetId="85" r:id="rId84"/>
    <sheet name="201101" sheetId="86" r:id="rId85"/>
    <sheet name="201012" sheetId="87" r:id="rId86"/>
    <sheet name="201011" sheetId="88" r:id="rId87"/>
    <sheet name="201010" sheetId="89" r:id="rId88"/>
    <sheet name="201009" sheetId="90" r:id="rId89"/>
    <sheet name="201008" sheetId="91" r:id="rId90"/>
    <sheet name="201007" sheetId="92" r:id="rId91"/>
    <sheet name="201006" sheetId="93" r:id="rId92"/>
    <sheet name="201005" sheetId="94" r:id="rId93"/>
    <sheet name="201004" sheetId="95" r:id="rId94"/>
    <sheet name="201003" sheetId="96" r:id="rId95"/>
    <sheet name="201002" sheetId="97" r:id="rId96"/>
    <sheet name="201001" sheetId="98" r:id="rId97"/>
    <sheet name="200912" sheetId="99" r:id="rId98"/>
    <sheet name="200911" sheetId="100" r:id="rId99"/>
    <sheet name="200910" sheetId="101" r:id="rId100"/>
    <sheet name="200909" sheetId="102" r:id="rId101"/>
    <sheet name="200908" sheetId="104" r:id="rId102"/>
    <sheet name="200907" sheetId="105" r:id="rId103"/>
    <sheet name="200906" sheetId="106" r:id="rId104"/>
    <sheet name="200905" sheetId="107" r:id="rId105"/>
    <sheet name="200904" sheetId="108" r:id="rId106"/>
    <sheet name="200903" sheetId="109" r:id="rId107"/>
    <sheet name="200902" sheetId="110" r:id="rId108"/>
    <sheet name="200901" sheetId="111" r:id="rId109"/>
    <sheet name="200812" sheetId="112" r:id="rId110"/>
    <sheet name="200811" sheetId="113" r:id="rId111"/>
    <sheet name="200810" sheetId="114" r:id="rId112"/>
    <sheet name="200809" sheetId="115" r:id="rId113"/>
    <sheet name="200808" sheetId="116" r:id="rId114"/>
    <sheet name="200807" sheetId="117" r:id="rId115"/>
    <sheet name="200806" sheetId="118" r:id="rId116"/>
    <sheet name="200805" sheetId="119" r:id="rId117"/>
    <sheet name="200804" sheetId="120" r:id="rId118"/>
    <sheet name="200803" sheetId="121" r:id="rId119"/>
    <sheet name="200802" sheetId="122" r:id="rId120"/>
    <sheet name="200801" sheetId="123" r:id="rId121"/>
    <sheet name="200712" sheetId="124" r:id="rId122"/>
    <sheet name="200711" sheetId="125" r:id="rId123"/>
    <sheet name="200710" sheetId="126" r:id="rId124"/>
    <sheet name="200709" sheetId="127" r:id="rId125"/>
    <sheet name="200708" sheetId="128" r:id="rId126"/>
    <sheet name="200707" sheetId="129" r:id="rId127"/>
    <sheet name="200706" sheetId="130" r:id="rId128"/>
    <sheet name="200705" sheetId="131" r:id="rId129"/>
    <sheet name="200704" sheetId="132" r:id="rId130"/>
  </sheets>
  <externalReferences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</externalReferences>
  <definedNames>
    <definedName name="_xlnm.Print_Area" localSheetId="128">'200705'!$A$1:$D$52</definedName>
    <definedName name="_xlnm.Print_Area" localSheetId="127">'200706'!$A$1:$D$52</definedName>
    <definedName name="_xlnm.Print_Area" localSheetId="126">'200707'!$A$1:$D$52</definedName>
    <definedName name="_xlnm.Print_Area" localSheetId="125">'200708'!$A$1:$D$52</definedName>
    <definedName name="_xlnm.Print_Area" localSheetId="124">'200709'!$A$1:$D$52</definedName>
    <definedName name="_xlnm.Print_Area" localSheetId="123">'200710'!$A$1:$D$52</definedName>
    <definedName name="_xlnm.Print_Area" localSheetId="122">'200711'!$A$1:$D$52</definedName>
    <definedName name="_xlnm.Print_Area" localSheetId="121">'200712'!$A$1:$D$52</definedName>
    <definedName name="_xlnm.Print_Area" localSheetId="120">'200801'!$A$1:$D$52</definedName>
    <definedName name="_xlnm.Print_Area" localSheetId="119">'200802'!$A$1:$D$52</definedName>
    <definedName name="_xlnm.Print_Area" localSheetId="118">'200803'!$A$1:$D$52</definedName>
    <definedName name="_xlnm.Print_Area" localSheetId="117">'200804'!$A$1:$D$52</definedName>
    <definedName name="_xlnm.Print_Area" localSheetId="116">'200805'!$A$1:$D$52</definedName>
    <definedName name="_xlnm.Print_Area" localSheetId="115">'200806'!$A$1:$D$52</definedName>
    <definedName name="_xlnm.Print_Area" localSheetId="114">'200807'!$A$1:$D$52</definedName>
    <definedName name="_xlnm.Print_Area" localSheetId="113">'200808'!$A$1:$D$52</definedName>
    <definedName name="_xlnm.Print_Area" localSheetId="112">'200809'!$A$1:$D$52</definedName>
    <definedName name="_xlnm.Print_Area" localSheetId="111">'200810'!$A$1:$D$52</definedName>
    <definedName name="_xlnm.Print_Area" localSheetId="110">'200811'!$A$1:$D$52</definedName>
    <definedName name="_xlnm.Print_Area" localSheetId="109">'200812'!$A$1:$D$52</definedName>
    <definedName name="_xlnm.Print_Area" localSheetId="108">'200901'!$A$1:$D$52</definedName>
    <definedName name="_xlnm.Print_Area" localSheetId="107">'200902'!$A$1:$D$52</definedName>
    <definedName name="_xlnm.Print_Area" localSheetId="106">'200903'!$A$1:$D$52</definedName>
    <definedName name="_xlnm.Print_Area" localSheetId="105">'200904'!$A$1:$D$52</definedName>
    <definedName name="_xlnm.Print_Area" localSheetId="104">'200905'!$A$1:$D$52</definedName>
    <definedName name="_xlnm.Print_Area" localSheetId="103">'200906'!$A$1:$D$52</definedName>
    <definedName name="_xlnm.Print_Area" localSheetId="102">'200907'!$A$1:$D$52</definedName>
    <definedName name="_xlnm.Print_Area" localSheetId="101">'200908'!$A$1:$D$52</definedName>
    <definedName name="_xlnm.Print_Area" localSheetId="100">'200909'!$A$1:$D$52</definedName>
    <definedName name="_xlnm.Print_Area" localSheetId="99">'200910'!$A$1:$D$52</definedName>
    <definedName name="_xlnm.Print_Area" localSheetId="98">'200911'!$A$1:$D$52</definedName>
    <definedName name="_xlnm.Print_Area" localSheetId="97">'200912'!$A$1:$D$52</definedName>
    <definedName name="_xlnm.Print_Area" localSheetId="96">'201001'!$A$1:$D$52</definedName>
    <definedName name="_xlnm.Print_Area" localSheetId="95">'201002'!$A$1:$D$52</definedName>
    <definedName name="_xlnm.Print_Area" localSheetId="94">'201003'!$A$1:$D$52</definedName>
    <definedName name="_xlnm.Print_Area" localSheetId="93">'201004'!$A$1:$D$52</definedName>
    <definedName name="_xlnm.Print_Area" localSheetId="92">'201005'!$A$1:$D$52</definedName>
    <definedName name="_xlnm.Print_Area" localSheetId="91">'201006'!$A$1:$D$52</definedName>
    <definedName name="_xlnm.Print_Area" localSheetId="90">'201007'!$A$1:$D$52</definedName>
    <definedName name="_xlnm.Print_Area" localSheetId="89">'201008'!$A$1:$D$52</definedName>
    <definedName name="_xlnm.Print_Area" localSheetId="88">'201009'!$A$1:$D$52</definedName>
    <definedName name="_xlnm.Print_Area" localSheetId="87">'201010'!$A$1:$D$52</definedName>
    <definedName name="_xlnm.Print_Area" localSheetId="86">'201011'!$A$1:$D$52</definedName>
    <definedName name="_xlnm.Print_Area" localSheetId="85">'201012'!$A$1:$D$52</definedName>
    <definedName name="_xlnm.Print_Area" localSheetId="84">'201101'!$A$1:$D$52</definedName>
    <definedName name="_xlnm.Print_Area" localSheetId="83">'201102'!$A$1:$D$52</definedName>
    <definedName name="_xlnm.Print_Area" localSheetId="82">'201103'!$A$1:$D$52</definedName>
    <definedName name="_xlnm.Print_Area" localSheetId="81">'201104'!$A$1:$D$52</definedName>
    <definedName name="_xlnm.Print_Area" localSheetId="80">'201105'!$A$1:$D$52</definedName>
    <definedName name="_xlnm.Print_Area" localSheetId="79">'201106'!$A$1:$D$52</definedName>
    <definedName name="_xlnm.Print_Area" localSheetId="78">'201107'!$A$1:$D$52</definedName>
    <definedName name="_xlnm.Print_Area" localSheetId="77">'201108'!$A$1:$D$52</definedName>
    <definedName name="_xlnm.Print_Area" localSheetId="76">'201109'!$A$1:$D$52</definedName>
    <definedName name="_xlnm.Print_Area" localSheetId="75">'201110'!$A$1:$D$52</definedName>
    <definedName name="_xlnm.Print_Area" localSheetId="74">'201111'!$A$1:$D$52</definedName>
    <definedName name="_xlnm.Print_Area" localSheetId="73">'201112'!$A$1:$D$52</definedName>
    <definedName name="_xlnm.Print_Area" localSheetId="72">'201201'!$A$1:$D$52</definedName>
    <definedName name="_xlnm.Print_Area" localSheetId="71">'201202'!$A$1:$D$52</definedName>
    <definedName name="_xlnm.Print_Area" localSheetId="70">'201203'!$A$1:$D$52</definedName>
    <definedName name="_xlnm.Print_Area" localSheetId="69">'201204'!$A$1:$D$52</definedName>
    <definedName name="_xlnm.Print_Area" localSheetId="68">'201205'!$A$1:$D$52</definedName>
    <definedName name="_xlnm.Print_Area" localSheetId="67">'201206'!$A$1:$D$52</definedName>
    <definedName name="_xlnm.Print_Area" localSheetId="66">'201207'!$A$1:$D$52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53" l="1"/>
  <c r="B100" i="53"/>
  <c r="B52" i="67" l="1"/>
  <c r="B102" i="67"/>
  <c r="B51" i="67"/>
  <c r="B101" i="67"/>
  <c r="B50" i="67"/>
  <c r="B100" i="67"/>
  <c r="B49" i="67"/>
  <c r="B99" i="67"/>
  <c r="B48" i="67"/>
  <c r="B98" i="67"/>
  <c r="B47" i="67"/>
  <c r="B97" i="67"/>
  <c r="B46" i="67"/>
  <c r="B96" i="67"/>
  <c r="B45" i="67"/>
  <c r="B95" i="67"/>
  <c r="B44" i="67"/>
  <c r="B94" i="67"/>
  <c r="B43" i="67"/>
  <c r="B93" i="67"/>
  <c r="B42" i="67"/>
  <c r="B92" i="67"/>
  <c r="B41" i="67"/>
  <c r="B91" i="67"/>
  <c r="B40" i="67"/>
  <c r="B90" i="67"/>
  <c r="B39" i="67"/>
  <c r="B89" i="67"/>
  <c r="B38" i="67"/>
  <c r="B88" i="67"/>
  <c r="B37" i="67"/>
  <c r="B87" i="67"/>
  <c r="B36" i="67"/>
  <c r="B86" i="67"/>
  <c r="B35" i="67"/>
  <c r="B85" i="67"/>
  <c r="B34" i="67"/>
  <c r="B84" i="67"/>
  <c r="B33" i="67"/>
  <c r="B83" i="67"/>
  <c r="B32" i="67"/>
  <c r="B82" i="67"/>
  <c r="B31" i="67"/>
  <c r="B81" i="67"/>
  <c r="B30" i="67"/>
  <c r="B80" i="67"/>
  <c r="B29" i="67"/>
  <c r="B79" i="67"/>
  <c r="B28" i="67"/>
  <c r="B78" i="67"/>
  <c r="B27" i="67"/>
  <c r="B77" i="67"/>
  <c r="B26" i="67"/>
  <c r="B76" i="67"/>
  <c r="B25" i="67"/>
  <c r="B75" i="67"/>
  <c r="B24" i="67"/>
  <c r="B74" i="67"/>
  <c r="B23" i="67"/>
  <c r="B73" i="67"/>
  <c r="B22" i="67"/>
  <c r="B72" i="67"/>
  <c r="B21" i="67"/>
  <c r="B71" i="67"/>
  <c r="B20" i="67"/>
  <c r="B70" i="67"/>
  <c r="B19" i="67"/>
  <c r="B69" i="67"/>
  <c r="B18" i="67"/>
  <c r="B68" i="67"/>
  <c r="B17" i="67"/>
  <c r="B67" i="67"/>
  <c r="B16" i="67"/>
  <c r="B66" i="67"/>
  <c r="B15" i="67"/>
  <c r="B65" i="67"/>
  <c r="B14" i="67"/>
  <c r="B64" i="67"/>
  <c r="B13" i="67"/>
  <c r="B63" i="67"/>
  <c r="B12" i="67"/>
  <c r="B62" i="67"/>
  <c r="B11" i="67"/>
  <c r="B61" i="67"/>
  <c r="B10" i="67"/>
  <c r="B60" i="67"/>
  <c r="B9" i="67"/>
  <c r="B59" i="67"/>
  <c r="B8" i="67"/>
  <c r="B58" i="67"/>
  <c r="B7" i="67"/>
  <c r="B57" i="67"/>
  <c r="B6" i="67"/>
  <c r="B56" i="67"/>
  <c r="B5" i="67"/>
  <c r="B55" i="67"/>
  <c r="B4" i="67"/>
  <c r="B54" i="67"/>
  <c r="B3" i="67"/>
  <c r="B53" i="67"/>
  <c r="B2" i="67"/>
  <c r="B52" i="65"/>
  <c r="B102" i="65"/>
  <c r="B51" i="65"/>
  <c r="B101" i="65"/>
  <c r="B50" i="65"/>
  <c r="B100" i="65"/>
  <c r="B49" i="65"/>
  <c r="B99" i="65"/>
  <c r="B48" i="65"/>
  <c r="B98" i="65"/>
  <c r="B47" i="65"/>
  <c r="B97" i="65"/>
  <c r="B46" i="65"/>
  <c r="B96" i="65"/>
  <c r="B45" i="65"/>
  <c r="B95" i="65"/>
  <c r="B44" i="65"/>
  <c r="B94" i="65"/>
  <c r="B43" i="65"/>
  <c r="B93" i="65"/>
  <c r="B42" i="65"/>
  <c r="B92" i="65"/>
  <c r="B41" i="65"/>
  <c r="B91" i="65"/>
  <c r="B40" i="65"/>
  <c r="B90" i="65"/>
  <c r="B39" i="65"/>
  <c r="B89" i="65"/>
  <c r="B38" i="65"/>
  <c r="B88" i="65"/>
  <c r="B37" i="65"/>
  <c r="B87" i="65"/>
  <c r="B36" i="65"/>
  <c r="B86" i="65"/>
  <c r="B35" i="65"/>
  <c r="B85" i="65"/>
  <c r="B34" i="65"/>
  <c r="B84" i="65"/>
  <c r="B33" i="65"/>
  <c r="B83" i="65"/>
  <c r="B32" i="65"/>
  <c r="B82" i="65"/>
  <c r="B31" i="65"/>
  <c r="B81" i="65"/>
  <c r="B30" i="65"/>
  <c r="B80" i="65"/>
  <c r="B29" i="65"/>
  <c r="B79" i="65"/>
  <c r="B28" i="65"/>
  <c r="B78" i="65"/>
  <c r="B27" i="65"/>
  <c r="B77" i="65"/>
  <c r="B26" i="65"/>
  <c r="B76" i="65"/>
  <c r="B25" i="65"/>
  <c r="B75" i="65"/>
  <c r="B24" i="65"/>
  <c r="B74" i="65"/>
  <c r="B23" i="65"/>
  <c r="B73" i="65"/>
  <c r="B22" i="65"/>
  <c r="B72" i="65"/>
  <c r="B21" i="65"/>
  <c r="B71" i="65"/>
  <c r="B20" i="65"/>
  <c r="B70" i="65"/>
  <c r="B19" i="65"/>
  <c r="B69" i="65"/>
  <c r="B18" i="65"/>
  <c r="B68" i="65"/>
  <c r="B17" i="65"/>
  <c r="B67" i="65"/>
  <c r="B16" i="65"/>
  <c r="B66" i="65"/>
  <c r="B15" i="65"/>
  <c r="B65" i="65"/>
  <c r="B14" i="65"/>
  <c r="B64" i="65"/>
  <c r="B13" i="65"/>
  <c r="B63" i="65"/>
  <c r="B12" i="65"/>
  <c r="B62" i="65"/>
  <c r="B11" i="65"/>
  <c r="B61" i="65"/>
  <c r="B10" i="65"/>
  <c r="B60" i="65"/>
  <c r="B9" i="65"/>
  <c r="B59" i="65"/>
  <c r="B8" i="65"/>
  <c r="B58" i="65"/>
  <c r="B7" i="65"/>
  <c r="B57" i="65"/>
  <c r="B6" i="65"/>
  <c r="B56" i="65"/>
  <c r="B5" i="65"/>
  <c r="B55" i="65"/>
  <c r="B4" i="65"/>
  <c r="B54" i="65"/>
  <c r="B3" i="65"/>
  <c r="B53" i="65"/>
  <c r="B2" i="65"/>
  <c r="B52" i="54"/>
  <c r="B102" i="54"/>
  <c r="B51" i="54"/>
  <c r="B101" i="54"/>
  <c r="B50" i="54"/>
  <c r="B100" i="54"/>
  <c r="B49" i="54"/>
  <c r="B99" i="54"/>
  <c r="B48" i="54"/>
  <c r="B98" i="54"/>
  <c r="B47" i="54"/>
  <c r="B97" i="54"/>
  <c r="B46" i="54"/>
  <c r="B96" i="54"/>
  <c r="B45" i="54"/>
  <c r="B95" i="54"/>
  <c r="B44" i="54"/>
  <c r="B94" i="54"/>
  <c r="B43" i="54"/>
  <c r="B93" i="54"/>
  <c r="B42" i="54"/>
  <c r="B92" i="54"/>
  <c r="B41" i="54"/>
  <c r="B91" i="54"/>
  <c r="B40" i="54"/>
  <c r="B90" i="54"/>
  <c r="B39" i="54"/>
  <c r="B89" i="54"/>
  <c r="B38" i="54"/>
  <c r="B88" i="54"/>
  <c r="B37" i="54"/>
  <c r="B87" i="54"/>
  <c r="B36" i="54"/>
  <c r="B86" i="54"/>
  <c r="B35" i="54"/>
  <c r="B85" i="54"/>
  <c r="B34" i="54"/>
  <c r="B84" i="54"/>
  <c r="B33" i="54"/>
  <c r="B83" i="54"/>
  <c r="B32" i="54"/>
  <c r="B82" i="54"/>
  <c r="B31" i="54"/>
  <c r="B81" i="54"/>
  <c r="B30" i="54"/>
  <c r="B80" i="54"/>
  <c r="B29" i="54"/>
  <c r="B79" i="54"/>
  <c r="B28" i="54"/>
  <c r="B78" i="54"/>
  <c r="B27" i="54"/>
  <c r="B77" i="54"/>
  <c r="B26" i="54"/>
  <c r="B76" i="54"/>
  <c r="B25" i="54"/>
  <c r="B75" i="54"/>
  <c r="B24" i="54"/>
  <c r="B74" i="54"/>
  <c r="B23" i="54"/>
  <c r="B73" i="54"/>
  <c r="B22" i="54"/>
  <c r="B72" i="54"/>
  <c r="B21" i="54"/>
  <c r="B71" i="54"/>
  <c r="B20" i="54"/>
  <c r="B70" i="54"/>
  <c r="B19" i="54"/>
  <c r="B69" i="54"/>
  <c r="B18" i="54"/>
  <c r="B68" i="54"/>
  <c r="B17" i="54"/>
  <c r="B67" i="54"/>
  <c r="B16" i="54"/>
  <c r="B66" i="54"/>
  <c r="B15" i="54"/>
  <c r="B65" i="54"/>
  <c r="B14" i="54"/>
  <c r="B64" i="54"/>
  <c r="B13" i="54"/>
  <c r="B63" i="54"/>
  <c r="B12" i="54"/>
  <c r="B62" i="54"/>
  <c r="B11" i="54"/>
  <c r="B61" i="54"/>
  <c r="B10" i="54"/>
  <c r="B60" i="54"/>
  <c r="B9" i="54"/>
  <c r="B59" i="54"/>
  <c r="B8" i="54"/>
  <c r="B58" i="54"/>
  <c r="B7" i="54"/>
  <c r="B57" i="54"/>
  <c r="B6" i="54"/>
  <c r="B56" i="54"/>
  <c r="B5" i="54"/>
  <c r="B55" i="54"/>
  <c r="B4" i="54"/>
  <c r="B54" i="54"/>
  <c r="B3" i="54"/>
  <c r="B53" i="54"/>
  <c r="B52" i="53"/>
  <c r="B102" i="53"/>
  <c r="B51" i="53"/>
  <c r="B101" i="53"/>
  <c r="B50" i="53"/>
  <c r="B49" i="53"/>
  <c r="B99" i="53"/>
  <c r="B48" i="53"/>
  <c r="B98" i="53"/>
  <c r="B47" i="53"/>
  <c r="B97" i="53"/>
  <c r="B46" i="53"/>
  <c r="B96" i="53"/>
  <c r="B45" i="53"/>
  <c r="B95" i="53"/>
  <c r="B44" i="53"/>
  <c r="B94" i="53"/>
  <c r="B43" i="53"/>
  <c r="B93" i="53"/>
  <c r="B42" i="53"/>
  <c r="B92" i="53"/>
  <c r="B41" i="53"/>
  <c r="B91" i="53"/>
  <c r="B40" i="53"/>
  <c r="B90" i="53"/>
  <c r="B39" i="53"/>
  <c r="B89" i="53"/>
  <c r="B38" i="53"/>
  <c r="B88" i="53"/>
  <c r="B37" i="53"/>
  <c r="B87" i="53"/>
  <c r="B36" i="53"/>
  <c r="B86" i="53"/>
  <c r="B35" i="53"/>
  <c r="B85" i="53"/>
  <c r="B34" i="53"/>
  <c r="B84" i="53"/>
  <c r="B33" i="53"/>
  <c r="B83" i="53"/>
  <c r="B32" i="53"/>
  <c r="B82" i="53"/>
  <c r="B31" i="53"/>
  <c r="B81" i="53"/>
  <c r="B30" i="53"/>
  <c r="B80" i="53"/>
  <c r="B29" i="53"/>
  <c r="B79" i="53"/>
  <c r="B28" i="53"/>
  <c r="B78" i="53"/>
  <c r="B27" i="53"/>
  <c r="B77" i="53"/>
  <c r="B26" i="53"/>
  <c r="B76" i="53"/>
  <c r="B25" i="53"/>
  <c r="B75" i="53"/>
  <c r="B24" i="53"/>
  <c r="B74" i="53"/>
  <c r="B23" i="53"/>
  <c r="B73" i="53"/>
  <c r="B22" i="53"/>
  <c r="B72" i="53"/>
  <c r="B21" i="53"/>
  <c r="B71" i="53"/>
  <c r="B20" i="53"/>
  <c r="B70" i="53"/>
  <c r="B19" i="53"/>
  <c r="B69" i="53"/>
  <c r="B18" i="53"/>
  <c r="B68" i="53"/>
  <c r="B17" i="53"/>
  <c r="B67" i="53"/>
  <c r="B16" i="53"/>
  <c r="B66" i="53"/>
  <c r="B15" i="53"/>
  <c r="B65" i="53"/>
  <c r="B14" i="53"/>
  <c r="B64" i="53"/>
  <c r="B13" i="53"/>
  <c r="B63" i="53"/>
  <c r="B12" i="53"/>
  <c r="B62" i="53"/>
  <c r="B11" i="53"/>
  <c r="B61" i="53"/>
  <c r="B10" i="53"/>
  <c r="B60" i="53"/>
  <c r="B9" i="53"/>
  <c r="B59" i="53"/>
  <c r="B8" i="53"/>
  <c r="B58" i="53"/>
  <c r="B7" i="53"/>
  <c r="B57" i="53"/>
  <c r="B6" i="53"/>
  <c r="B56" i="53"/>
  <c r="B5" i="53"/>
  <c r="B55" i="53"/>
  <c r="B4" i="53"/>
  <c r="B54" i="53"/>
  <c r="B3" i="53"/>
  <c r="B53" i="53"/>
  <c r="B52" i="52"/>
  <c r="B102" i="52"/>
  <c r="B51" i="52"/>
  <c r="B101" i="52"/>
  <c r="B50" i="52"/>
  <c r="B100" i="52"/>
  <c r="B49" i="52"/>
  <c r="B99" i="52"/>
  <c r="B48" i="52"/>
  <c r="B98" i="52"/>
  <c r="B47" i="52"/>
  <c r="B97" i="52"/>
  <c r="B46" i="52"/>
  <c r="B96" i="52"/>
  <c r="B45" i="52"/>
  <c r="B95" i="52"/>
  <c r="B44" i="52"/>
  <c r="B94" i="52"/>
  <c r="B43" i="52"/>
  <c r="B93" i="52"/>
  <c r="B42" i="52"/>
  <c r="B92" i="52"/>
  <c r="B41" i="52"/>
  <c r="B91" i="52"/>
  <c r="B40" i="52"/>
  <c r="B90" i="52"/>
  <c r="B39" i="52"/>
  <c r="B89" i="52"/>
  <c r="B38" i="52"/>
  <c r="B88" i="52"/>
  <c r="B37" i="52"/>
  <c r="B87" i="52"/>
  <c r="B36" i="52"/>
  <c r="B86" i="52"/>
  <c r="B35" i="52"/>
  <c r="B85" i="52"/>
  <c r="B34" i="52"/>
  <c r="B84" i="52"/>
  <c r="B33" i="52"/>
  <c r="B83" i="52"/>
  <c r="B32" i="52"/>
  <c r="B82" i="52"/>
  <c r="B31" i="52"/>
  <c r="B81" i="52"/>
  <c r="B30" i="52"/>
  <c r="B80" i="52"/>
  <c r="B29" i="52"/>
  <c r="B79" i="52"/>
  <c r="B28" i="52"/>
  <c r="B78" i="52"/>
  <c r="B27" i="52"/>
  <c r="B77" i="52"/>
  <c r="B26" i="52"/>
  <c r="B76" i="52"/>
  <c r="B25" i="52"/>
  <c r="B75" i="52"/>
  <c r="B24" i="52"/>
  <c r="B74" i="52"/>
  <c r="B23" i="52"/>
  <c r="B73" i="52"/>
  <c r="B22" i="52"/>
  <c r="B72" i="52"/>
  <c r="B21" i="52"/>
  <c r="B71" i="52"/>
  <c r="B20" i="52"/>
  <c r="B70" i="52"/>
  <c r="B19" i="52"/>
  <c r="B69" i="52"/>
  <c r="B18" i="52"/>
  <c r="B68" i="52"/>
  <c r="B17" i="52"/>
  <c r="B67" i="52"/>
  <c r="B16" i="52"/>
  <c r="B66" i="52"/>
  <c r="B15" i="52"/>
  <c r="B65" i="52"/>
  <c r="B14" i="52"/>
  <c r="B64" i="52"/>
  <c r="B13" i="52"/>
  <c r="B63" i="52"/>
  <c r="B12" i="52"/>
  <c r="B62" i="52"/>
  <c r="B11" i="52"/>
  <c r="B61" i="52"/>
  <c r="B10" i="52"/>
  <c r="B60" i="52"/>
  <c r="B9" i="52"/>
  <c r="B59" i="52"/>
  <c r="B8" i="52"/>
  <c r="B58" i="52"/>
  <c r="B7" i="52"/>
  <c r="B57" i="52"/>
  <c r="B6" i="52"/>
  <c r="B56" i="52"/>
  <c r="B5" i="52"/>
  <c r="B55" i="52"/>
  <c r="B4" i="52"/>
  <c r="B54" i="52"/>
  <c r="B3" i="52"/>
  <c r="B53" i="52"/>
  <c r="B2" i="52"/>
  <c r="B52" i="49"/>
  <c r="B102" i="49"/>
  <c r="B51" i="49"/>
  <c r="B101" i="49"/>
  <c r="B50" i="49"/>
  <c r="B100" i="49"/>
  <c r="B49" i="49"/>
  <c r="B99" i="49"/>
  <c r="B48" i="49"/>
  <c r="B98" i="49"/>
  <c r="B47" i="49"/>
  <c r="B97" i="49"/>
  <c r="B46" i="49"/>
  <c r="B96" i="49"/>
  <c r="B45" i="49"/>
  <c r="B95" i="49"/>
  <c r="B44" i="49"/>
  <c r="B94" i="49"/>
  <c r="B43" i="49"/>
  <c r="B93" i="49"/>
  <c r="B42" i="49"/>
  <c r="B92" i="49"/>
  <c r="B41" i="49"/>
  <c r="B91" i="49"/>
  <c r="B40" i="49"/>
  <c r="B90" i="49"/>
  <c r="B39" i="49"/>
  <c r="B89" i="49"/>
  <c r="B38" i="49"/>
  <c r="B88" i="49"/>
  <c r="B37" i="49"/>
  <c r="B87" i="49"/>
  <c r="B36" i="49"/>
  <c r="B86" i="49"/>
  <c r="B35" i="49"/>
  <c r="B85" i="49"/>
  <c r="B34" i="49"/>
  <c r="B84" i="49"/>
  <c r="B33" i="49"/>
  <c r="B83" i="49"/>
  <c r="B32" i="49"/>
  <c r="B82" i="49"/>
  <c r="B31" i="49"/>
  <c r="B81" i="49"/>
  <c r="B30" i="49"/>
  <c r="B80" i="49"/>
  <c r="B29" i="49"/>
  <c r="B79" i="49"/>
  <c r="B28" i="49"/>
  <c r="B78" i="49"/>
  <c r="B27" i="49"/>
  <c r="B77" i="49"/>
  <c r="B26" i="49"/>
  <c r="B76" i="49"/>
  <c r="B25" i="49"/>
  <c r="B75" i="49"/>
  <c r="B24" i="49"/>
  <c r="B74" i="49"/>
  <c r="B23" i="49"/>
  <c r="B73" i="49"/>
  <c r="B22" i="49"/>
  <c r="B72" i="49"/>
  <c r="B21" i="49"/>
  <c r="B71" i="49"/>
  <c r="B20" i="49"/>
  <c r="B70" i="49"/>
  <c r="B19" i="49"/>
  <c r="B69" i="49"/>
  <c r="B18" i="49"/>
  <c r="B68" i="49"/>
  <c r="B17" i="49"/>
  <c r="B67" i="49"/>
  <c r="B16" i="49"/>
  <c r="B66" i="49"/>
  <c r="B15" i="49"/>
  <c r="B65" i="49"/>
  <c r="B14" i="49"/>
  <c r="B64" i="49"/>
  <c r="B13" i="49"/>
  <c r="B63" i="49"/>
  <c r="B12" i="49"/>
  <c r="B62" i="49"/>
  <c r="B11" i="49"/>
  <c r="B61" i="49"/>
  <c r="B10" i="49"/>
  <c r="B60" i="49"/>
  <c r="B9" i="49"/>
  <c r="B59" i="49"/>
  <c r="B8" i="49"/>
  <c r="B58" i="49"/>
  <c r="B7" i="49"/>
  <c r="B57" i="49"/>
  <c r="B6" i="49"/>
  <c r="B56" i="49"/>
  <c r="B5" i="49"/>
  <c r="B55" i="49"/>
  <c r="B4" i="49"/>
  <c r="B54" i="49"/>
  <c r="B3" i="49"/>
  <c r="B53" i="49"/>
  <c r="B2" i="49"/>
  <c r="B52" i="48"/>
  <c r="B102" i="48"/>
  <c r="B51" i="48"/>
  <c r="B101" i="48"/>
  <c r="B50" i="48"/>
  <c r="B100" i="48"/>
  <c r="B49" i="48"/>
  <c r="B99" i="48"/>
  <c r="B48" i="48"/>
  <c r="B98" i="48"/>
  <c r="B47" i="48"/>
  <c r="B97" i="48"/>
  <c r="B46" i="48"/>
  <c r="B96" i="48"/>
  <c r="B45" i="48"/>
  <c r="B95" i="48"/>
  <c r="B44" i="48"/>
  <c r="B94" i="48"/>
  <c r="B43" i="48"/>
  <c r="B93" i="48"/>
  <c r="B42" i="48"/>
  <c r="B92" i="48"/>
  <c r="B41" i="48"/>
  <c r="B91" i="48"/>
  <c r="B40" i="48"/>
  <c r="B90" i="48"/>
  <c r="B39" i="48"/>
  <c r="B89" i="48"/>
  <c r="B38" i="48"/>
  <c r="B88" i="48"/>
  <c r="B37" i="48"/>
  <c r="B87" i="48"/>
  <c r="B36" i="48"/>
  <c r="B86" i="48"/>
  <c r="B35" i="48"/>
  <c r="B85" i="48"/>
  <c r="B34" i="48"/>
  <c r="B84" i="48"/>
  <c r="B33" i="48"/>
  <c r="B83" i="48"/>
  <c r="B32" i="48"/>
  <c r="B82" i="48"/>
  <c r="B31" i="48"/>
  <c r="B81" i="48"/>
  <c r="B30" i="48"/>
  <c r="B80" i="48"/>
  <c r="B29" i="48"/>
  <c r="B79" i="48"/>
  <c r="B28" i="48"/>
  <c r="B78" i="48"/>
  <c r="B27" i="48"/>
  <c r="B77" i="48"/>
  <c r="B26" i="48"/>
  <c r="B76" i="48"/>
  <c r="B25" i="48"/>
  <c r="B75" i="48"/>
  <c r="B24" i="48"/>
  <c r="B74" i="48"/>
  <c r="B23" i="48"/>
  <c r="B73" i="48"/>
  <c r="B22" i="48"/>
  <c r="B72" i="48"/>
  <c r="B21" i="48"/>
  <c r="B71" i="48"/>
  <c r="B20" i="48"/>
  <c r="B70" i="48"/>
  <c r="B19" i="48"/>
  <c r="B69" i="48"/>
  <c r="B18" i="48"/>
  <c r="B68" i="48"/>
  <c r="B17" i="48"/>
  <c r="B67" i="48"/>
  <c r="B16" i="48"/>
  <c r="B66" i="48"/>
  <c r="B15" i="48"/>
  <c r="B65" i="48"/>
  <c r="B14" i="48"/>
  <c r="B64" i="48"/>
  <c r="B13" i="48"/>
  <c r="B63" i="48"/>
  <c r="B12" i="48"/>
  <c r="B62" i="48"/>
  <c r="B11" i="48"/>
  <c r="B61" i="48"/>
  <c r="B10" i="48"/>
  <c r="B60" i="48"/>
  <c r="B9" i="48"/>
  <c r="B59" i="48"/>
  <c r="B8" i="48"/>
  <c r="B58" i="48"/>
  <c r="B7" i="48"/>
  <c r="B57" i="48"/>
  <c r="B6" i="48"/>
  <c r="B56" i="48"/>
  <c r="B5" i="48"/>
  <c r="B55" i="48"/>
  <c r="B4" i="48"/>
  <c r="B54" i="48"/>
  <c r="B3" i="48"/>
  <c r="B53" i="48"/>
  <c r="B2" i="48"/>
  <c r="B52" i="34"/>
  <c r="B102" i="34"/>
  <c r="B51" i="34"/>
  <c r="B101" i="34"/>
  <c r="B50" i="34"/>
  <c r="B100" i="34"/>
  <c r="B49" i="34"/>
  <c r="B99" i="34"/>
  <c r="B48" i="34"/>
  <c r="B98" i="34"/>
  <c r="B47" i="34"/>
  <c r="B97" i="34"/>
  <c r="B46" i="34"/>
  <c r="B96" i="34"/>
  <c r="B45" i="34"/>
  <c r="B95" i="34"/>
  <c r="B44" i="34"/>
  <c r="B94" i="34"/>
  <c r="B43" i="34"/>
  <c r="B93" i="34"/>
  <c r="B42" i="34"/>
  <c r="B92" i="34"/>
  <c r="B41" i="34"/>
  <c r="B91" i="34"/>
  <c r="B40" i="34"/>
  <c r="B90" i="34"/>
  <c r="B39" i="34"/>
  <c r="B89" i="34"/>
  <c r="B38" i="34"/>
  <c r="B88" i="34"/>
  <c r="B37" i="34"/>
  <c r="B87" i="34"/>
  <c r="B36" i="34"/>
  <c r="B86" i="34"/>
  <c r="B35" i="34"/>
  <c r="B85" i="34"/>
  <c r="B34" i="34"/>
  <c r="B84" i="34"/>
  <c r="B33" i="34"/>
  <c r="B83" i="34"/>
  <c r="B32" i="34"/>
  <c r="B82" i="34"/>
  <c r="B31" i="34"/>
  <c r="B81" i="34"/>
  <c r="B30" i="34"/>
  <c r="B80" i="34"/>
  <c r="B29" i="34"/>
  <c r="B79" i="34"/>
  <c r="B28" i="34"/>
  <c r="B78" i="34"/>
  <c r="B27" i="34"/>
  <c r="B77" i="34"/>
  <c r="B26" i="34"/>
  <c r="B76" i="34"/>
  <c r="B25" i="34"/>
  <c r="B75" i="34"/>
  <c r="B24" i="34"/>
  <c r="B74" i="34"/>
  <c r="B23" i="34"/>
  <c r="B73" i="34"/>
  <c r="B22" i="34"/>
  <c r="B72" i="34"/>
  <c r="B21" i="34"/>
  <c r="B71" i="34"/>
  <c r="B20" i="34"/>
  <c r="B70" i="34"/>
  <c r="B19" i="34"/>
  <c r="B69" i="34"/>
  <c r="B18" i="34"/>
  <c r="B68" i="34"/>
  <c r="B17" i="34"/>
  <c r="B67" i="34"/>
  <c r="B16" i="34"/>
  <c r="B66" i="34"/>
  <c r="B15" i="34"/>
  <c r="B65" i="34"/>
  <c r="B14" i="34"/>
  <c r="B64" i="34"/>
  <c r="B13" i="34"/>
  <c r="B63" i="34"/>
  <c r="B12" i="34"/>
  <c r="B62" i="34"/>
  <c r="B11" i="34"/>
  <c r="B61" i="34"/>
  <c r="B10" i="34"/>
  <c r="B60" i="34"/>
  <c r="B9" i="34"/>
  <c r="B59" i="34"/>
  <c r="B8" i="34"/>
  <c r="B58" i="34"/>
  <c r="B7" i="34"/>
  <c r="B57" i="34"/>
  <c r="B6" i="34"/>
  <c r="B56" i="34"/>
  <c r="B5" i="34"/>
  <c r="B55" i="34"/>
  <c r="B4" i="34"/>
  <c r="B54" i="34"/>
  <c r="B3" i="34"/>
  <c r="B53" i="34"/>
  <c r="B2" i="34"/>
  <c r="B52" i="31"/>
  <c r="B102" i="31"/>
  <c r="B51" i="31"/>
  <c r="B101" i="31"/>
  <c r="B50" i="31"/>
  <c r="B100" i="31"/>
  <c r="B49" i="31"/>
  <c r="B99" i="31"/>
  <c r="B48" i="31"/>
  <c r="B98" i="31"/>
  <c r="B47" i="31"/>
  <c r="B97" i="31"/>
  <c r="B46" i="31"/>
  <c r="B96" i="31"/>
  <c r="B45" i="31"/>
  <c r="B95" i="31"/>
  <c r="B44" i="31"/>
  <c r="B94" i="31"/>
  <c r="B43" i="31"/>
  <c r="B93" i="31"/>
  <c r="B42" i="31"/>
  <c r="B92" i="31"/>
  <c r="B41" i="31"/>
  <c r="B91" i="31"/>
  <c r="B40" i="31"/>
  <c r="B90" i="31"/>
  <c r="B39" i="31"/>
  <c r="B89" i="31"/>
  <c r="B38" i="31"/>
  <c r="B88" i="31"/>
  <c r="B37" i="31"/>
  <c r="B87" i="31"/>
  <c r="B36" i="31"/>
  <c r="B86" i="31"/>
  <c r="B35" i="31"/>
  <c r="B85" i="31"/>
  <c r="B34" i="31"/>
  <c r="B84" i="31"/>
  <c r="B33" i="31"/>
  <c r="B83" i="31"/>
  <c r="B32" i="31"/>
  <c r="B82" i="31"/>
  <c r="B31" i="31"/>
  <c r="B81" i="31"/>
  <c r="B30" i="31"/>
  <c r="B80" i="31"/>
  <c r="B29" i="31"/>
  <c r="B79" i="31"/>
  <c r="B28" i="31"/>
  <c r="B78" i="31"/>
  <c r="B27" i="31"/>
  <c r="B77" i="31"/>
  <c r="B26" i="31"/>
  <c r="B76" i="31"/>
  <c r="B25" i="31"/>
  <c r="B75" i="31"/>
  <c r="B24" i="31"/>
  <c r="B74" i="31"/>
  <c r="B23" i="31"/>
  <c r="B73" i="31"/>
  <c r="B22" i="31"/>
  <c r="B72" i="31"/>
  <c r="B21" i="31"/>
  <c r="B71" i="31"/>
  <c r="B20" i="31"/>
  <c r="B70" i="31"/>
  <c r="B19" i="31"/>
  <c r="B69" i="31"/>
  <c r="B18" i="31"/>
  <c r="B68" i="31"/>
  <c r="B17" i="31"/>
  <c r="B67" i="31"/>
  <c r="B16" i="31"/>
  <c r="B66" i="31"/>
  <c r="B15" i="31"/>
  <c r="B65" i="31"/>
  <c r="B14" i="31"/>
  <c r="B64" i="31"/>
  <c r="B13" i="31"/>
  <c r="B63" i="31"/>
  <c r="B12" i="31"/>
  <c r="B62" i="31"/>
  <c r="B11" i="31"/>
  <c r="B61" i="31"/>
  <c r="B10" i="31"/>
  <c r="B60" i="31"/>
  <c r="B9" i="31"/>
  <c r="B59" i="31"/>
  <c r="B8" i="31"/>
  <c r="B58" i="31"/>
  <c r="B7" i="31"/>
  <c r="B57" i="31"/>
  <c r="B6" i="31"/>
  <c r="B56" i="31"/>
  <c r="B5" i="31"/>
  <c r="B55" i="31"/>
  <c r="B4" i="31"/>
  <c r="B54" i="31"/>
  <c r="B3" i="31"/>
  <c r="B53" i="31"/>
  <c r="B2" i="31"/>
  <c r="B102" i="5"/>
</calcChain>
</file>

<file path=xl/sharedStrings.xml><?xml version="1.0" encoding="utf-8"?>
<sst xmlns="http://schemas.openxmlformats.org/spreadsheetml/2006/main" count="13032" uniqueCount="105">
  <si>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</si>
  <si>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</si>
  <si>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</si>
  <si>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</si>
  <si>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</si>
  <si>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</si>
  <si>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</si>
  <si>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</si>
  <si>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</si>
  <si>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</si>
  <si>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</si>
  <si>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</si>
  <si>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</si>
  <si>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</si>
  <si>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</si>
  <si>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</si>
  <si>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</si>
  <si>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</si>
  <si>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</si>
  <si>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</si>
  <si>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</si>
  <si>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</si>
  <si>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</si>
  <si>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</si>
  <si>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</si>
  <si>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</si>
  <si>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</si>
  <si>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</si>
  <si>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</si>
  <si>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</si>
  <si>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</si>
  <si>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</si>
  <si>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</si>
  <si>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</si>
  <si>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</si>
  <si>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</si>
  <si>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</si>
  <si>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</si>
  <si>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</si>
  <si>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</si>
  <si>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</si>
  <si>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</si>
  <si>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</si>
  <si>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</si>
  <si>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</si>
  <si>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</si>
  <si>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</si>
  <si>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</si>
  <si>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</si>
  <si>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</si>
  <si>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</si>
  <si>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</si>
  <si>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</si>
  <si>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</si>
  <si>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</si>
  <si>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</si>
  <si>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</si>
  <si>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</si>
  <si>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</si>
  <si>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</si>
  <si>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</si>
  <si>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</si>
  <si>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</si>
  <si>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</si>
  <si>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</si>
  <si>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</si>
  <si>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</si>
  <si>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</si>
  <si>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</si>
  <si>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</si>
  <si>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</si>
  <si>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</si>
  <si>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</si>
  <si>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</si>
  <si>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</si>
  <si>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</si>
  <si>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</si>
  <si>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</si>
  <si>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</si>
  <si>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</si>
  <si>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</si>
  <si>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</si>
  <si>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</si>
  <si>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</si>
  <si>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</si>
  <si>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</si>
  <si>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</si>
  <si>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</si>
  <si>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</si>
  <si>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</si>
  <si>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</si>
  <si>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</si>
  <si>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</si>
  <si>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</si>
  <si>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</si>
  <si>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</si>
  <si>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</si>
  <si>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</si>
  <si>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</si>
  <si>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</si>
  <si>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</si>
  <si>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 Total</t>
  </si>
  <si>
    <t>Applications Taken</t>
  </si>
  <si>
    <t>Month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</si>
  <si>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Recertification applications are excluded in the data.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Disaster applications are included in the data.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Due to the transition to NCFAST from the legacy system, application counts are not accurate from May 2012 thru January 2013; the counts were undercounted.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</si>
</sst>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vertAlign val="superscript"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name val="Courie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1" fillId="0" borderId="1" xfId="0" applyFont="1" applyBorder="1"/>
    <xf numFmtId="0" fontId="3" fillId="2" borderId="1" xfId="1" applyFont="1" applyFill="1" applyBorder="1" applyAlignment="1">
      <alignment vertical="center"/>
    </xf>
    <xf numFmtId="164" fontId="4" fillId="3" borderId="1" xfId="1" applyNumberFormat="1" applyFont="1" applyFill="1" applyBorder="1" applyAlignment="1" applyProtection="1">
      <alignment horizontal="center"/>
      <protection locked="0"/>
    </xf>
    <xf numFmtId="0" fontId="2" fillId="0" borderId="0" xfId="1"/>
    <xf numFmtId="0" fontId="4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2" fillId="0" borderId="0" xfId="1" applyBorder="1"/>
    <xf numFmtId="0" fontId="5" fillId="3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right" vertical="center"/>
    </xf>
    <xf numFmtId="3" fontId="7" fillId="0" borderId="1" xfId="1" applyNumberFormat="1" applyFont="1" applyBorder="1"/>
    <xf numFmtId="0" fontId="2" fillId="0" borderId="1" xfId="1" applyBorder="1"/>
    <xf numFmtId="3" fontId="2" fillId="0" borderId="1" xfId="1" applyNumberFormat="1" applyBorder="1"/>
    <xf numFmtId="3" fontId="1" fillId="0" borderId="0" xfId="1" applyNumberFormat="1" applyFont="1" applyBorder="1"/>
    <xf numFmtId="3" fontId="1" fillId="0" borderId="2" xfId="1" applyNumberFormat="1" applyFont="1" applyBorder="1"/>
    <xf numFmtId="3" fontId="1" fillId="0" borderId="3" xfId="1" applyNumberFormat="1" applyFont="1" applyBorder="1"/>
    <xf numFmtId="3" fontId="1" fillId="0" borderId="4" xfId="1" applyNumberFormat="1" applyFont="1" applyBorder="1"/>
    <xf numFmtId="3" fontId="7" fillId="0" borderId="4" xfId="1" applyNumberFormat="1" applyFont="1" applyBorder="1"/>
    <xf numFmtId="0" fontId="8" fillId="2" borderId="1" xfId="1" applyFont="1" applyFill="1" applyBorder="1" applyAlignment="1">
      <alignment vertical="center"/>
    </xf>
    <xf numFmtId="164" fontId="9" fillId="3" borderId="1" xfId="1" applyNumberFormat="1" applyFont="1" applyFill="1" applyBorder="1" applyAlignment="1" applyProtection="1">
      <alignment horizontal="center"/>
      <protection locked="0"/>
    </xf>
    <xf numFmtId="0" fontId="9" fillId="3" borderId="1" xfId="1" applyFont="1" applyFill="1" applyBorder="1" applyAlignment="1">
      <alignment horizontal="left"/>
    </xf>
    <xf numFmtId="0" fontId="11" fillId="3" borderId="1" xfId="1" applyFont="1" applyFill="1" applyBorder="1" applyAlignment="1">
      <alignment horizontal="left"/>
    </xf>
    <xf numFmtId="0" fontId="12" fillId="2" borderId="1" xfId="1" applyFont="1" applyFill="1" applyBorder="1" applyAlignment="1">
      <alignment horizontal="right" vertical="center"/>
    </xf>
    <xf numFmtId="165" fontId="15" fillId="0" borderId="1" xfId="2" applyNumberFormat="1" applyFont="1" applyBorder="1"/>
    <xf numFmtId="0" fontId="8" fillId="2" borderId="1" xfId="1" applyFont="1" applyFill="1" applyBorder="1" applyAlignment="1" applyProtection="1">
      <alignment vertical="center"/>
      <protection hidden="1"/>
    </xf>
    <xf numFmtId="164" fontId="9" fillId="3" borderId="1" xfId="1" applyNumberFormat="1" applyFont="1" applyFill="1" applyBorder="1" applyAlignment="1" applyProtection="1">
      <alignment horizontal="center"/>
      <protection locked="0" hidden="1"/>
    </xf>
    <xf numFmtId="0" fontId="9" fillId="3" borderId="1" xfId="1" applyFont="1" applyFill="1" applyBorder="1" applyAlignment="1" applyProtection="1">
      <alignment horizontal="left"/>
      <protection hidden="1"/>
    </xf>
    <xf numFmtId="0" fontId="11" fillId="3" borderId="1" xfId="1" applyFont="1" applyFill="1" applyBorder="1" applyAlignment="1" applyProtection="1">
      <alignment horizontal="left"/>
      <protection hidden="1"/>
    </xf>
    <xf numFmtId="0" fontId="12" fillId="2" borderId="1" xfId="1" applyFont="1" applyFill="1" applyBorder="1" applyAlignment="1" applyProtection="1">
      <alignment horizontal="right" vertical="center"/>
      <protection hidden="1"/>
    </xf>
    <xf numFmtId="0" fontId="2" fillId="0" borderId="1" xfId="1" applyBorder="1" applyProtection="1">
      <protection hidden="1"/>
    </xf>
    <xf numFmtId="0" fontId="14" fillId="0" borderId="1" xfId="3" applyBorder="1"/>
    <xf numFmtId="0" fontId="14" fillId="0" borderId="0" xfId="3"/>
    <xf numFmtId="0" fontId="8" fillId="2" borderId="1" xfId="3" applyFont="1" applyFill="1" applyBorder="1" applyAlignment="1">
      <alignment vertical="center"/>
    </xf>
    <xf numFmtId="164" fontId="9" fillId="3" borderId="1" xfId="3" applyNumberFormat="1" applyFont="1" applyFill="1" applyBorder="1" applyAlignment="1" applyProtection="1">
      <alignment horizontal="center"/>
      <protection locked="0"/>
    </xf>
    <xf numFmtId="0" fontId="9" fillId="3" borderId="1" xfId="3" applyFont="1" applyFill="1" applyBorder="1" applyAlignment="1">
      <alignment horizontal="left"/>
    </xf>
    <xf numFmtId="0" fontId="11" fillId="3" borderId="1" xfId="3" applyFont="1" applyFill="1" applyBorder="1" applyAlignment="1">
      <alignment horizontal="left"/>
    </xf>
    <xf numFmtId="0" fontId="12" fillId="2" borderId="1" xfId="3" applyFont="1" applyFill="1" applyBorder="1" applyAlignment="1">
      <alignment horizontal="right" vertical="center"/>
    </xf>
    <xf numFmtId="0" fontId="2" fillId="0" borderId="1" xfId="4" applyBorder="1"/>
    <xf numFmtId="164" fontId="9" fillId="3" borderId="1" xfId="4" applyNumberFormat="1" applyFont="1" applyFill="1" applyBorder="1" applyAlignment="1" applyProtection="1">
      <alignment horizontal="center"/>
      <protection locked="0"/>
    </xf>
    <xf numFmtId="3" fontId="1" fillId="0" borderId="1" xfId="4" applyNumberFormat="1" applyFont="1" applyBorder="1"/>
    <xf numFmtId="3" fontId="7" fillId="0" borderId="1" xfId="4" applyNumberFormat="1" applyFont="1" applyBorder="1"/>
    <xf numFmtId="3" fontId="1" fillId="0" borderId="1" xfId="3" applyNumberFormat="1" applyFont="1" applyBorder="1"/>
    <xf numFmtId="3" fontId="7" fillId="0" borderId="1" xfId="3" applyNumberFormat="1" applyFont="1" applyBorder="1"/>
    <xf numFmtId="164" fontId="9" fillId="3" borderId="1" xfId="3" applyNumberFormat="1" applyFont="1" applyFill="1" applyBorder="1" applyAlignment="1">
      <alignment horizontal="center"/>
    </xf>
    <xf numFmtId="3" fontId="14" fillId="0" borderId="1" xfId="3" applyNumberFormat="1" applyBorder="1"/>
    <xf numFmtId="0" fontId="14" fillId="0" borderId="0" xfId="3" applyBorder="1"/>
    <xf numFmtId="0" fontId="0" fillId="0" borderId="0" xfId="0" applyAlignment="1">
      <alignment wrapText="1"/>
    </xf>
    <xf numFmtId="3" fontId="0" fillId="0" borderId="0" xfId="0" applyNumberFormat="1"/>
    <xf numFmtId="17" fontId="0" fillId="0" borderId="0" xfId="0" applyNumberFormat="1"/>
    <xf numFmtId="17" fontId="0" fillId="4" borderId="0" xfId="0" applyNumberFormat="1" applyFill="1"/>
    <xf numFmtId="3" fontId="0" fillId="4" borderId="0" xfId="0" applyNumberFormat="1" applyFill="1"/>
    <xf numFmtId="0" fontId="1" fillId="0" borderId="1" xfId="5" applyBorder="1"/>
    <xf numFmtId="0" fontId="1" fillId="0" borderId="0" xfId="5"/>
    <xf numFmtId="0" fontId="3" fillId="2" borderId="1" xfId="5" applyFont="1" applyFill="1" applyBorder="1" applyAlignment="1">
      <alignment vertical="center"/>
    </xf>
    <xf numFmtId="0" fontId="4" fillId="3" borderId="1" xfId="5" applyFont="1" applyFill="1" applyBorder="1" applyAlignment="1">
      <alignment horizontal="left"/>
    </xf>
    <xf numFmtId="165" fontId="18" fillId="2" borderId="1" xfId="6" applyNumberFormat="1" applyFont="1" applyFill="1" applyBorder="1" applyAlignment="1">
      <alignment horizontal="right"/>
    </xf>
    <xf numFmtId="0" fontId="1" fillId="0" borderId="0" xfId="5" applyFont="1"/>
    <xf numFmtId="0" fontId="1" fillId="0" borderId="0" xfId="5" applyFill="1"/>
    <xf numFmtId="0" fontId="6" fillId="2" borderId="1" xfId="5" applyFont="1" applyFill="1" applyBorder="1" applyAlignment="1">
      <alignment horizontal="right" vertical="center"/>
    </xf>
    <xf numFmtId="165" fontId="6" fillId="2" borderId="1" xfId="6" applyNumberFormat="1" applyFont="1" applyFill="1" applyBorder="1" applyAlignment="1">
      <alignment horizontal="right" vertical="center"/>
    </xf>
    <xf numFmtId="0" fontId="3" fillId="2" borderId="6" xfId="5" applyFont="1" applyFill="1" applyBorder="1" applyAlignment="1">
      <alignment vertical="center"/>
    </xf>
    <xf numFmtId="0" fontId="4" fillId="3" borderId="6" xfId="5" applyFont="1" applyFill="1" applyBorder="1" applyAlignment="1">
      <alignment horizontal="left"/>
    </xf>
    <xf numFmtId="165" fontId="18" fillId="2" borderId="7" xfId="6" applyNumberFormat="1" applyFont="1" applyFill="1" applyBorder="1" applyAlignment="1">
      <alignment horizontal="right"/>
    </xf>
    <xf numFmtId="165" fontId="6" fillId="2" borderId="7" xfId="6" applyNumberFormat="1" applyFont="1" applyFill="1" applyBorder="1" applyAlignment="1">
      <alignment horizontal="right" vertical="center"/>
    </xf>
    <xf numFmtId="0" fontId="1" fillId="0" borderId="7" xfId="5" applyBorder="1"/>
    <xf numFmtId="165" fontId="0" fillId="0" borderId="1" xfId="6" applyNumberFormat="1" applyFont="1" applyBorder="1"/>
    <xf numFmtId="165" fontId="7" fillId="0" borderId="1" xfId="6" applyNumberFormat="1" applyFont="1" applyBorder="1"/>
    <xf numFmtId="165" fontId="0" fillId="0" borderId="0" xfId="6" applyNumberFormat="1" applyFont="1"/>
    <xf numFmtId="0" fontId="4" fillId="3" borderId="5" xfId="1" applyFont="1" applyFill="1" applyBorder="1" applyAlignment="1">
      <alignment horizontal="left"/>
    </xf>
    <xf numFmtId="0" fontId="0" fillId="0" borderId="0" xfId="0" applyBorder="1"/>
    <xf numFmtId="0" fontId="4" fillId="3" borderId="8" xfId="1" applyFont="1" applyFill="1" applyBorder="1" applyAlignment="1">
      <alignment horizontal="left"/>
    </xf>
    <xf numFmtId="0" fontId="0" fillId="0" borderId="1" xfId="0" applyBorder="1"/>
    <xf numFmtId="0" fontId="5" fillId="3" borderId="5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8" fillId="2" borderId="0" xfId="1" applyFont="1" applyFill="1" applyBorder="1" applyAlignment="1">
      <alignment vertical="center"/>
    </xf>
    <xf numFmtId="164" fontId="9" fillId="3" borderId="0" xfId="1" applyNumberFormat="1" applyFont="1" applyFill="1" applyBorder="1" applyAlignment="1" applyProtection="1">
      <alignment horizontal="center"/>
      <protection locked="0"/>
    </xf>
    <xf numFmtId="0" fontId="13" fillId="2" borderId="0" xfId="1" applyFont="1" applyFill="1" applyBorder="1" applyAlignment="1">
      <alignment vertical="center"/>
    </xf>
    <xf numFmtId="0" fontId="2" fillId="0" borderId="0" xfId="1" applyFill="1" applyBorder="1"/>
    <xf numFmtId="3" fontId="1" fillId="0" borderId="1" xfId="1" applyNumberFormat="1" applyFont="1" applyBorder="1" applyProtection="1">
      <protection hidden="1"/>
    </xf>
    <xf numFmtId="3" fontId="7" fillId="0" borderId="1" xfId="1" applyNumberFormat="1" applyFont="1" applyBorder="1" applyProtection="1">
      <protection hidden="1"/>
    </xf>
    <xf numFmtId="0" fontId="14" fillId="0" borderId="0" xfId="3" applyFill="1" applyBorder="1"/>
    <xf numFmtId="0" fontId="2" fillId="0" borderId="0" xfId="4" applyFill="1" applyBorder="1"/>
    <xf numFmtId="0" fontId="2" fillId="0" borderId="0" xfId="4" applyBorder="1"/>
    <xf numFmtId="164" fontId="19" fillId="3" borderId="1" xfId="3" applyNumberFormat="1" applyFont="1" applyFill="1" applyBorder="1" applyAlignment="1" applyProtection="1">
      <alignment horizontal="center"/>
      <protection locked="0"/>
    </xf>
    <xf numFmtId="0" fontId="1" fillId="0" borderId="1" xfId="3" applyFont="1" applyBorder="1"/>
    <xf numFmtId="0" fontId="1" fillId="0" borderId="0" xfId="3" applyFont="1"/>
    <xf numFmtId="0" fontId="18" fillId="2" borderId="1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left"/>
    </xf>
    <xf numFmtId="0" fontId="6" fillId="2" borderId="1" xfId="3" applyFont="1" applyFill="1" applyBorder="1" applyAlignment="1">
      <alignment horizontal="right" vertical="center"/>
    </xf>
    <xf numFmtId="0" fontId="15" fillId="0" borderId="1" xfId="3" applyFont="1" applyBorder="1"/>
    <xf numFmtId="0" fontId="15" fillId="0" borderId="0" xfId="3" applyFont="1"/>
    <xf numFmtId="0" fontId="20" fillId="0" borderId="0" xfId="4" applyFont="1" applyBorder="1"/>
    <xf numFmtId="0" fontId="20" fillId="0" borderId="1" xfId="4" applyFont="1" applyBorder="1"/>
    <xf numFmtId="0" fontId="18" fillId="2" borderId="1" xfId="4" applyFont="1" applyFill="1" applyBorder="1" applyAlignment="1">
      <alignment vertical="center"/>
    </xf>
    <xf numFmtId="0" fontId="4" fillId="3" borderId="1" xfId="4" applyFont="1" applyFill="1" applyBorder="1" applyAlignment="1">
      <alignment horizontal="left"/>
    </xf>
    <xf numFmtId="0" fontId="6" fillId="2" borderId="1" xfId="4" applyFont="1" applyFill="1" applyBorder="1" applyAlignment="1">
      <alignment horizontal="right" vertical="center"/>
    </xf>
    <xf numFmtId="164" fontId="19" fillId="3" borderId="1" xfId="3" applyNumberFormat="1" applyFont="1" applyFill="1" applyBorder="1" applyAlignment="1">
      <alignment horizontal="center"/>
    </xf>
    <xf numFmtId="0" fontId="14" fillId="0" borderId="0" xfId="3" applyBorder="1" applyAlignment="1">
      <alignment horizontal="center"/>
    </xf>
    <xf numFmtId="0" fontId="16" fillId="0" borderId="0" xfId="3" applyFont="1" applyBorder="1"/>
    <xf numFmtId="0" fontId="14" fillId="0" borderId="0" xfId="3" applyFont="1" applyBorder="1"/>
    <xf numFmtId="164" fontId="4" fillId="3" borderId="1" xfId="5" applyNumberFormat="1" applyFont="1" applyFill="1" applyBorder="1" applyAlignment="1">
      <alignment horizontal="center"/>
    </xf>
    <xf numFmtId="0" fontId="3" fillId="2" borderId="6" xfId="5" applyFont="1" applyFill="1" applyBorder="1" applyAlignment="1">
      <alignment horizontal="center" vertical="center"/>
    </xf>
    <xf numFmtId="0" fontId="1" fillId="0" borderId="0" xfId="5" applyAlignment="1">
      <alignment horizontal="center"/>
    </xf>
    <xf numFmtId="164" fontId="4" fillId="3" borderId="2" xfId="5" applyNumberFormat="1" applyFont="1" applyFill="1" applyBorder="1" applyAlignment="1">
      <alignment horizontal="center"/>
    </xf>
    <xf numFmtId="0" fontId="3" fillId="2" borderId="10" xfId="5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10" fillId="2" borderId="0" xfId="1" applyFont="1" applyFill="1" applyBorder="1" applyAlignment="1">
      <alignment horizontal="left"/>
    </xf>
  </cellXfs>
  <cellStyles count="7">
    <cellStyle name="Comma 2" xfId="2"/>
    <cellStyle name="Comma 3" xfId="6"/>
    <cellStyle name="Normal" xfId="0" builtinId="0"/>
    <cellStyle name="Normal 2" xfId="1"/>
    <cellStyle name="Normal 3" xfId="3"/>
    <cellStyle name="Normal 4" xfId="5"/>
    <cellStyle name="Normal_FNS MoStats_work_Jul1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externalLink" Target="externalLinks/externalLink3.xml"/><Relationship Id="rId138" Type="http://schemas.openxmlformats.org/officeDocument/2006/relationships/externalLink" Target="externalLinks/externalLink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externalLink" Target="externalLinks/externalLink4.xml"/><Relationship Id="rId139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externalLink" Target="externalLinks/externalLink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externalLink" Target="externalLinks/externalLink2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5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externalLink" Target="externalLinks/externalLink1.xml"/><Relationship Id="rId136" Type="http://schemas.openxmlformats.org/officeDocument/2006/relationships/externalLink" Target="externalLinks/externalLink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FNS</a:t>
            </a:r>
            <a:r>
              <a:rPr lang="en-US" baseline="0"/>
              <a:t> Applications Taken By Month - Statewide Totals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Summary!$A$2:$A$60</c:f>
              <c:numCache>
                <c:formatCode>mmm\-yy</c:formatCode>
                <c:ptCount val="59"/>
                <c:pt idx="0">
                  <c:v>43070</c:v>
                </c:pt>
                <c:pt idx="1">
                  <c:v>43040</c:v>
                </c:pt>
                <c:pt idx="2">
                  <c:v>43009</c:v>
                </c:pt>
                <c:pt idx="3">
                  <c:v>42979</c:v>
                </c:pt>
                <c:pt idx="4">
                  <c:v>42948</c:v>
                </c:pt>
                <c:pt idx="5">
                  <c:v>42917</c:v>
                </c:pt>
                <c:pt idx="6">
                  <c:v>42887</c:v>
                </c:pt>
                <c:pt idx="7">
                  <c:v>42856</c:v>
                </c:pt>
                <c:pt idx="8">
                  <c:v>42826</c:v>
                </c:pt>
                <c:pt idx="9">
                  <c:v>42795</c:v>
                </c:pt>
                <c:pt idx="10">
                  <c:v>42767</c:v>
                </c:pt>
                <c:pt idx="11">
                  <c:v>42736</c:v>
                </c:pt>
                <c:pt idx="12">
                  <c:v>42705</c:v>
                </c:pt>
                <c:pt idx="13">
                  <c:v>42675</c:v>
                </c:pt>
                <c:pt idx="14">
                  <c:v>42644</c:v>
                </c:pt>
                <c:pt idx="15">
                  <c:v>42614</c:v>
                </c:pt>
                <c:pt idx="16">
                  <c:v>42583</c:v>
                </c:pt>
                <c:pt idx="17">
                  <c:v>42552</c:v>
                </c:pt>
                <c:pt idx="18">
                  <c:v>42522</c:v>
                </c:pt>
                <c:pt idx="19">
                  <c:v>42491</c:v>
                </c:pt>
                <c:pt idx="20">
                  <c:v>42461</c:v>
                </c:pt>
                <c:pt idx="21">
                  <c:v>42430</c:v>
                </c:pt>
                <c:pt idx="22">
                  <c:v>42401</c:v>
                </c:pt>
                <c:pt idx="23">
                  <c:v>42370</c:v>
                </c:pt>
                <c:pt idx="24">
                  <c:v>42339</c:v>
                </c:pt>
                <c:pt idx="25">
                  <c:v>42309</c:v>
                </c:pt>
                <c:pt idx="26">
                  <c:v>42278</c:v>
                </c:pt>
                <c:pt idx="27">
                  <c:v>42248</c:v>
                </c:pt>
                <c:pt idx="28">
                  <c:v>42217</c:v>
                </c:pt>
                <c:pt idx="29">
                  <c:v>42186</c:v>
                </c:pt>
                <c:pt idx="30">
                  <c:v>42156</c:v>
                </c:pt>
                <c:pt idx="31">
                  <c:v>42125</c:v>
                </c:pt>
                <c:pt idx="32">
                  <c:v>42095</c:v>
                </c:pt>
                <c:pt idx="33">
                  <c:v>42064</c:v>
                </c:pt>
                <c:pt idx="34">
                  <c:v>42036</c:v>
                </c:pt>
                <c:pt idx="35">
                  <c:v>42005</c:v>
                </c:pt>
                <c:pt idx="36">
                  <c:v>41974</c:v>
                </c:pt>
                <c:pt idx="37">
                  <c:v>41944</c:v>
                </c:pt>
                <c:pt idx="38">
                  <c:v>41913</c:v>
                </c:pt>
                <c:pt idx="39">
                  <c:v>41883</c:v>
                </c:pt>
                <c:pt idx="40">
                  <c:v>41852</c:v>
                </c:pt>
                <c:pt idx="41">
                  <c:v>41821</c:v>
                </c:pt>
                <c:pt idx="42">
                  <c:v>41791</c:v>
                </c:pt>
                <c:pt idx="43">
                  <c:v>41760</c:v>
                </c:pt>
                <c:pt idx="44">
                  <c:v>41730</c:v>
                </c:pt>
                <c:pt idx="45">
                  <c:v>41699</c:v>
                </c:pt>
                <c:pt idx="46">
                  <c:v>41671</c:v>
                </c:pt>
                <c:pt idx="47">
                  <c:v>41640</c:v>
                </c:pt>
                <c:pt idx="48">
                  <c:v>41609</c:v>
                </c:pt>
                <c:pt idx="49">
                  <c:v>41579</c:v>
                </c:pt>
                <c:pt idx="50">
                  <c:v>41548</c:v>
                </c:pt>
                <c:pt idx="51">
                  <c:v>41518</c:v>
                </c:pt>
                <c:pt idx="52">
                  <c:v>41487</c:v>
                </c:pt>
                <c:pt idx="53">
                  <c:v>41456</c:v>
                </c:pt>
                <c:pt idx="54">
                  <c:v>41426</c:v>
                </c:pt>
                <c:pt idx="55">
                  <c:v>41395</c:v>
                </c:pt>
                <c:pt idx="56">
                  <c:v>41365</c:v>
                </c:pt>
                <c:pt idx="57">
                  <c:v>41334</c:v>
                </c:pt>
                <c:pt idx="58">
                  <c:v>41306</c:v>
                </c:pt>
              </c:numCache>
            </c:numRef>
          </c:cat>
          <c:val>
            <c:numRef>
              <c:f>Summary!$B$2:$B$60</c:f>
              <c:numCache>
                <c:formatCode>#,##0</c:formatCode>
                <c:ptCount val="59"/>
                <c:pt idx="0">
                  <c:v>37886</c:v>
                </c:pt>
                <c:pt idx="1">
                  <c:v>44384</c:v>
                </c:pt>
                <c:pt idx="2">
                  <c:v>49433</c:v>
                </c:pt>
                <c:pt idx="3">
                  <c:v>45767</c:v>
                </c:pt>
                <c:pt idx="4">
                  <c:v>50930</c:v>
                </c:pt>
                <c:pt idx="5">
                  <c:v>46843</c:v>
                </c:pt>
                <c:pt idx="6">
                  <c:v>46891</c:v>
                </c:pt>
                <c:pt idx="7">
                  <c:v>48842</c:v>
                </c:pt>
                <c:pt idx="8">
                  <c:v>40745</c:v>
                </c:pt>
                <c:pt idx="9">
                  <c:v>44273</c:v>
                </c:pt>
                <c:pt idx="10">
                  <c:v>42013</c:v>
                </c:pt>
                <c:pt idx="11">
                  <c:v>51819</c:v>
                </c:pt>
                <c:pt idx="12">
                  <c:v>42524</c:v>
                </c:pt>
                <c:pt idx="13">
                  <c:v>66418</c:v>
                </c:pt>
                <c:pt idx="14">
                  <c:v>150241</c:v>
                </c:pt>
                <c:pt idx="15">
                  <c:v>49613</c:v>
                </c:pt>
                <c:pt idx="16">
                  <c:v>54994</c:v>
                </c:pt>
                <c:pt idx="17">
                  <c:v>28382</c:v>
                </c:pt>
                <c:pt idx="18">
                  <c:v>38843</c:v>
                </c:pt>
                <c:pt idx="19">
                  <c:v>45093</c:v>
                </c:pt>
                <c:pt idx="20">
                  <c:v>45246</c:v>
                </c:pt>
                <c:pt idx="21">
                  <c:v>47570</c:v>
                </c:pt>
                <c:pt idx="22">
                  <c:v>44546</c:v>
                </c:pt>
                <c:pt idx="23">
                  <c:v>49120</c:v>
                </c:pt>
                <c:pt idx="24">
                  <c:v>45563</c:v>
                </c:pt>
                <c:pt idx="25">
                  <c:v>44660</c:v>
                </c:pt>
                <c:pt idx="26">
                  <c:v>50034</c:v>
                </c:pt>
                <c:pt idx="27">
                  <c:v>51046</c:v>
                </c:pt>
                <c:pt idx="28">
                  <c:v>50895</c:v>
                </c:pt>
                <c:pt idx="29">
                  <c:v>54887</c:v>
                </c:pt>
                <c:pt idx="30">
                  <c:v>53183</c:v>
                </c:pt>
                <c:pt idx="31">
                  <c:v>45389</c:v>
                </c:pt>
                <c:pt idx="32">
                  <c:v>46182</c:v>
                </c:pt>
                <c:pt idx="33">
                  <c:v>50381</c:v>
                </c:pt>
                <c:pt idx="34">
                  <c:v>37693</c:v>
                </c:pt>
                <c:pt idx="35">
                  <c:v>57575</c:v>
                </c:pt>
                <c:pt idx="36">
                  <c:v>44346</c:v>
                </c:pt>
                <c:pt idx="37">
                  <c:v>39732</c:v>
                </c:pt>
                <c:pt idx="38">
                  <c:v>49751</c:v>
                </c:pt>
                <c:pt idx="39">
                  <c:v>48222</c:v>
                </c:pt>
                <c:pt idx="40">
                  <c:v>48583</c:v>
                </c:pt>
                <c:pt idx="41">
                  <c:v>51608</c:v>
                </c:pt>
                <c:pt idx="42">
                  <c:v>48358</c:v>
                </c:pt>
                <c:pt idx="43">
                  <c:v>46542</c:v>
                </c:pt>
                <c:pt idx="44">
                  <c:v>46676</c:v>
                </c:pt>
                <c:pt idx="45">
                  <c:v>44316</c:v>
                </c:pt>
                <c:pt idx="46">
                  <c:v>40333</c:v>
                </c:pt>
                <c:pt idx="47">
                  <c:v>45857</c:v>
                </c:pt>
                <c:pt idx="48">
                  <c:v>38783</c:v>
                </c:pt>
                <c:pt idx="49">
                  <c:v>33533</c:v>
                </c:pt>
                <c:pt idx="50">
                  <c:v>44392</c:v>
                </c:pt>
                <c:pt idx="51">
                  <c:v>25664</c:v>
                </c:pt>
                <c:pt idx="52">
                  <c:v>40795</c:v>
                </c:pt>
                <c:pt idx="53">
                  <c:v>50018</c:v>
                </c:pt>
                <c:pt idx="54">
                  <c:v>46732</c:v>
                </c:pt>
                <c:pt idx="55">
                  <c:v>39237</c:v>
                </c:pt>
                <c:pt idx="56">
                  <c:v>40650</c:v>
                </c:pt>
                <c:pt idx="57">
                  <c:v>45416</c:v>
                </c:pt>
                <c:pt idx="58">
                  <c:v>48866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4B6-8015-98F09B70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9526</xdr:rowOff>
    </xdr:from>
    <xdr:to>
      <xdr:col>17</xdr:col>
      <xdr:colOff>561975</xdr:colOff>
      <xdr:row>22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BEAFD4-C5EA-43F8-993F-08ABC0CBD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5\FNS%20MoStats_work_AUG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5\FNS%20MoStats_work_MAY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4\FNS%20MoStats_work_MAR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4\FNS%20MoStats_work_FEB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4\FNS%20MoStats_work_NOV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4\FNS%20MoStats_work_OCT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3\FNS%20MoStats_work_Sept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3\FNS%20MoStats_work_Oct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NS_Reports\Monthly%20Stats\FNS%20MoStats_work\ffy2012\FNS%20MoStats_work_Aug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08-15"/>
      <sheetName val="FNSCA 08-15"/>
      <sheetName val="FNSIN 08-15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704</v>
          </cell>
          <cell r="G5">
            <v>704</v>
          </cell>
          <cell r="I5">
            <v>0</v>
          </cell>
          <cell r="J5">
            <v>12279</v>
          </cell>
          <cell r="K5">
            <v>12279</v>
          </cell>
          <cell r="M5">
            <v>0</v>
          </cell>
          <cell r="N5">
            <v>25826</v>
          </cell>
          <cell r="O5">
            <v>25826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154</v>
          </cell>
          <cell r="G6">
            <v>154</v>
          </cell>
          <cell r="I6">
            <v>0</v>
          </cell>
          <cell r="J6">
            <v>2541</v>
          </cell>
          <cell r="K6">
            <v>2541</v>
          </cell>
          <cell r="M6">
            <v>0</v>
          </cell>
          <cell r="N6">
            <v>5420</v>
          </cell>
          <cell r="O6">
            <v>5420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39</v>
          </cell>
          <cell r="G7">
            <v>39</v>
          </cell>
          <cell r="I7">
            <v>0</v>
          </cell>
          <cell r="J7">
            <v>855</v>
          </cell>
          <cell r="K7">
            <v>855</v>
          </cell>
          <cell r="M7">
            <v>0</v>
          </cell>
          <cell r="N7">
            <v>1886</v>
          </cell>
          <cell r="O7">
            <v>1886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175</v>
          </cell>
          <cell r="G8">
            <v>175</v>
          </cell>
          <cell r="I8">
            <v>0</v>
          </cell>
          <cell r="J8">
            <v>3518</v>
          </cell>
          <cell r="K8">
            <v>3518</v>
          </cell>
          <cell r="M8">
            <v>0</v>
          </cell>
          <cell r="N8">
            <v>6623</v>
          </cell>
          <cell r="O8">
            <v>6623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103</v>
          </cell>
          <cell r="G9">
            <v>103</v>
          </cell>
          <cell r="I9">
            <v>0</v>
          </cell>
          <cell r="J9">
            <v>2129</v>
          </cell>
          <cell r="K9">
            <v>2129</v>
          </cell>
          <cell r="M9">
            <v>0</v>
          </cell>
          <cell r="N9">
            <v>4557</v>
          </cell>
          <cell r="O9">
            <v>4557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52</v>
          </cell>
          <cell r="G10">
            <v>52</v>
          </cell>
          <cell r="I10">
            <v>0</v>
          </cell>
          <cell r="J10">
            <v>1159</v>
          </cell>
          <cell r="K10">
            <v>1159</v>
          </cell>
          <cell r="M10">
            <v>0</v>
          </cell>
          <cell r="N10">
            <v>2358</v>
          </cell>
          <cell r="O10">
            <v>2358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252</v>
          </cell>
          <cell r="G11">
            <v>252</v>
          </cell>
          <cell r="I11">
            <v>0</v>
          </cell>
          <cell r="J11">
            <v>5187</v>
          </cell>
          <cell r="K11">
            <v>5187</v>
          </cell>
          <cell r="M11">
            <v>0</v>
          </cell>
          <cell r="N11">
            <v>10327</v>
          </cell>
          <cell r="O11">
            <v>10327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132</v>
          </cell>
          <cell r="G12">
            <v>132</v>
          </cell>
          <cell r="I12">
            <v>0</v>
          </cell>
          <cell r="J12">
            <v>3116</v>
          </cell>
          <cell r="K12">
            <v>3116</v>
          </cell>
          <cell r="M12">
            <v>0</v>
          </cell>
          <cell r="N12">
            <v>5629</v>
          </cell>
          <cell r="O12">
            <v>5629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241</v>
          </cell>
          <cell r="G13">
            <v>241</v>
          </cell>
          <cell r="I13">
            <v>0</v>
          </cell>
          <cell r="J13">
            <v>4381</v>
          </cell>
          <cell r="K13">
            <v>4381</v>
          </cell>
          <cell r="M13">
            <v>0</v>
          </cell>
          <cell r="N13">
            <v>8260</v>
          </cell>
          <cell r="O13">
            <v>8260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529</v>
          </cell>
          <cell r="G14">
            <v>529</v>
          </cell>
          <cell r="I14">
            <v>0</v>
          </cell>
          <cell r="J14">
            <v>8155</v>
          </cell>
          <cell r="K14">
            <v>8155</v>
          </cell>
          <cell r="M14">
            <v>0</v>
          </cell>
          <cell r="N14">
            <v>16808</v>
          </cell>
          <cell r="O14">
            <v>16808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1492</v>
          </cell>
          <cell r="G15">
            <v>1492</v>
          </cell>
          <cell r="I15">
            <v>0</v>
          </cell>
          <cell r="J15">
            <v>19819</v>
          </cell>
          <cell r="K15">
            <v>19819</v>
          </cell>
          <cell r="M15">
            <v>0</v>
          </cell>
          <cell r="N15">
            <v>36760</v>
          </cell>
          <cell r="O15">
            <v>36760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446</v>
          </cell>
          <cell r="G16">
            <v>446</v>
          </cell>
          <cell r="I16">
            <v>0</v>
          </cell>
          <cell r="J16">
            <v>7228</v>
          </cell>
          <cell r="K16">
            <v>7228</v>
          </cell>
          <cell r="M16">
            <v>0</v>
          </cell>
          <cell r="N16">
            <v>14527</v>
          </cell>
          <cell r="O16">
            <v>14527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864</v>
          </cell>
          <cell r="G17">
            <v>864</v>
          </cell>
          <cell r="I17">
            <v>0</v>
          </cell>
          <cell r="J17">
            <v>11408</v>
          </cell>
          <cell r="K17">
            <v>11408</v>
          </cell>
          <cell r="M17">
            <v>0</v>
          </cell>
          <cell r="N17">
            <v>25351</v>
          </cell>
          <cell r="O17">
            <v>25351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484</v>
          </cell>
          <cell r="G18">
            <v>484</v>
          </cell>
          <cell r="I18">
            <v>0</v>
          </cell>
          <cell r="J18">
            <v>7427</v>
          </cell>
          <cell r="K18">
            <v>7427</v>
          </cell>
          <cell r="M18">
            <v>0</v>
          </cell>
          <cell r="N18">
            <v>15185</v>
          </cell>
          <cell r="O18">
            <v>15185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23</v>
          </cell>
          <cell r="G19">
            <v>23</v>
          </cell>
          <cell r="I19">
            <v>0</v>
          </cell>
          <cell r="J19">
            <v>462</v>
          </cell>
          <cell r="K19">
            <v>462</v>
          </cell>
          <cell r="M19">
            <v>0</v>
          </cell>
          <cell r="N19">
            <v>915</v>
          </cell>
          <cell r="O19">
            <v>915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345</v>
          </cell>
          <cell r="G20">
            <v>345</v>
          </cell>
          <cell r="I20">
            <v>0</v>
          </cell>
          <cell r="J20">
            <v>4831</v>
          </cell>
          <cell r="K20">
            <v>4831</v>
          </cell>
          <cell r="M20">
            <v>0</v>
          </cell>
          <cell r="N20">
            <v>9348</v>
          </cell>
          <cell r="O20">
            <v>9348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123</v>
          </cell>
          <cell r="G21">
            <v>123</v>
          </cell>
          <cell r="I21">
            <v>0</v>
          </cell>
          <cell r="J21">
            <v>2584</v>
          </cell>
          <cell r="K21">
            <v>2584</v>
          </cell>
          <cell r="M21">
            <v>0</v>
          </cell>
          <cell r="N21">
            <v>4992</v>
          </cell>
          <cell r="O21">
            <v>4992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959</v>
          </cell>
          <cell r="G22">
            <v>959</v>
          </cell>
          <cell r="I22">
            <v>0</v>
          </cell>
          <cell r="J22">
            <v>13491</v>
          </cell>
          <cell r="K22">
            <v>13491</v>
          </cell>
          <cell r="M22">
            <v>0</v>
          </cell>
          <cell r="N22">
            <v>27030</v>
          </cell>
          <cell r="O22">
            <v>27030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205</v>
          </cell>
          <cell r="G23">
            <v>205</v>
          </cell>
          <cell r="I23">
            <v>0</v>
          </cell>
          <cell r="J23">
            <v>3220</v>
          </cell>
          <cell r="K23">
            <v>3220</v>
          </cell>
          <cell r="M23">
            <v>0</v>
          </cell>
          <cell r="N23">
            <v>6668</v>
          </cell>
          <cell r="O23">
            <v>6668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135</v>
          </cell>
          <cell r="G24">
            <v>135</v>
          </cell>
          <cell r="I24">
            <v>0</v>
          </cell>
          <cell r="J24">
            <v>2313</v>
          </cell>
          <cell r="K24">
            <v>2313</v>
          </cell>
          <cell r="M24">
            <v>0</v>
          </cell>
          <cell r="N24">
            <v>4840</v>
          </cell>
          <cell r="O24">
            <v>4840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92</v>
          </cell>
          <cell r="G25">
            <v>92</v>
          </cell>
          <cell r="I25">
            <v>0</v>
          </cell>
          <cell r="J25">
            <v>1720</v>
          </cell>
          <cell r="K25">
            <v>1720</v>
          </cell>
          <cell r="M25">
            <v>0</v>
          </cell>
          <cell r="N25">
            <v>3174</v>
          </cell>
          <cell r="O25">
            <v>3174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50</v>
          </cell>
          <cell r="G26">
            <v>50</v>
          </cell>
          <cell r="I26">
            <v>0</v>
          </cell>
          <cell r="J26">
            <v>877</v>
          </cell>
          <cell r="K26">
            <v>877</v>
          </cell>
          <cell r="M26">
            <v>0</v>
          </cell>
          <cell r="N26">
            <v>1822</v>
          </cell>
          <cell r="O26">
            <v>1822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701</v>
          </cell>
          <cell r="G27">
            <v>701</v>
          </cell>
          <cell r="I27">
            <v>0</v>
          </cell>
          <cell r="J27">
            <v>12054</v>
          </cell>
          <cell r="K27">
            <v>12054</v>
          </cell>
          <cell r="M27">
            <v>0</v>
          </cell>
          <cell r="N27">
            <v>24394</v>
          </cell>
          <cell r="O27">
            <v>24394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316</v>
          </cell>
          <cell r="G28">
            <v>316</v>
          </cell>
          <cell r="I28">
            <v>0</v>
          </cell>
          <cell r="J28">
            <v>6453</v>
          </cell>
          <cell r="K28">
            <v>6453</v>
          </cell>
          <cell r="M28">
            <v>0</v>
          </cell>
          <cell r="N28">
            <v>13368</v>
          </cell>
          <cell r="O28">
            <v>13368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540</v>
          </cell>
          <cell r="G29">
            <v>540</v>
          </cell>
          <cell r="I29">
            <v>0</v>
          </cell>
          <cell r="J29">
            <v>8047</v>
          </cell>
          <cell r="K29">
            <v>8047</v>
          </cell>
          <cell r="M29">
            <v>0</v>
          </cell>
          <cell r="N29">
            <v>16669</v>
          </cell>
          <cell r="O29">
            <v>16669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2214</v>
          </cell>
          <cell r="G30">
            <v>2214</v>
          </cell>
          <cell r="I30">
            <v>0</v>
          </cell>
          <cell r="J30">
            <v>34310</v>
          </cell>
          <cell r="K30">
            <v>34310</v>
          </cell>
          <cell r="M30">
            <v>0</v>
          </cell>
          <cell r="N30">
            <v>71206</v>
          </cell>
          <cell r="O30">
            <v>71206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74</v>
          </cell>
          <cell r="G31">
            <v>74</v>
          </cell>
          <cell r="I31">
            <v>0</v>
          </cell>
          <cell r="J31">
            <v>1046</v>
          </cell>
          <cell r="K31">
            <v>1046</v>
          </cell>
          <cell r="M31">
            <v>0</v>
          </cell>
          <cell r="N31">
            <v>2322</v>
          </cell>
          <cell r="O31">
            <v>2322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114</v>
          </cell>
          <cell r="G32">
            <v>114</v>
          </cell>
          <cell r="I32">
            <v>0</v>
          </cell>
          <cell r="J32">
            <v>1595</v>
          </cell>
          <cell r="K32">
            <v>1595</v>
          </cell>
          <cell r="M32">
            <v>0</v>
          </cell>
          <cell r="N32">
            <v>3071</v>
          </cell>
          <cell r="O32">
            <v>3071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930</v>
          </cell>
          <cell r="G33">
            <v>930</v>
          </cell>
          <cell r="I33">
            <v>0</v>
          </cell>
          <cell r="J33">
            <v>14273</v>
          </cell>
          <cell r="K33">
            <v>14273</v>
          </cell>
          <cell r="M33">
            <v>0</v>
          </cell>
          <cell r="N33">
            <v>29441</v>
          </cell>
          <cell r="O33">
            <v>29441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129</v>
          </cell>
          <cell r="G34">
            <v>129</v>
          </cell>
          <cell r="I34">
            <v>0</v>
          </cell>
          <cell r="J34">
            <v>2507</v>
          </cell>
          <cell r="K34">
            <v>2507</v>
          </cell>
          <cell r="M34">
            <v>0</v>
          </cell>
          <cell r="N34">
            <v>5417</v>
          </cell>
          <cell r="O34">
            <v>5417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313</v>
          </cell>
          <cell r="G35">
            <v>313</v>
          </cell>
          <cell r="I35">
            <v>0</v>
          </cell>
          <cell r="J35">
            <v>4987</v>
          </cell>
          <cell r="K35">
            <v>4987</v>
          </cell>
          <cell r="M35">
            <v>0</v>
          </cell>
          <cell r="N35">
            <v>10987</v>
          </cell>
          <cell r="O35">
            <v>10987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1404</v>
          </cell>
          <cell r="G36">
            <v>1404</v>
          </cell>
          <cell r="I36">
            <v>0</v>
          </cell>
          <cell r="J36">
            <v>22349</v>
          </cell>
          <cell r="K36">
            <v>22349</v>
          </cell>
          <cell r="M36">
            <v>0</v>
          </cell>
          <cell r="N36">
            <v>44053</v>
          </cell>
          <cell r="O36">
            <v>44053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442</v>
          </cell>
          <cell r="G37">
            <v>442</v>
          </cell>
          <cell r="I37">
            <v>0</v>
          </cell>
          <cell r="J37">
            <v>9204</v>
          </cell>
          <cell r="K37">
            <v>9204</v>
          </cell>
          <cell r="M37">
            <v>0</v>
          </cell>
          <cell r="N37">
            <v>17936</v>
          </cell>
          <cell r="O37">
            <v>17936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1351</v>
          </cell>
          <cell r="G38">
            <v>1351</v>
          </cell>
          <cell r="I38">
            <v>0</v>
          </cell>
          <cell r="J38">
            <v>28126</v>
          </cell>
          <cell r="K38">
            <v>28126</v>
          </cell>
          <cell r="M38">
            <v>0</v>
          </cell>
          <cell r="N38">
            <v>59341</v>
          </cell>
          <cell r="O38">
            <v>59341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309</v>
          </cell>
          <cell r="G39">
            <v>309</v>
          </cell>
          <cell r="I39">
            <v>0</v>
          </cell>
          <cell r="J39">
            <v>5357</v>
          </cell>
          <cell r="K39">
            <v>5357</v>
          </cell>
          <cell r="M39">
            <v>0</v>
          </cell>
          <cell r="N39">
            <v>11211</v>
          </cell>
          <cell r="O39">
            <v>11211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1416</v>
          </cell>
          <cell r="G40">
            <v>1416</v>
          </cell>
          <cell r="I40">
            <v>0</v>
          </cell>
          <cell r="J40">
            <v>21486</v>
          </cell>
          <cell r="K40">
            <v>21486</v>
          </cell>
          <cell r="M40">
            <v>0</v>
          </cell>
          <cell r="N40">
            <v>43569</v>
          </cell>
          <cell r="O40">
            <v>43569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53</v>
          </cell>
          <cell r="G41">
            <v>53</v>
          </cell>
          <cell r="I41">
            <v>0</v>
          </cell>
          <cell r="J41">
            <v>934</v>
          </cell>
          <cell r="K41">
            <v>934</v>
          </cell>
          <cell r="M41">
            <v>0</v>
          </cell>
          <cell r="N41">
            <v>1914</v>
          </cell>
          <cell r="O41">
            <v>1914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67</v>
          </cell>
          <cell r="G42">
            <v>67</v>
          </cell>
          <cell r="I42">
            <v>0</v>
          </cell>
          <cell r="J42">
            <v>815</v>
          </cell>
          <cell r="K42">
            <v>815</v>
          </cell>
          <cell r="M42">
            <v>0</v>
          </cell>
          <cell r="N42">
            <v>1616</v>
          </cell>
          <cell r="O42">
            <v>1616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258</v>
          </cell>
          <cell r="G43">
            <v>258</v>
          </cell>
          <cell r="I43">
            <v>0</v>
          </cell>
          <cell r="J43">
            <v>4043</v>
          </cell>
          <cell r="K43">
            <v>4043</v>
          </cell>
          <cell r="M43">
            <v>0</v>
          </cell>
          <cell r="N43">
            <v>8167</v>
          </cell>
          <cell r="O43">
            <v>8167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116</v>
          </cell>
          <cell r="G44">
            <v>116</v>
          </cell>
          <cell r="I44">
            <v>0</v>
          </cell>
          <cell r="J44">
            <v>2169</v>
          </cell>
          <cell r="K44">
            <v>2169</v>
          </cell>
          <cell r="M44">
            <v>0</v>
          </cell>
          <cell r="N44">
            <v>4546</v>
          </cell>
          <cell r="O44">
            <v>4546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2854</v>
          </cell>
          <cell r="G45">
            <v>2854</v>
          </cell>
          <cell r="I45">
            <v>0</v>
          </cell>
          <cell r="J45">
            <v>49453</v>
          </cell>
          <cell r="K45">
            <v>49453</v>
          </cell>
          <cell r="M45">
            <v>0</v>
          </cell>
          <cell r="N45">
            <v>97706</v>
          </cell>
          <cell r="O45">
            <v>97706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344</v>
          </cell>
          <cell r="G46">
            <v>344</v>
          </cell>
          <cell r="I46">
            <v>0</v>
          </cell>
          <cell r="J46">
            <v>9069</v>
          </cell>
          <cell r="K46">
            <v>9069</v>
          </cell>
          <cell r="M46">
            <v>0</v>
          </cell>
          <cell r="N46">
            <v>16684</v>
          </cell>
          <cell r="O46">
            <v>16684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667</v>
          </cell>
          <cell r="G47">
            <v>667</v>
          </cell>
          <cell r="I47">
            <v>0</v>
          </cell>
          <cell r="J47">
            <v>9875</v>
          </cell>
          <cell r="K47">
            <v>9875</v>
          </cell>
          <cell r="M47">
            <v>0</v>
          </cell>
          <cell r="N47">
            <v>21616</v>
          </cell>
          <cell r="O47">
            <v>21616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311</v>
          </cell>
          <cell r="G48">
            <v>311</v>
          </cell>
          <cell r="I48">
            <v>0</v>
          </cell>
          <cell r="J48">
            <v>5207</v>
          </cell>
          <cell r="K48">
            <v>5207</v>
          </cell>
          <cell r="M48">
            <v>0</v>
          </cell>
          <cell r="N48">
            <v>10542</v>
          </cell>
          <cell r="O48">
            <v>10542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395</v>
          </cell>
          <cell r="G49">
            <v>395</v>
          </cell>
          <cell r="I49">
            <v>0</v>
          </cell>
          <cell r="J49">
            <v>6152</v>
          </cell>
          <cell r="K49">
            <v>6152</v>
          </cell>
          <cell r="M49">
            <v>0</v>
          </cell>
          <cell r="N49">
            <v>12645</v>
          </cell>
          <cell r="O49">
            <v>12645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161</v>
          </cell>
          <cell r="G50">
            <v>161</v>
          </cell>
          <cell r="I50">
            <v>0</v>
          </cell>
          <cell r="J50">
            <v>3387</v>
          </cell>
          <cell r="K50">
            <v>3387</v>
          </cell>
          <cell r="M50">
            <v>0</v>
          </cell>
          <cell r="N50">
            <v>6444</v>
          </cell>
          <cell r="O50">
            <v>6444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352</v>
          </cell>
          <cell r="G51">
            <v>352</v>
          </cell>
          <cell r="I51">
            <v>0</v>
          </cell>
          <cell r="J51">
            <v>5090</v>
          </cell>
          <cell r="K51">
            <v>5090</v>
          </cell>
          <cell r="M51">
            <v>0</v>
          </cell>
          <cell r="N51">
            <v>10969</v>
          </cell>
          <cell r="O51">
            <v>10969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24</v>
          </cell>
          <cell r="G52">
            <v>24</v>
          </cell>
          <cell r="I52">
            <v>0</v>
          </cell>
          <cell r="J52">
            <v>534</v>
          </cell>
          <cell r="K52">
            <v>534</v>
          </cell>
          <cell r="M52">
            <v>0</v>
          </cell>
          <cell r="N52">
            <v>977</v>
          </cell>
          <cell r="O52">
            <v>977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619</v>
          </cell>
          <cell r="G53">
            <v>619</v>
          </cell>
          <cell r="I53">
            <v>0</v>
          </cell>
          <cell r="J53">
            <v>7155</v>
          </cell>
          <cell r="K53">
            <v>7155</v>
          </cell>
          <cell r="M53">
            <v>0</v>
          </cell>
          <cell r="N53">
            <v>15867</v>
          </cell>
          <cell r="O53">
            <v>15867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218</v>
          </cell>
          <cell r="G54">
            <v>218</v>
          </cell>
          <cell r="I54">
            <v>0</v>
          </cell>
          <cell r="J54">
            <v>2808</v>
          </cell>
          <cell r="K54">
            <v>2808</v>
          </cell>
          <cell r="M54">
            <v>0</v>
          </cell>
          <cell r="N54">
            <v>5711</v>
          </cell>
          <cell r="O54">
            <v>5711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930</v>
          </cell>
          <cell r="G55">
            <v>930</v>
          </cell>
          <cell r="I55">
            <v>0</v>
          </cell>
          <cell r="J55">
            <v>14045</v>
          </cell>
          <cell r="K55">
            <v>14045</v>
          </cell>
          <cell r="M55">
            <v>0</v>
          </cell>
          <cell r="N55">
            <v>30372</v>
          </cell>
          <cell r="O55">
            <v>30372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54</v>
          </cell>
          <cell r="G56">
            <v>54</v>
          </cell>
          <cell r="I56">
            <v>0</v>
          </cell>
          <cell r="J56">
            <v>1234</v>
          </cell>
          <cell r="K56">
            <v>1234</v>
          </cell>
          <cell r="M56">
            <v>0</v>
          </cell>
          <cell r="N56">
            <v>2319</v>
          </cell>
          <cell r="O56">
            <v>2319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350</v>
          </cell>
          <cell r="G57">
            <v>350</v>
          </cell>
          <cell r="I57">
            <v>0</v>
          </cell>
          <cell r="J57">
            <v>5571</v>
          </cell>
          <cell r="K57">
            <v>5571</v>
          </cell>
          <cell r="M57">
            <v>0</v>
          </cell>
          <cell r="N57">
            <v>11838</v>
          </cell>
          <cell r="O57">
            <v>11838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424</v>
          </cell>
          <cell r="G58">
            <v>424</v>
          </cell>
          <cell r="I58">
            <v>0</v>
          </cell>
          <cell r="J58">
            <v>7334</v>
          </cell>
          <cell r="K58">
            <v>7334</v>
          </cell>
          <cell r="M58">
            <v>0</v>
          </cell>
          <cell r="N58">
            <v>14990</v>
          </cell>
          <cell r="O58">
            <v>14990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387</v>
          </cell>
          <cell r="G59">
            <v>387</v>
          </cell>
          <cell r="I59">
            <v>0</v>
          </cell>
          <cell r="J59">
            <v>5494</v>
          </cell>
          <cell r="K59">
            <v>5494</v>
          </cell>
          <cell r="M59">
            <v>0</v>
          </cell>
          <cell r="N59">
            <v>11298</v>
          </cell>
          <cell r="O59">
            <v>11298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193</v>
          </cell>
          <cell r="G60">
            <v>193</v>
          </cell>
          <cell r="I60">
            <v>0</v>
          </cell>
          <cell r="J60">
            <v>2763</v>
          </cell>
          <cell r="K60">
            <v>2763</v>
          </cell>
          <cell r="M60">
            <v>0</v>
          </cell>
          <cell r="N60">
            <v>5669</v>
          </cell>
          <cell r="O60">
            <v>5669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113</v>
          </cell>
          <cell r="G61">
            <v>113</v>
          </cell>
          <cell r="I61">
            <v>0</v>
          </cell>
          <cell r="J61">
            <v>1824</v>
          </cell>
          <cell r="K61">
            <v>1824</v>
          </cell>
          <cell r="M61">
            <v>0</v>
          </cell>
          <cell r="N61">
            <v>3634</v>
          </cell>
          <cell r="O61">
            <v>3634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152</v>
          </cell>
          <cell r="G62">
            <v>152</v>
          </cell>
          <cell r="I62">
            <v>0</v>
          </cell>
          <cell r="J62">
            <v>3046</v>
          </cell>
          <cell r="K62">
            <v>3046</v>
          </cell>
          <cell r="M62">
            <v>0</v>
          </cell>
          <cell r="N62">
            <v>5824</v>
          </cell>
          <cell r="O62">
            <v>5824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297</v>
          </cell>
          <cell r="G63">
            <v>297</v>
          </cell>
          <cell r="I63">
            <v>0</v>
          </cell>
          <cell r="J63">
            <v>4871</v>
          </cell>
          <cell r="K63">
            <v>4871</v>
          </cell>
          <cell r="M63">
            <v>0</v>
          </cell>
          <cell r="N63">
            <v>9516</v>
          </cell>
          <cell r="O63">
            <v>9516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5582</v>
          </cell>
          <cell r="G64">
            <v>5582</v>
          </cell>
          <cell r="I64">
            <v>0</v>
          </cell>
          <cell r="J64">
            <v>76196</v>
          </cell>
          <cell r="K64">
            <v>76196</v>
          </cell>
          <cell r="M64">
            <v>0</v>
          </cell>
          <cell r="N64">
            <v>155996</v>
          </cell>
          <cell r="O64">
            <v>155996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68</v>
          </cell>
          <cell r="G65">
            <v>68</v>
          </cell>
          <cell r="I65">
            <v>0</v>
          </cell>
          <cell r="J65">
            <v>1235</v>
          </cell>
          <cell r="K65">
            <v>1235</v>
          </cell>
          <cell r="M65">
            <v>0</v>
          </cell>
          <cell r="N65">
            <v>2405</v>
          </cell>
          <cell r="O65">
            <v>2405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165</v>
          </cell>
          <cell r="G66">
            <v>165</v>
          </cell>
          <cell r="I66">
            <v>0</v>
          </cell>
          <cell r="J66">
            <v>2515</v>
          </cell>
          <cell r="K66">
            <v>2515</v>
          </cell>
          <cell r="M66">
            <v>0</v>
          </cell>
          <cell r="N66">
            <v>5314</v>
          </cell>
          <cell r="O66">
            <v>5314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318</v>
          </cell>
          <cell r="G67">
            <v>318</v>
          </cell>
          <cell r="I67">
            <v>0</v>
          </cell>
          <cell r="J67">
            <v>4922</v>
          </cell>
          <cell r="K67">
            <v>4922</v>
          </cell>
          <cell r="M67">
            <v>0</v>
          </cell>
          <cell r="N67">
            <v>10820</v>
          </cell>
          <cell r="O67">
            <v>10820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479</v>
          </cell>
          <cell r="G68">
            <v>479</v>
          </cell>
          <cell r="I68">
            <v>0</v>
          </cell>
          <cell r="J68">
            <v>9051</v>
          </cell>
          <cell r="K68">
            <v>9051</v>
          </cell>
          <cell r="M68">
            <v>0</v>
          </cell>
          <cell r="N68">
            <v>18337</v>
          </cell>
          <cell r="O68">
            <v>18337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1185</v>
          </cell>
          <cell r="G69">
            <v>1185</v>
          </cell>
          <cell r="I69">
            <v>0</v>
          </cell>
          <cell r="J69">
            <v>15965</v>
          </cell>
          <cell r="K69">
            <v>15965</v>
          </cell>
          <cell r="M69">
            <v>0</v>
          </cell>
          <cell r="N69">
            <v>29546</v>
          </cell>
          <cell r="O69">
            <v>29546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133</v>
          </cell>
          <cell r="G70">
            <v>133</v>
          </cell>
          <cell r="I70">
            <v>0</v>
          </cell>
          <cell r="J70">
            <v>3217</v>
          </cell>
          <cell r="K70">
            <v>3217</v>
          </cell>
          <cell r="M70">
            <v>0</v>
          </cell>
          <cell r="N70">
            <v>5816</v>
          </cell>
          <cell r="O70">
            <v>5816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943</v>
          </cell>
          <cell r="G71">
            <v>943</v>
          </cell>
          <cell r="I71">
            <v>0</v>
          </cell>
          <cell r="J71">
            <v>10543</v>
          </cell>
          <cell r="K71">
            <v>10543</v>
          </cell>
          <cell r="M71">
            <v>0</v>
          </cell>
          <cell r="N71">
            <v>23525</v>
          </cell>
          <cell r="O71">
            <v>23525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446</v>
          </cell>
          <cell r="G72">
            <v>446</v>
          </cell>
          <cell r="I72">
            <v>0</v>
          </cell>
          <cell r="J72">
            <v>6111</v>
          </cell>
          <cell r="K72">
            <v>6111</v>
          </cell>
          <cell r="M72">
            <v>0</v>
          </cell>
          <cell r="N72">
            <v>11764</v>
          </cell>
          <cell r="O72">
            <v>11764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65</v>
          </cell>
          <cell r="G73">
            <v>65</v>
          </cell>
          <cell r="I73">
            <v>0</v>
          </cell>
          <cell r="J73">
            <v>1021</v>
          </cell>
          <cell r="K73">
            <v>1021</v>
          </cell>
          <cell r="M73">
            <v>0</v>
          </cell>
          <cell r="N73">
            <v>2059</v>
          </cell>
          <cell r="O73">
            <v>2059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231</v>
          </cell>
          <cell r="G74">
            <v>231</v>
          </cell>
          <cell r="I74">
            <v>0</v>
          </cell>
          <cell r="J74">
            <v>4041</v>
          </cell>
          <cell r="K74">
            <v>4041</v>
          </cell>
          <cell r="M74">
            <v>0</v>
          </cell>
          <cell r="N74">
            <v>8210</v>
          </cell>
          <cell r="O74">
            <v>8210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256</v>
          </cell>
          <cell r="G75">
            <v>256</v>
          </cell>
          <cell r="I75">
            <v>0</v>
          </cell>
          <cell r="J75">
            <v>4494</v>
          </cell>
          <cell r="K75">
            <v>4494</v>
          </cell>
          <cell r="M75">
            <v>0</v>
          </cell>
          <cell r="N75">
            <v>9128</v>
          </cell>
          <cell r="O75">
            <v>9128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65</v>
          </cell>
          <cell r="G76">
            <v>65</v>
          </cell>
          <cell r="I76">
            <v>0</v>
          </cell>
          <cell r="J76">
            <v>1337</v>
          </cell>
          <cell r="K76">
            <v>1337</v>
          </cell>
          <cell r="M76">
            <v>0</v>
          </cell>
          <cell r="N76">
            <v>2717</v>
          </cell>
          <cell r="O76">
            <v>2717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225</v>
          </cell>
          <cell r="G77">
            <v>225</v>
          </cell>
          <cell r="I77">
            <v>0</v>
          </cell>
          <cell r="J77">
            <v>3941</v>
          </cell>
          <cell r="K77">
            <v>3941</v>
          </cell>
          <cell r="M77">
            <v>0</v>
          </cell>
          <cell r="N77">
            <v>7593</v>
          </cell>
          <cell r="O77">
            <v>7593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982</v>
          </cell>
          <cell r="G78">
            <v>982</v>
          </cell>
          <cell r="I78">
            <v>0</v>
          </cell>
          <cell r="J78">
            <v>16572</v>
          </cell>
          <cell r="K78">
            <v>16572</v>
          </cell>
          <cell r="M78">
            <v>0</v>
          </cell>
          <cell r="N78">
            <v>33896</v>
          </cell>
          <cell r="O78">
            <v>33896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93</v>
          </cell>
          <cell r="G79">
            <v>93</v>
          </cell>
          <cell r="I79">
            <v>0</v>
          </cell>
          <cell r="J79">
            <v>1243</v>
          </cell>
          <cell r="K79">
            <v>1243</v>
          </cell>
          <cell r="M79">
            <v>0</v>
          </cell>
          <cell r="N79">
            <v>2551</v>
          </cell>
          <cell r="O79">
            <v>2551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669</v>
          </cell>
          <cell r="G80">
            <v>669</v>
          </cell>
          <cell r="I80">
            <v>0</v>
          </cell>
          <cell r="J80">
            <v>11408</v>
          </cell>
          <cell r="K80">
            <v>11408</v>
          </cell>
          <cell r="M80">
            <v>0</v>
          </cell>
          <cell r="N80">
            <v>24651</v>
          </cell>
          <cell r="O80">
            <v>24651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379</v>
          </cell>
          <cell r="G81">
            <v>379</v>
          </cell>
          <cell r="I81">
            <v>0</v>
          </cell>
          <cell r="J81">
            <v>7057</v>
          </cell>
          <cell r="K81">
            <v>7057</v>
          </cell>
          <cell r="M81">
            <v>0</v>
          </cell>
          <cell r="N81">
            <v>14022</v>
          </cell>
          <cell r="O81">
            <v>14022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1078</v>
          </cell>
          <cell r="G82">
            <v>1078</v>
          </cell>
          <cell r="I82">
            <v>0</v>
          </cell>
          <cell r="J82">
            <v>21542</v>
          </cell>
          <cell r="K82">
            <v>21542</v>
          </cell>
          <cell r="M82">
            <v>0</v>
          </cell>
          <cell r="N82">
            <v>44687</v>
          </cell>
          <cell r="O82">
            <v>44687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407</v>
          </cell>
          <cell r="G83">
            <v>407</v>
          </cell>
          <cell r="I83">
            <v>0</v>
          </cell>
          <cell r="J83">
            <v>9117</v>
          </cell>
          <cell r="K83">
            <v>9117</v>
          </cell>
          <cell r="M83">
            <v>0</v>
          </cell>
          <cell r="N83">
            <v>17858</v>
          </cell>
          <cell r="O83">
            <v>17858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863</v>
          </cell>
          <cell r="G84">
            <v>863</v>
          </cell>
          <cell r="I84">
            <v>0</v>
          </cell>
          <cell r="J84">
            <v>12036</v>
          </cell>
          <cell r="K84">
            <v>12036</v>
          </cell>
          <cell r="M84">
            <v>0</v>
          </cell>
          <cell r="N84">
            <v>24946</v>
          </cell>
          <cell r="O84">
            <v>24946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429</v>
          </cell>
          <cell r="G85">
            <v>429</v>
          </cell>
          <cell r="I85">
            <v>0</v>
          </cell>
          <cell r="J85">
            <v>7243</v>
          </cell>
          <cell r="K85">
            <v>7243</v>
          </cell>
          <cell r="M85">
            <v>0</v>
          </cell>
          <cell r="N85">
            <v>14853</v>
          </cell>
          <cell r="O85">
            <v>14853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430</v>
          </cell>
          <cell r="G86">
            <v>430</v>
          </cell>
          <cell r="I86">
            <v>0</v>
          </cell>
          <cell r="J86">
            <v>6587</v>
          </cell>
          <cell r="K86">
            <v>6587</v>
          </cell>
          <cell r="M86">
            <v>0</v>
          </cell>
          <cell r="N86">
            <v>14021</v>
          </cell>
          <cell r="O86">
            <v>14021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237</v>
          </cell>
          <cell r="G87">
            <v>237</v>
          </cell>
          <cell r="I87">
            <v>0</v>
          </cell>
          <cell r="J87">
            <v>5600</v>
          </cell>
          <cell r="K87">
            <v>5600</v>
          </cell>
          <cell r="M87">
            <v>0</v>
          </cell>
          <cell r="N87">
            <v>11454</v>
          </cell>
          <cell r="O87">
            <v>11454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305</v>
          </cell>
          <cell r="G88">
            <v>305</v>
          </cell>
          <cell r="I88">
            <v>0</v>
          </cell>
          <cell r="J88">
            <v>4665</v>
          </cell>
          <cell r="K88">
            <v>4665</v>
          </cell>
          <cell r="M88">
            <v>0</v>
          </cell>
          <cell r="N88">
            <v>9832</v>
          </cell>
          <cell r="O88">
            <v>9832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186</v>
          </cell>
          <cell r="G89">
            <v>186</v>
          </cell>
          <cell r="I89">
            <v>0</v>
          </cell>
          <cell r="J89">
            <v>3178</v>
          </cell>
          <cell r="K89">
            <v>3178</v>
          </cell>
          <cell r="M89">
            <v>0</v>
          </cell>
          <cell r="N89">
            <v>6738</v>
          </cell>
          <cell r="O89">
            <v>6738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360</v>
          </cell>
          <cell r="G90">
            <v>360</v>
          </cell>
          <cell r="I90">
            <v>0</v>
          </cell>
          <cell r="J90">
            <v>6807</v>
          </cell>
          <cell r="K90">
            <v>6807</v>
          </cell>
          <cell r="M90">
            <v>0</v>
          </cell>
          <cell r="N90">
            <v>13880</v>
          </cell>
          <cell r="O90">
            <v>13880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118</v>
          </cell>
          <cell r="G91">
            <v>118</v>
          </cell>
          <cell r="I91">
            <v>0</v>
          </cell>
          <cell r="J91">
            <v>1183</v>
          </cell>
          <cell r="K91">
            <v>1183</v>
          </cell>
          <cell r="M91">
            <v>0</v>
          </cell>
          <cell r="N91">
            <v>2631</v>
          </cell>
          <cell r="O91">
            <v>2631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149</v>
          </cell>
          <cell r="G92">
            <v>149</v>
          </cell>
          <cell r="I92">
            <v>0</v>
          </cell>
          <cell r="J92">
            <v>2679</v>
          </cell>
          <cell r="K92">
            <v>2679</v>
          </cell>
          <cell r="M92">
            <v>0</v>
          </cell>
          <cell r="N92">
            <v>5455</v>
          </cell>
          <cell r="O92">
            <v>5455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16</v>
          </cell>
          <cell r="G93">
            <v>16</v>
          </cell>
          <cell r="I93">
            <v>0</v>
          </cell>
          <cell r="J93">
            <v>459</v>
          </cell>
          <cell r="K93">
            <v>459</v>
          </cell>
          <cell r="M93">
            <v>0</v>
          </cell>
          <cell r="N93">
            <v>867</v>
          </cell>
          <cell r="O93">
            <v>867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783</v>
          </cell>
          <cell r="G94">
            <v>783</v>
          </cell>
          <cell r="I94">
            <v>0</v>
          </cell>
          <cell r="J94">
            <v>10535</v>
          </cell>
          <cell r="K94">
            <v>10535</v>
          </cell>
          <cell r="M94">
            <v>0</v>
          </cell>
          <cell r="N94">
            <v>23406</v>
          </cell>
          <cell r="O94">
            <v>23406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359</v>
          </cell>
          <cell r="G95">
            <v>359</v>
          </cell>
          <cell r="I95">
            <v>0</v>
          </cell>
          <cell r="J95">
            <v>7768</v>
          </cell>
          <cell r="K95">
            <v>7768</v>
          </cell>
          <cell r="M95">
            <v>0</v>
          </cell>
          <cell r="N95">
            <v>15240</v>
          </cell>
          <cell r="O95">
            <v>15240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3348</v>
          </cell>
          <cell r="G96">
            <v>3348</v>
          </cell>
          <cell r="I96">
            <v>0</v>
          </cell>
          <cell r="J96">
            <v>39439</v>
          </cell>
          <cell r="K96">
            <v>39439</v>
          </cell>
          <cell r="M96">
            <v>0</v>
          </cell>
          <cell r="N96">
            <v>85665</v>
          </cell>
          <cell r="O96">
            <v>85665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145</v>
          </cell>
          <cell r="G97">
            <v>145</v>
          </cell>
          <cell r="I97">
            <v>0</v>
          </cell>
          <cell r="J97">
            <v>2854</v>
          </cell>
          <cell r="K97">
            <v>2854</v>
          </cell>
          <cell r="M97">
            <v>0</v>
          </cell>
          <cell r="N97">
            <v>5225</v>
          </cell>
          <cell r="O97">
            <v>5225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93</v>
          </cell>
          <cell r="G98">
            <v>93</v>
          </cell>
          <cell r="I98">
            <v>0</v>
          </cell>
          <cell r="J98">
            <v>1784</v>
          </cell>
          <cell r="K98">
            <v>1784</v>
          </cell>
          <cell r="M98">
            <v>0</v>
          </cell>
          <cell r="N98">
            <v>3459</v>
          </cell>
          <cell r="O98">
            <v>3459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144</v>
          </cell>
          <cell r="G99">
            <v>144</v>
          </cell>
          <cell r="I99">
            <v>0</v>
          </cell>
          <cell r="J99">
            <v>1761</v>
          </cell>
          <cell r="K99">
            <v>1761</v>
          </cell>
          <cell r="M99">
            <v>0</v>
          </cell>
          <cell r="N99">
            <v>3492</v>
          </cell>
          <cell r="O99">
            <v>3492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880</v>
          </cell>
          <cell r="G100">
            <v>880</v>
          </cell>
          <cell r="I100">
            <v>0</v>
          </cell>
          <cell r="J100">
            <v>13179</v>
          </cell>
          <cell r="K100">
            <v>13179</v>
          </cell>
          <cell r="M100">
            <v>0</v>
          </cell>
          <cell r="N100">
            <v>27260</v>
          </cell>
          <cell r="O100">
            <v>27260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318</v>
          </cell>
          <cell r="G101">
            <v>318</v>
          </cell>
          <cell r="I101">
            <v>0</v>
          </cell>
          <cell r="J101">
            <v>6999</v>
          </cell>
          <cell r="K101">
            <v>6999</v>
          </cell>
          <cell r="M101">
            <v>0</v>
          </cell>
          <cell r="N101">
            <v>14617</v>
          </cell>
          <cell r="O101">
            <v>14617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509</v>
          </cell>
          <cell r="G102">
            <v>509</v>
          </cell>
          <cell r="I102">
            <v>0</v>
          </cell>
          <cell r="J102">
            <v>9102</v>
          </cell>
          <cell r="K102">
            <v>9102</v>
          </cell>
          <cell r="M102">
            <v>0</v>
          </cell>
          <cell r="N102">
            <v>18083</v>
          </cell>
          <cell r="O102">
            <v>18083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178</v>
          </cell>
          <cell r="G103">
            <v>178</v>
          </cell>
          <cell r="I103">
            <v>0</v>
          </cell>
          <cell r="J103">
            <v>2601</v>
          </cell>
          <cell r="K103">
            <v>2601</v>
          </cell>
          <cell r="M103">
            <v>0</v>
          </cell>
          <cell r="N103">
            <v>5630</v>
          </cell>
          <cell r="O103">
            <v>5630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85</v>
          </cell>
          <cell r="G104">
            <v>85</v>
          </cell>
          <cell r="I104">
            <v>0</v>
          </cell>
          <cell r="J104">
            <v>1714</v>
          </cell>
          <cell r="K104">
            <v>1714</v>
          </cell>
          <cell r="M104">
            <v>0</v>
          </cell>
          <cell r="N104">
            <v>3255</v>
          </cell>
          <cell r="O104">
            <v>3255</v>
          </cell>
        </row>
        <row r="105">
          <cell r="G105">
            <v>50895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05-15"/>
      <sheetName val="FNSCA 05-15"/>
      <sheetName val="FNSIN 05-15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674</v>
          </cell>
          <cell r="G5">
            <v>674</v>
          </cell>
          <cell r="I5">
            <v>0</v>
          </cell>
          <cell r="J5">
            <v>12071</v>
          </cell>
          <cell r="K5">
            <v>12071</v>
          </cell>
          <cell r="M5">
            <v>0</v>
          </cell>
          <cell r="N5">
            <v>25259</v>
          </cell>
          <cell r="O5">
            <v>25259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168</v>
          </cell>
          <cell r="G6">
            <v>168</v>
          </cell>
          <cell r="I6">
            <v>0</v>
          </cell>
          <cell r="J6">
            <v>2571</v>
          </cell>
          <cell r="K6">
            <v>2571</v>
          </cell>
          <cell r="M6">
            <v>0</v>
          </cell>
          <cell r="N6">
            <v>5387</v>
          </cell>
          <cell r="O6">
            <v>5387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45</v>
          </cell>
          <cell r="G7">
            <v>45</v>
          </cell>
          <cell r="I7">
            <v>0</v>
          </cell>
          <cell r="J7">
            <v>858</v>
          </cell>
          <cell r="K7">
            <v>858</v>
          </cell>
          <cell r="M7">
            <v>0</v>
          </cell>
          <cell r="N7">
            <v>1875</v>
          </cell>
          <cell r="O7">
            <v>1875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150</v>
          </cell>
          <cell r="G8">
            <v>150</v>
          </cell>
          <cell r="I8">
            <v>0</v>
          </cell>
          <cell r="J8">
            <v>3512</v>
          </cell>
          <cell r="K8">
            <v>3512</v>
          </cell>
          <cell r="M8">
            <v>0</v>
          </cell>
          <cell r="N8">
            <v>6636</v>
          </cell>
          <cell r="O8">
            <v>6636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116</v>
          </cell>
          <cell r="G9">
            <v>116</v>
          </cell>
          <cell r="I9">
            <v>0</v>
          </cell>
          <cell r="J9">
            <v>2130</v>
          </cell>
          <cell r="K9">
            <v>2130</v>
          </cell>
          <cell r="M9">
            <v>0</v>
          </cell>
          <cell r="N9">
            <v>4557</v>
          </cell>
          <cell r="O9">
            <v>4557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43</v>
          </cell>
          <cell r="G10">
            <v>43</v>
          </cell>
          <cell r="I10">
            <v>0</v>
          </cell>
          <cell r="J10">
            <v>1191</v>
          </cell>
          <cell r="K10">
            <v>1191</v>
          </cell>
          <cell r="M10">
            <v>0</v>
          </cell>
          <cell r="N10">
            <v>2441</v>
          </cell>
          <cell r="O10">
            <v>2441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291</v>
          </cell>
          <cell r="G11">
            <v>291</v>
          </cell>
          <cell r="I11">
            <v>0</v>
          </cell>
          <cell r="J11">
            <v>5142</v>
          </cell>
          <cell r="K11">
            <v>5142</v>
          </cell>
          <cell r="M11">
            <v>0</v>
          </cell>
          <cell r="N11">
            <v>10253</v>
          </cell>
          <cell r="O11">
            <v>10253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149</v>
          </cell>
          <cell r="G12">
            <v>149</v>
          </cell>
          <cell r="I12">
            <v>0</v>
          </cell>
          <cell r="J12">
            <v>3129</v>
          </cell>
          <cell r="K12">
            <v>3129</v>
          </cell>
          <cell r="M12">
            <v>0</v>
          </cell>
          <cell r="N12">
            <v>5665</v>
          </cell>
          <cell r="O12">
            <v>5665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216</v>
          </cell>
          <cell r="G13">
            <v>216</v>
          </cell>
          <cell r="I13">
            <v>0</v>
          </cell>
          <cell r="J13">
            <v>4228</v>
          </cell>
          <cell r="K13">
            <v>4228</v>
          </cell>
          <cell r="M13">
            <v>0</v>
          </cell>
          <cell r="N13">
            <v>7859</v>
          </cell>
          <cell r="O13">
            <v>7859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394</v>
          </cell>
          <cell r="G14">
            <v>394</v>
          </cell>
          <cell r="I14">
            <v>0</v>
          </cell>
          <cell r="J14">
            <v>8264</v>
          </cell>
          <cell r="K14">
            <v>8264</v>
          </cell>
          <cell r="M14">
            <v>0</v>
          </cell>
          <cell r="N14">
            <v>16977</v>
          </cell>
          <cell r="O14">
            <v>16977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1348</v>
          </cell>
          <cell r="G15">
            <v>1348</v>
          </cell>
          <cell r="I15">
            <v>0</v>
          </cell>
          <cell r="J15">
            <v>19958</v>
          </cell>
          <cell r="K15">
            <v>19958</v>
          </cell>
          <cell r="M15">
            <v>0</v>
          </cell>
          <cell r="N15">
            <v>36923</v>
          </cell>
          <cell r="O15">
            <v>36923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367</v>
          </cell>
          <cell r="G16">
            <v>367</v>
          </cell>
          <cell r="I16">
            <v>0</v>
          </cell>
          <cell r="J16">
            <v>7072</v>
          </cell>
          <cell r="K16">
            <v>7072</v>
          </cell>
          <cell r="M16">
            <v>0</v>
          </cell>
          <cell r="N16">
            <v>14265</v>
          </cell>
          <cell r="O16">
            <v>14265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720</v>
          </cell>
          <cell r="G17">
            <v>720</v>
          </cell>
          <cell r="I17">
            <v>0</v>
          </cell>
          <cell r="J17">
            <v>11180</v>
          </cell>
          <cell r="K17">
            <v>11180</v>
          </cell>
          <cell r="M17">
            <v>0</v>
          </cell>
          <cell r="N17">
            <v>24779</v>
          </cell>
          <cell r="O17">
            <v>24779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413</v>
          </cell>
          <cell r="G18">
            <v>413</v>
          </cell>
          <cell r="I18">
            <v>0</v>
          </cell>
          <cell r="J18">
            <v>7254</v>
          </cell>
          <cell r="K18">
            <v>7254</v>
          </cell>
          <cell r="M18">
            <v>0</v>
          </cell>
          <cell r="N18">
            <v>14895</v>
          </cell>
          <cell r="O18">
            <v>14895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23</v>
          </cell>
          <cell r="G19">
            <v>23</v>
          </cell>
          <cell r="I19">
            <v>0</v>
          </cell>
          <cell r="J19">
            <v>472</v>
          </cell>
          <cell r="K19">
            <v>472</v>
          </cell>
          <cell r="M19">
            <v>0</v>
          </cell>
          <cell r="N19">
            <v>923</v>
          </cell>
          <cell r="O19">
            <v>923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302</v>
          </cell>
          <cell r="G20">
            <v>302</v>
          </cell>
          <cell r="I20">
            <v>0</v>
          </cell>
          <cell r="J20">
            <v>4792</v>
          </cell>
          <cell r="K20">
            <v>4792</v>
          </cell>
          <cell r="M20">
            <v>0</v>
          </cell>
          <cell r="N20">
            <v>9264</v>
          </cell>
          <cell r="O20">
            <v>9264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93</v>
          </cell>
          <cell r="G21">
            <v>93</v>
          </cell>
          <cell r="I21">
            <v>0</v>
          </cell>
          <cell r="J21">
            <v>2610</v>
          </cell>
          <cell r="K21">
            <v>2610</v>
          </cell>
          <cell r="M21">
            <v>0</v>
          </cell>
          <cell r="N21">
            <v>5025</v>
          </cell>
          <cell r="O21">
            <v>5025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892</v>
          </cell>
          <cell r="G22">
            <v>892</v>
          </cell>
          <cell r="I22">
            <v>0</v>
          </cell>
          <cell r="J22">
            <v>13323</v>
          </cell>
          <cell r="K22">
            <v>13323</v>
          </cell>
          <cell r="M22">
            <v>0</v>
          </cell>
          <cell r="N22">
            <v>26661</v>
          </cell>
          <cell r="O22">
            <v>26661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176</v>
          </cell>
          <cell r="G23">
            <v>176</v>
          </cell>
          <cell r="I23">
            <v>0</v>
          </cell>
          <cell r="J23">
            <v>3205</v>
          </cell>
          <cell r="K23">
            <v>3205</v>
          </cell>
          <cell r="M23">
            <v>0</v>
          </cell>
          <cell r="N23">
            <v>6612</v>
          </cell>
          <cell r="O23">
            <v>6612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129</v>
          </cell>
          <cell r="G24">
            <v>129</v>
          </cell>
          <cell r="I24">
            <v>0</v>
          </cell>
          <cell r="J24">
            <v>2306</v>
          </cell>
          <cell r="K24">
            <v>2306</v>
          </cell>
          <cell r="M24">
            <v>0</v>
          </cell>
          <cell r="N24">
            <v>4879</v>
          </cell>
          <cell r="O24">
            <v>4879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110</v>
          </cell>
          <cell r="G25">
            <v>110</v>
          </cell>
          <cell r="I25">
            <v>0</v>
          </cell>
          <cell r="J25">
            <v>1746</v>
          </cell>
          <cell r="K25">
            <v>1746</v>
          </cell>
          <cell r="M25">
            <v>0</v>
          </cell>
          <cell r="N25">
            <v>3212</v>
          </cell>
          <cell r="O25">
            <v>3212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68</v>
          </cell>
          <cell r="G26">
            <v>68</v>
          </cell>
          <cell r="I26">
            <v>0</v>
          </cell>
          <cell r="J26">
            <v>892</v>
          </cell>
          <cell r="K26">
            <v>892</v>
          </cell>
          <cell r="M26">
            <v>0</v>
          </cell>
          <cell r="N26">
            <v>1837</v>
          </cell>
          <cell r="O26">
            <v>1837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689</v>
          </cell>
          <cell r="G27">
            <v>689</v>
          </cell>
          <cell r="I27">
            <v>0</v>
          </cell>
          <cell r="J27">
            <v>12022</v>
          </cell>
          <cell r="K27">
            <v>12022</v>
          </cell>
          <cell r="M27">
            <v>0</v>
          </cell>
          <cell r="N27">
            <v>24164</v>
          </cell>
          <cell r="O27">
            <v>24164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276</v>
          </cell>
          <cell r="G28">
            <v>276</v>
          </cell>
          <cell r="I28">
            <v>0</v>
          </cell>
          <cell r="J28">
            <v>6457</v>
          </cell>
          <cell r="K28">
            <v>6457</v>
          </cell>
          <cell r="M28">
            <v>0</v>
          </cell>
          <cell r="N28">
            <v>13371</v>
          </cell>
          <cell r="O28">
            <v>13371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491</v>
          </cell>
          <cell r="G29">
            <v>491</v>
          </cell>
          <cell r="I29">
            <v>0</v>
          </cell>
          <cell r="J29">
            <v>8030</v>
          </cell>
          <cell r="K29">
            <v>8030</v>
          </cell>
          <cell r="M29">
            <v>0</v>
          </cell>
          <cell r="N29">
            <v>16588</v>
          </cell>
          <cell r="O29">
            <v>16588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2004</v>
          </cell>
          <cell r="G30">
            <v>2004</v>
          </cell>
          <cell r="I30">
            <v>0</v>
          </cell>
          <cell r="J30">
            <v>33808</v>
          </cell>
          <cell r="K30">
            <v>33808</v>
          </cell>
          <cell r="M30">
            <v>0</v>
          </cell>
          <cell r="N30">
            <v>70217</v>
          </cell>
          <cell r="O30">
            <v>70217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69</v>
          </cell>
          <cell r="G31">
            <v>69</v>
          </cell>
          <cell r="I31">
            <v>0</v>
          </cell>
          <cell r="J31">
            <v>1068</v>
          </cell>
          <cell r="K31">
            <v>1068</v>
          </cell>
          <cell r="M31">
            <v>0</v>
          </cell>
          <cell r="N31">
            <v>2370</v>
          </cell>
          <cell r="O31">
            <v>2370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130</v>
          </cell>
          <cell r="G32">
            <v>130</v>
          </cell>
          <cell r="I32">
            <v>0</v>
          </cell>
          <cell r="J32">
            <v>1820</v>
          </cell>
          <cell r="K32">
            <v>1820</v>
          </cell>
          <cell r="M32">
            <v>0</v>
          </cell>
          <cell r="N32">
            <v>3567</v>
          </cell>
          <cell r="O32">
            <v>3567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864</v>
          </cell>
          <cell r="G33">
            <v>864</v>
          </cell>
          <cell r="I33">
            <v>0</v>
          </cell>
          <cell r="J33">
            <v>14033</v>
          </cell>
          <cell r="K33">
            <v>14033</v>
          </cell>
          <cell r="M33">
            <v>0</v>
          </cell>
          <cell r="N33">
            <v>28797</v>
          </cell>
          <cell r="O33">
            <v>28797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147</v>
          </cell>
          <cell r="G34">
            <v>147</v>
          </cell>
          <cell r="I34">
            <v>0</v>
          </cell>
          <cell r="J34">
            <v>2497</v>
          </cell>
          <cell r="K34">
            <v>2497</v>
          </cell>
          <cell r="M34">
            <v>0</v>
          </cell>
          <cell r="N34">
            <v>5418</v>
          </cell>
          <cell r="O34">
            <v>5418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254</v>
          </cell>
          <cell r="G35">
            <v>254</v>
          </cell>
          <cell r="I35">
            <v>0</v>
          </cell>
          <cell r="J35">
            <v>4983</v>
          </cell>
          <cell r="K35">
            <v>4983</v>
          </cell>
          <cell r="M35">
            <v>0</v>
          </cell>
          <cell r="N35">
            <v>10847</v>
          </cell>
          <cell r="O35">
            <v>10847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1359</v>
          </cell>
          <cell r="G36">
            <v>1359</v>
          </cell>
          <cell r="I36">
            <v>0</v>
          </cell>
          <cell r="J36">
            <v>21976</v>
          </cell>
          <cell r="K36">
            <v>21976</v>
          </cell>
          <cell r="M36">
            <v>0</v>
          </cell>
          <cell r="N36">
            <v>43455</v>
          </cell>
          <cell r="O36">
            <v>43455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454</v>
          </cell>
          <cell r="G37">
            <v>454</v>
          </cell>
          <cell r="I37">
            <v>0</v>
          </cell>
          <cell r="J37">
            <v>9077</v>
          </cell>
          <cell r="K37">
            <v>9077</v>
          </cell>
          <cell r="M37">
            <v>0</v>
          </cell>
          <cell r="N37">
            <v>17635</v>
          </cell>
          <cell r="O37">
            <v>17635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1213</v>
          </cell>
          <cell r="G38">
            <v>1213</v>
          </cell>
          <cell r="I38">
            <v>0</v>
          </cell>
          <cell r="J38">
            <v>27677</v>
          </cell>
          <cell r="K38">
            <v>27677</v>
          </cell>
          <cell r="M38">
            <v>0</v>
          </cell>
          <cell r="N38">
            <v>58469</v>
          </cell>
          <cell r="O38">
            <v>58469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264</v>
          </cell>
          <cell r="G39">
            <v>264</v>
          </cell>
          <cell r="I39">
            <v>0</v>
          </cell>
          <cell r="J39">
            <v>5354</v>
          </cell>
          <cell r="K39">
            <v>5354</v>
          </cell>
          <cell r="M39">
            <v>0</v>
          </cell>
          <cell r="N39">
            <v>11124</v>
          </cell>
          <cell r="O39">
            <v>11124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1322</v>
          </cell>
          <cell r="G40">
            <v>1322</v>
          </cell>
          <cell r="I40">
            <v>0</v>
          </cell>
          <cell r="J40">
            <v>21227</v>
          </cell>
          <cell r="K40">
            <v>21227</v>
          </cell>
          <cell r="M40">
            <v>0</v>
          </cell>
          <cell r="N40">
            <v>43030</v>
          </cell>
          <cell r="O40">
            <v>43030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46</v>
          </cell>
          <cell r="G41">
            <v>46</v>
          </cell>
          <cell r="I41">
            <v>0</v>
          </cell>
          <cell r="J41">
            <v>941</v>
          </cell>
          <cell r="K41">
            <v>941</v>
          </cell>
          <cell r="M41">
            <v>0</v>
          </cell>
          <cell r="N41">
            <v>1941</v>
          </cell>
          <cell r="O41">
            <v>1941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63</v>
          </cell>
          <cell r="G42">
            <v>63</v>
          </cell>
          <cell r="I42">
            <v>0</v>
          </cell>
          <cell r="J42">
            <v>837</v>
          </cell>
          <cell r="K42">
            <v>837</v>
          </cell>
          <cell r="M42">
            <v>0</v>
          </cell>
          <cell r="N42">
            <v>1700</v>
          </cell>
          <cell r="O42">
            <v>1700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250</v>
          </cell>
          <cell r="G43">
            <v>250</v>
          </cell>
          <cell r="I43">
            <v>0</v>
          </cell>
          <cell r="J43">
            <v>4097</v>
          </cell>
          <cell r="K43">
            <v>4097</v>
          </cell>
          <cell r="M43">
            <v>0</v>
          </cell>
          <cell r="N43">
            <v>8270</v>
          </cell>
          <cell r="O43">
            <v>8270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108</v>
          </cell>
          <cell r="G44">
            <v>108</v>
          </cell>
          <cell r="I44">
            <v>0</v>
          </cell>
          <cell r="J44">
            <v>2113</v>
          </cell>
          <cell r="K44">
            <v>2113</v>
          </cell>
          <cell r="M44">
            <v>0</v>
          </cell>
          <cell r="N44">
            <v>4440</v>
          </cell>
          <cell r="O44">
            <v>4440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2809</v>
          </cell>
          <cell r="G45">
            <v>2809</v>
          </cell>
          <cell r="I45">
            <v>0</v>
          </cell>
          <cell r="J45">
            <v>48464</v>
          </cell>
          <cell r="K45">
            <v>48464</v>
          </cell>
          <cell r="M45">
            <v>0</v>
          </cell>
          <cell r="N45">
            <v>95673</v>
          </cell>
          <cell r="O45">
            <v>95673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360</v>
          </cell>
          <cell r="G46">
            <v>360</v>
          </cell>
          <cell r="I46">
            <v>0</v>
          </cell>
          <cell r="J46">
            <v>9080</v>
          </cell>
          <cell r="K46">
            <v>9080</v>
          </cell>
          <cell r="M46">
            <v>0</v>
          </cell>
          <cell r="N46">
            <v>16679</v>
          </cell>
          <cell r="O46">
            <v>16679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468</v>
          </cell>
          <cell r="G47">
            <v>468</v>
          </cell>
          <cell r="I47">
            <v>0</v>
          </cell>
          <cell r="J47">
            <v>9612</v>
          </cell>
          <cell r="K47">
            <v>9612</v>
          </cell>
          <cell r="M47">
            <v>0</v>
          </cell>
          <cell r="N47">
            <v>21056</v>
          </cell>
          <cell r="O47">
            <v>21056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241</v>
          </cell>
          <cell r="G48">
            <v>241</v>
          </cell>
          <cell r="I48">
            <v>0</v>
          </cell>
          <cell r="J48">
            <v>5257</v>
          </cell>
          <cell r="K48">
            <v>5257</v>
          </cell>
          <cell r="M48">
            <v>0</v>
          </cell>
          <cell r="N48">
            <v>10569</v>
          </cell>
          <cell r="O48">
            <v>10569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422</v>
          </cell>
          <cell r="G49">
            <v>422</v>
          </cell>
          <cell r="I49">
            <v>0</v>
          </cell>
          <cell r="J49">
            <v>6225</v>
          </cell>
          <cell r="K49">
            <v>6225</v>
          </cell>
          <cell r="M49">
            <v>0</v>
          </cell>
          <cell r="N49">
            <v>12766</v>
          </cell>
          <cell r="O49">
            <v>12766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135</v>
          </cell>
          <cell r="G50">
            <v>135</v>
          </cell>
          <cell r="I50">
            <v>0</v>
          </cell>
          <cell r="J50">
            <v>3381</v>
          </cell>
          <cell r="K50">
            <v>3381</v>
          </cell>
          <cell r="M50">
            <v>0</v>
          </cell>
          <cell r="N50">
            <v>6340</v>
          </cell>
          <cell r="O50">
            <v>6340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308</v>
          </cell>
          <cell r="G51">
            <v>308</v>
          </cell>
          <cell r="I51">
            <v>0</v>
          </cell>
          <cell r="J51">
            <v>5014</v>
          </cell>
          <cell r="K51">
            <v>5014</v>
          </cell>
          <cell r="M51">
            <v>0</v>
          </cell>
          <cell r="N51">
            <v>10816</v>
          </cell>
          <cell r="O51">
            <v>10816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29</v>
          </cell>
          <cell r="G52">
            <v>29</v>
          </cell>
          <cell r="I52">
            <v>0</v>
          </cell>
          <cell r="J52">
            <v>544</v>
          </cell>
          <cell r="K52">
            <v>544</v>
          </cell>
          <cell r="M52">
            <v>0</v>
          </cell>
          <cell r="N52">
            <v>995</v>
          </cell>
          <cell r="O52">
            <v>995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503</v>
          </cell>
          <cell r="G53">
            <v>503</v>
          </cell>
          <cell r="I53">
            <v>0</v>
          </cell>
          <cell r="J53">
            <v>7028</v>
          </cell>
          <cell r="K53">
            <v>7028</v>
          </cell>
          <cell r="M53">
            <v>0</v>
          </cell>
          <cell r="N53">
            <v>15571</v>
          </cell>
          <cell r="O53">
            <v>15571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184</v>
          </cell>
          <cell r="G54">
            <v>184</v>
          </cell>
          <cell r="I54">
            <v>0</v>
          </cell>
          <cell r="J54">
            <v>2816</v>
          </cell>
          <cell r="K54">
            <v>2816</v>
          </cell>
          <cell r="M54">
            <v>0</v>
          </cell>
          <cell r="N54">
            <v>5716</v>
          </cell>
          <cell r="O54">
            <v>5716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835</v>
          </cell>
          <cell r="G55">
            <v>835</v>
          </cell>
          <cell r="I55">
            <v>0</v>
          </cell>
          <cell r="J55">
            <v>14081</v>
          </cell>
          <cell r="K55">
            <v>14081</v>
          </cell>
          <cell r="M55">
            <v>0</v>
          </cell>
          <cell r="N55">
            <v>30231</v>
          </cell>
          <cell r="O55">
            <v>30231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47</v>
          </cell>
          <cell r="G56">
            <v>47</v>
          </cell>
          <cell r="I56">
            <v>0</v>
          </cell>
          <cell r="J56">
            <v>1222</v>
          </cell>
          <cell r="K56">
            <v>1222</v>
          </cell>
          <cell r="M56">
            <v>0</v>
          </cell>
          <cell r="N56">
            <v>2328</v>
          </cell>
          <cell r="O56">
            <v>2328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273</v>
          </cell>
          <cell r="G57">
            <v>273</v>
          </cell>
          <cell r="I57">
            <v>0</v>
          </cell>
          <cell r="J57">
            <v>5529</v>
          </cell>
          <cell r="K57">
            <v>5529</v>
          </cell>
          <cell r="M57">
            <v>0</v>
          </cell>
          <cell r="N57">
            <v>11764</v>
          </cell>
          <cell r="O57">
            <v>11764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398</v>
          </cell>
          <cell r="G58">
            <v>398</v>
          </cell>
          <cell r="I58">
            <v>0</v>
          </cell>
          <cell r="J58">
            <v>7202</v>
          </cell>
          <cell r="K58">
            <v>7202</v>
          </cell>
          <cell r="M58">
            <v>0</v>
          </cell>
          <cell r="N58">
            <v>14712</v>
          </cell>
          <cell r="O58">
            <v>14712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305</v>
          </cell>
          <cell r="G59">
            <v>305</v>
          </cell>
          <cell r="I59">
            <v>0</v>
          </cell>
          <cell r="J59">
            <v>5460</v>
          </cell>
          <cell r="K59">
            <v>5460</v>
          </cell>
          <cell r="M59">
            <v>0</v>
          </cell>
          <cell r="N59">
            <v>11269</v>
          </cell>
          <cell r="O59">
            <v>11269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160</v>
          </cell>
          <cell r="G60">
            <v>160</v>
          </cell>
          <cell r="I60">
            <v>0</v>
          </cell>
          <cell r="J60">
            <v>2837</v>
          </cell>
          <cell r="K60">
            <v>2837</v>
          </cell>
          <cell r="M60">
            <v>0</v>
          </cell>
          <cell r="N60">
            <v>5815</v>
          </cell>
          <cell r="O60">
            <v>5815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115</v>
          </cell>
          <cell r="G61">
            <v>115</v>
          </cell>
          <cell r="I61">
            <v>0</v>
          </cell>
          <cell r="J61">
            <v>1824</v>
          </cell>
          <cell r="K61">
            <v>1824</v>
          </cell>
          <cell r="M61">
            <v>0</v>
          </cell>
          <cell r="N61">
            <v>3641</v>
          </cell>
          <cell r="O61">
            <v>3641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118</v>
          </cell>
          <cell r="G62">
            <v>118</v>
          </cell>
          <cell r="I62">
            <v>0</v>
          </cell>
          <cell r="J62">
            <v>3008</v>
          </cell>
          <cell r="K62">
            <v>3008</v>
          </cell>
          <cell r="M62">
            <v>0</v>
          </cell>
          <cell r="N62">
            <v>5734</v>
          </cell>
          <cell r="O62">
            <v>5734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319</v>
          </cell>
          <cell r="G63">
            <v>319</v>
          </cell>
          <cell r="I63">
            <v>0</v>
          </cell>
          <cell r="J63">
            <v>4833</v>
          </cell>
          <cell r="K63">
            <v>4833</v>
          </cell>
          <cell r="M63">
            <v>0</v>
          </cell>
          <cell r="N63">
            <v>9530</v>
          </cell>
          <cell r="O63">
            <v>9530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4741</v>
          </cell>
          <cell r="G64">
            <v>4741</v>
          </cell>
          <cell r="I64">
            <v>0</v>
          </cell>
          <cell r="J64">
            <v>76033</v>
          </cell>
          <cell r="K64">
            <v>76033</v>
          </cell>
          <cell r="M64">
            <v>0</v>
          </cell>
          <cell r="N64">
            <v>156665</v>
          </cell>
          <cell r="O64">
            <v>156665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45</v>
          </cell>
          <cell r="G65">
            <v>45</v>
          </cell>
          <cell r="I65">
            <v>0</v>
          </cell>
          <cell r="J65">
            <v>1230</v>
          </cell>
          <cell r="K65">
            <v>1230</v>
          </cell>
          <cell r="M65">
            <v>0</v>
          </cell>
          <cell r="N65">
            <v>2442</v>
          </cell>
          <cell r="O65">
            <v>2442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129</v>
          </cell>
          <cell r="G66">
            <v>129</v>
          </cell>
          <cell r="I66">
            <v>0</v>
          </cell>
          <cell r="J66">
            <v>2513</v>
          </cell>
          <cell r="K66">
            <v>2513</v>
          </cell>
          <cell r="M66">
            <v>0</v>
          </cell>
          <cell r="N66">
            <v>5314</v>
          </cell>
          <cell r="O66">
            <v>5314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258</v>
          </cell>
          <cell r="G67">
            <v>258</v>
          </cell>
          <cell r="I67">
            <v>0</v>
          </cell>
          <cell r="J67">
            <v>4868</v>
          </cell>
          <cell r="K67">
            <v>4868</v>
          </cell>
          <cell r="M67">
            <v>0</v>
          </cell>
          <cell r="N67">
            <v>10679</v>
          </cell>
          <cell r="O67">
            <v>10679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478</v>
          </cell>
          <cell r="G68">
            <v>478</v>
          </cell>
          <cell r="I68">
            <v>0</v>
          </cell>
          <cell r="J68">
            <v>8787</v>
          </cell>
          <cell r="K68">
            <v>8787</v>
          </cell>
          <cell r="M68">
            <v>0</v>
          </cell>
          <cell r="N68">
            <v>17676</v>
          </cell>
          <cell r="O68">
            <v>17676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1023</v>
          </cell>
          <cell r="G69">
            <v>1023</v>
          </cell>
          <cell r="I69">
            <v>0</v>
          </cell>
          <cell r="J69">
            <v>16052</v>
          </cell>
          <cell r="K69">
            <v>16052</v>
          </cell>
          <cell r="M69">
            <v>0</v>
          </cell>
          <cell r="N69">
            <v>29427</v>
          </cell>
          <cell r="O69">
            <v>29427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125</v>
          </cell>
          <cell r="G70">
            <v>125</v>
          </cell>
          <cell r="I70">
            <v>0</v>
          </cell>
          <cell r="J70">
            <v>3221</v>
          </cell>
          <cell r="K70">
            <v>3221</v>
          </cell>
          <cell r="M70">
            <v>0</v>
          </cell>
          <cell r="N70">
            <v>5808</v>
          </cell>
          <cell r="O70">
            <v>5808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785</v>
          </cell>
          <cell r="G71">
            <v>785</v>
          </cell>
          <cell r="I71">
            <v>0</v>
          </cell>
          <cell r="J71">
            <v>10243</v>
          </cell>
          <cell r="K71">
            <v>10243</v>
          </cell>
          <cell r="M71">
            <v>0</v>
          </cell>
          <cell r="N71">
            <v>22838</v>
          </cell>
          <cell r="O71">
            <v>22838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376</v>
          </cell>
          <cell r="G72">
            <v>376</v>
          </cell>
          <cell r="I72">
            <v>0</v>
          </cell>
          <cell r="J72">
            <v>6078</v>
          </cell>
          <cell r="K72">
            <v>6078</v>
          </cell>
          <cell r="M72">
            <v>0</v>
          </cell>
          <cell r="N72">
            <v>11704</v>
          </cell>
          <cell r="O72">
            <v>11704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46</v>
          </cell>
          <cell r="G73">
            <v>46</v>
          </cell>
          <cell r="I73">
            <v>0</v>
          </cell>
          <cell r="J73">
            <v>1029</v>
          </cell>
          <cell r="K73">
            <v>1029</v>
          </cell>
          <cell r="M73">
            <v>0</v>
          </cell>
          <cell r="N73">
            <v>2070</v>
          </cell>
          <cell r="O73">
            <v>2070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224</v>
          </cell>
          <cell r="G74">
            <v>224</v>
          </cell>
          <cell r="I74">
            <v>0</v>
          </cell>
          <cell r="J74">
            <v>4069</v>
          </cell>
          <cell r="K74">
            <v>4069</v>
          </cell>
          <cell r="M74">
            <v>0</v>
          </cell>
          <cell r="N74">
            <v>8224</v>
          </cell>
          <cell r="O74">
            <v>8224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234</v>
          </cell>
          <cell r="G75">
            <v>234</v>
          </cell>
          <cell r="I75">
            <v>0</v>
          </cell>
          <cell r="J75">
            <v>4575</v>
          </cell>
          <cell r="K75">
            <v>4575</v>
          </cell>
          <cell r="M75">
            <v>0</v>
          </cell>
          <cell r="N75">
            <v>9264</v>
          </cell>
          <cell r="O75">
            <v>9264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62</v>
          </cell>
          <cell r="G76">
            <v>62</v>
          </cell>
          <cell r="I76">
            <v>0</v>
          </cell>
          <cell r="J76">
            <v>1347</v>
          </cell>
          <cell r="K76">
            <v>1347</v>
          </cell>
          <cell r="M76">
            <v>0</v>
          </cell>
          <cell r="N76">
            <v>2742</v>
          </cell>
          <cell r="O76">
            <v>2742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222</v>
          </cell>
          <cell r="G77">
            <v>222</v>
          </cell>
          <cell r="I77">
            <v>0</v>
          </cell>
          <cell r="J77">
            <v>3930</v>
          </cell>
          <cell r="K77">
            <v>3930</v>
          </cell>
          <cell r="M77">
            <v>0</v>
          </cell>
          <cell r="N77">
            <v>7574</v>
          </cell>
          <cell r="O77">
            <v>7574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916</v>
          </cell>
          <cell r="G78">
            <v>916</v>
          </cell>
          <cell r="I78">
            <v>0</v>
          </cell>
          <cell r="J78">
            <v>16053</v>
          </cell>
          <cell r="K78">
            <v>16053</v>
          </cell>
          <cell r="M78">
            <v>0</v>
          </cell>
          <cell r="N78">
            <v>33008</v>
          </cell>
          <cell r="O78">
            <v>33008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57</v>
          </cell>
          <cell r="G79">
            <v>57</v>
          </cell>
          <cell r="I79">
            <v>0</v>
          </cell>
          <cell r="J79">
            <v>1272</v>
          </cell>
          <cell r="K79">
            <v>1272</v>
          </cell>
          <cell r="M79">
            <v>0</v>
          </cell>
          <cell r="N79">
            <v>2641</v>
          </cell>
          <cell r="O79">
            <v>2641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609</v>
          </cell>
          <cell r="G80">
            <v>609</v>
          </cell>
          <cell r="I80">
            <v>0</v>
          </cell>
          <cell r="J80">
            <v>11373</v>
          </cell>
          <cell r="K80">
            <v>11373</v>
          </cell>
          <cell r="M80">
            <v>0</v>
          </cell>
          <cell r="N80">
            <v>24413</v>
          </cell>
          <cell r="O80">
            <v>24413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374</v>
          </cell>
          <cell r="G81">
            <v>374</v>
          </cell>
          <cell r="I81">
            <v>0</v>
          </cell>
          <cell r="J81">
            <v>6906</v>
          </cell>
          <cell r="K81">
            <v>6906</v>
          </cell>
          <cell r="M81">
            <v>0</v>
          </cell>
          <cell r="N81">
            <v>13673</v>
          </cell>
          <cell r="O81">
            <v>13673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932</v>
          </cell>
          <cell r="G82">
            <v>932</v>
          </cell>
          <cell r="I82">
            <v>0</v>
          </cell>
          <cell r="J82">
            <v>21225</v>
          </cell>
          <cell r="K82">
            <v>21225</v>
          </cell>
          <cell r="M82">
            <v>0</v>
          </cell>
          <cell r="N82">
            <v>44071</v>
          </cell>
          <cell r="O82">
            <v>44071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380</v>
          </cell>
          <cell r="G83">
            <v>380</v>
          </cell>
          <cell r="I83">
            <v>0</v>
          </cell>
          <cell r="J83">
            <v>9066</v>
          </cell>
          <cell r="K83">
            <v>9066</v>
          </cell>
          <cell r="M83">
            <v>0</v>
          </cell>
          <cell r="N83">
            <v>18095</v>
          </cell>
          <cell r="O83">
            <v>18095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719</v>
          </cell>
          <cell r="G84">
            <v>719</v>
          </cell>
          <cell r="I84">
            <v>0</v>
          </cell>
          <cell r="J84">
            <v>11847</v>
          </cell>
          <cell r="K84">
            <v>11847</v>
          </cell>
          <cell r="M84">
            <v>0</v>
          </cell>
          <cell r="N84">
            <v>24794</v>
          </cell>
          <cell r="O84">
            <v>24794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386</v>
          </cell>
          <cell r="G85">
            <v>386</v>
          </cell>
          <cell r="I85">
            <v>0</v>
          </cell>
          <cell r="J85">
            <v>7211</v>
          </cell>
          <cell r="K85">
            <v>7211</v>
          </cell>
          <cell r="M85">
            <v>0</v>
          </cell>
          <cell r="N85">
            <v>14786</v>
          </cell>
          <cell r="O85">
            <v>14786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393</v>
          </cell>
          <cell r="G86">
            <v>393</v>
          </cell>
          <cell r="I86">
            <v>0</v>
          </cell>
          <cell r="J86">
            <v>6645</v>
          </cell>
          <cell r="K86">
            <v>6645</v>
          </cell>
          <cell r="M86">
            <v>0</v>
          </cell>
          <cell r="N86">
            <v>14047</v>
          </cell>
          <cell r="O86">
            <v>14047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239</v>
          </cell>
          <cell r="G87">
            <v>239</v>
          </cell>
          <cell r="I87">
            <v>0</v>
          </cell>
          <cell r="J87">
            <v>5526</v>
          </cell>
          <cell r="K87">
            <v>5526</v>
          </cell>
          <cell r="M87">
            <v>0</v>
          </cell>
          <cell r="N87">
            <v>11309</v>
          </cell>
          <cell r="O87">
            <v>11309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254</v>
          </cell>
          <cell r="G88">
            <v>254</v>
          </cell>
          <cell r="I88">
            <v>0</v>
          </cell>
          <cell r="J88">
            <v>4690</v>
          </cell>
          <cell r="K88">
            <v>4690</v>
          </cell>
          <cell r="M88">
            <v>0</v>
          </cell>
          <cell r="N88">
            <v>9890</v>
          </cell>
          <cell r="O88">
            <v>9890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177</v>
          </cell>
          <cell r="G89">
            <v>177</v>
          </cell>
          <cell r="I89">
            <v>0</v>
          </cell>
          <cell r="J89">
            <v>3110</v>
          </cell>
          <cell r="K89">
            <v>3110</v>
          </cell>
          <cell r="M89">
            <v>0</v>
          </cell>
          <cell r="N89">
            <v>6607</v>
          </cell>
          <cell r="O89">
            <v>6607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324</v>
          </cell>
          <cell r="G90">
            <v>324</v>
          </cell>
          <cell r="I90">
            <v>0</v>
          </cell>
          <cell r="J90">
            <v>6827</v>
          </cell>
          <cell r="K90">
            <v>6827</v>
          </cell>
          <cell r="M90">
            <v>0</v>
          </cell>
          <cell r="N90">
            <v>13902</v>
          </cell>
          <cell r="O90">
            <v>13902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91</v>
          </cell>
          <cell r="G91">
            <v>91</v>
          </cell>
          <cell r="I91">
            <v>0</v>
          </cell>
          <cell r="J91">
            <v>1157</v>
          </cell>
          <cell r="K91">
            <v>1157</v>
          </cell>
          <cell r="M91">
            <v>0</v>
          </cell>
          <cell r="N91">
            <v>2560</v>
          </cell>
          <cell r="O91">
            <v>2560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146</v>
          </cell>
          <cell r="G92">
            <v>146</v>
          </cell>
          <cell r="I92">
            <v>0</v>
          </cell>
          <cell r="J92">
            <v>2679</v>
          </cell>
          <cell r="K92">
            <v>2679</v>
          </cell>
          <cell r="M92">
            <v>0</v>
          </cell>
          <cell r="N92">
            <v>5313</v>
          </cell>
          <cell r="O92">
            <v>5313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24</v>
          </cell>
          <cell r="G93">
            <v>24</v>
          </cell>
          <cell r="I93">
            <v>0</v>
          </cell>
          <cell r="J93">
            <v>471</v>
          </cell>
          <cell r="K93">
            <v>471</v>
          </cell>
          <cell r="M93">
            <v>0</v>
          </cell>
          <cell r="N93">
            <v>885</v>
          </cell>
          <cell r="O93">
            <v>885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703</v>
          </cell>
          <cell r="G94">
            <v>703</v>
          </cell>
          <cell r="I94">
            <v>0</v>
          </cell>
          <cell r="J94">
            <v>10585</v>
          </cell>
          <cell r="K94">
            <v>10585</v>
          </cell>
          <cell r="M94">
            <v>0</v>
          </cell>
          <cell r="N94">
            <v>23287</v>
          </cell>
          <cell r="O94">
            <v>23287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343</v>
          </cell>
          <cell r="G95">
            <v>343</v>
          </cell>
          <cell r="I95">
            <v>0</v>
          </cell>
          <cell r="J95">
            <v>7610</v>
          </cell>
          <cell r="K95">
            <v>7610</v>
          </cell>
          <cell r="M95">
            <v>0</v>
          </cell>
          <cell r="N95">
            <v>14958</v>
          </cell>
          <cell r="O95">
            <v>14958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2530</v>
          </cell>
          <cell r="G96">
            <v>2530</v>
          </cell>
          <cell r="I96">
            <v>0</v>
          </cell>
          <cell r="J96">
            <v>38341</v>
          </cell>
          <cell r="K96">
            <v>38341</v>
          </cell>
          <cell r="M96">
            <v>0</v>
          </cell>
          <cell r="N96">
            <v>83034</v>
          </cell>
          <cell r="O96">
            <v>83034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143</v>
          </cell>
          <cell r="G97">
            <v>143</v>
          </cell>
          <cell r="I97">
            <v>0</v>
          </cell>
          <cell r="J97">
            <v>2812</v>
          </cell>
          <cell r="K97">
            <v>2812</v>
          </cell>
          <cell r="M97">
            <v>0</v>
          </cell>
          <cell r="N97">
            <v>5186</v>
          </cell>
          <cell r="O97">
            <v>5186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67</v>
          </cell>
          <cell r="G98">
            <v>67</v>
          </cell>
          <cell r="I98">
            <v>0</v>
          </cell>
          <cell r="J98">
            <v>1756</v>
          </cell>
          <cell r="K98">
            <v>1756</v>
          </cell>
          <cell r="M98">
            <v>0</v>
          </cell>
          <cell r="N98">
            <v>3409</v>
          </cell>
          <cell r="O98">
            <v>3409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107</v>
          </cell>
          <cell r="G99">
            <v>107</v>
          </cell>
          <cell r="I99">
            <v>0</v>
          </cell>
          <cell r="J99">
            <v>1816</v>
          </cell>
          <cell r="K99">
            <v>1816</v>
          </cell>
          <cell r="M99">
            <v>0</v>
          </cell>
          <cell r="N99">
            <v>3573</v>
          </cell>
          <cell r="O99">
            <v>3573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668</v>
          </cell>
          <cell r="G100">
            <v>668</v>
          </cell>
          <cell r="I100">
            <v>0</v>
          </cell>
          <cell r="J100">
            <v>12903</v>
          </cell>
          <cell r="K100">
            <v>12903</v>
          </cell>
          <cell r="M100">
            <v>0</v>
          </cell>
          <cell r="N100">
            <v>26841</v>
          </cell>
          <cell r="O100">
            <v>26841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364</v>
          </cell>
          <cell r="G101">
            <v>364</v>
          </cell>
          <cell r="I101">
            <v>0</v>
          </cell>
          <cell r="J101">
            <v>6960</v>
          </cell>
          <cell r="K101">
            <v>6960</v>
          </cell>
          <cell r="M101">
            <v>0</v>
          </cell>
          <cell r="N101">
            <v>14476</v>
          </cell>
          <cell r="O101">
            <v>14476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556</v>
          </cell>
          <cell r="G102">
            <v>556</v>
          </cell>
          <cell r="I102">
            <v>0</v>
          </cell>
          <cell r="J102">
            <v>8862</v>
          </cell>
          <cell r="K102">
            <v>8862</v>
          </cell>
          <cell r="M102">
            <v>0</v>
          </cell>
          <cell r="N102">
            <v>17704</v>
          </cell>
          <cell r="O102">
            <v>17704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151</v>
          </cell>
          <cell r="G103">
            <v>151</v>
          </cell>
          <cell r="I103">
            <v>0</v>
          </cell>
          <cell r="J103">
            <v>2560</v>
          </cell>
          <cell r="K103">
            <v>2560</v>
          </cell>
          <cell r="M103">
            <v>0</v>
          </cell>
          <cell r="N103">
            <v>5469</v>
          </cell>
          <cell r="O103">
            <v>5469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69</v>
          </cell>
          <cell r="G104">
            <v>69</v>
          </cell>
          <cell r="I104">
            <v>0</v>
          </cell>
          <cell r="J104">
            <v>1735</v>
          </cell>
          <cell r="K104">
            <v>1735</v>
          </cell>
          <cell r="M104">
            <v>0</v>
          </cell>
          <cell r="N104">
            <v>3270</v>
          </cell>
          <cell r="O104">
            <v>3270</v>
          </cell>
        </row>
        <row r="105">
          <cell r="G105">
            <v>45389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03-14"/>
      <sheetName val="FNSCA 03-14"/>
      <sheetName val="FNSIN 03-14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586</v>
          </cell>
          <cell r="G5">
            <v>586</v>
          </cell>
          <cell r="I5">
            <v>0</v>
          </cell>
          <cell r="J5">
            <v>11696</v>
          </cell>
          <cell r="K5">
            <v>11696</v>
          </cell>
          <cell r="M5">
            <v>0</v>
          </cell>
          <cell r="N5">
            <v>24184</v>
          </cell>
          <cell r="O5">
            <v>24184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129</v>
          </cell>
          <cell r="G6">
            <v>129</v>
          </cell>
          <cell r="I6">
            <v>0</v>
          </cell>
          <cell r="J6">
            <v>2691</v>
          </cell>
          <cell r="K6">
            <v>2691</v>
          </cell>
          <cell r="M6">
            <v>0</v>
          </cell>
          <cell r="N6">
            <v>5865</v>
          </cell>
          <cell r="O6">
            <v>5865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27</v>
          </cell>
          <cell r="G7">
            <v>27</v>
          </cell>
          <cell r="I7">
            <v>0</v>
          </cell>
          <cell r="J7">
            <v>898</v>
          </cell>
          <cell r="K7">
            <v>898</v>
          </cell>
          <cell r="M7">
            <v>0</v>
          </cell>
          <cell r="N7">
            <v>1917</v>
          </cell>
          <cell r="O7">
            <v>1917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167</v>
          </cell>
          <cell r="G8">
            <v>167</v>
          </cell>
          <cell r="I8">
            <v>0</v>
          </cell>
          <cell r="J8">
            <v>3649</v>
          </cell>
          <cell r="K8">
            <v>3649</v>
          </cell>
          <cell r="M8">
            <v>0</v>
          </cell>
          <cell r="N8">
            <v>7059</v>
          </cell>
          <cell r="O8">
            <v>7059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115</v>
          </cell>
          <cell r="G9">
            <v>115</v>
          </cell>
          <cell r="I9">
            <v>0</v>
          </cell>
          <cell r="J9">
            <v>2276</v>
          </cell>
          <cell r="K9">
            <v>2276</v>
          </cell>
          <cell r="M9">
            <v>0</v>
          </cell>
          <cell r="N9">
            <v>4888</v>
          </cell>
          <cell r="O9">
            <v>4888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52</v>
          </cell>
          <cell r="G10">
            <v>52</v>
          </cell>
          <cell r="I10">
            <v>0</v>
          </cell>
          <cell r="J10">
            <v>1235</v>
          </cell>
          <cell r="K10">
            <v>1235</v>
          </cell>
          <cell r="M10">
            <v>0</v>
          </cell>
          <cell r="N10">
            <v>2574</v>
          </cell>
          <cell r="O10">
            <v>2574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240</v>
          </cell>
          <cell r="G11">
            <v>240</v>
          </cell>
          <cell r="I11">
            <v>0</v>
          </cell>
          <cell r="J11">
            <v>5141</v>
          </cell>
          <cell r="K11">
            <v>5141</v>
          </cell>
          <cell r="M11">
            <v>0</v>
          </cell>
          <cell r="N11">
            <v>10267</v>
          </cell>
          <cell r="O11">
            <v>10267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122</v>
          </cell>
          <cell r="G12">
            <v>122</v>
          </cell>
          <cell r="I12">
            <v>0</v>
          </cell>
          <cell r="J12">
            <v>3319</v>
          </cell>
          <cell r="K12">
            <v>3319</v>
          </cell>
          <cell r="M12">
            <v>0</v>
          </cell>
          <cell r="N12">
            <v>6064</v>
          </cell>
          <cell r="O12">
            <v>6064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228</v>
          </cell>
          <cell r="G13">
            <v>228</v>
          </cell>
          <cell r="I13">
            <v>0</v>
          </cell>
          <cell r="J13">
            <v>4660</v>
          </cell>
          <cell r="K13">
            <v>4660</v>
          </cell>
          <cell r="M13">
            <v>0</v>
          </cell>
          <cell r="N13">
            <v>8671</v>
          </cell>
          <cell r="O13">
            <v>8671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421</v>
          </cell>
          <cell r="G14">
            <v>421</v>
          </cell>
          <cell r="I14">
            <v>0</v>
          </cell>
          <cell r="J14">
            <v>8290</v>
          </cell>
          <cell r="K14">
            <v>8290</v>
          </cell>
          <cell r="M14">
            <v>0</v>
          </cell>
          <cell r="N14">
            <v>17153</v>
          </cell>
          <cell r="O14">
            <v>17153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1770</v>
          </cell>
          <cell r="G15">
            <v>1770</v>
          </cell>
          <cell r="I15">
            <v>0</v>
          </cell>
          <cell r="J15">
            <v>20383</v>
          </cell>
          <cell r="K15">
            <v>20383</v>
          </cell>
          <cell r="M15">
            <v>0</v>
          </cell>
          <cell r="N15">
            <v>37947</v>
          </cell>
          <cell r="O15">
            <v>37947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408</v>
          </cell>
          <cell r="G16">
            <v>408</v>
          </cell>
          <cell r="I16">
            <v>0</v>
          </cell>
          <cell r="J16">
            <v>7257</v>
          </cell>
          <cell r="K16">
            <v>7257</v>
          </cell>
          <cell r="M16">
            <v>0</v>
          </cell>
          <cell r="N16">
            <v>15154</v>
          </cell>
          <cell r="O16">
            <v>15154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690</v>
          </cell>
          <cell r="G17">
            <v>690</v>
          </cell>
          <cell r="I17">
            <v>0</v>
          </cell>
          <cell r="J17">
            <v>10434</v>
          </cell>
          <cell r="K17">
            <v>10434</v>
          </cell>
          <cell r="M17">
            <v>0</v>
          </cell>
          <cell r="N17">
            <v>23138</v>
          </cell>
          <cell r="O17">
            <v>23138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397</v>
          </cell>
          <cell r="G18">
            <v>397</v>
          </cell>
          <cell r="I18">
            <v>0</v>
          </cell>
          <cell r="J18">
            <v>7264</v>
          </cell>
          <cell r="K18">
            <v>7264</v>
          </cell>
          <cell r="M18">
            <v>0</v>
          </cell>
          <cell r="N18">
            <v>14870</v>
          </cell>
          <cell r="O18">
            <v>14870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31</v>
          </cell>
          <cell r="G19">
            <v>31</v>
          </cell>
          <cell r="I19">
            <v>0</v>
          </cell>
          <cell r="J19">
            <v>515</v>
          </cell>
          <cell r="K19">
            <v>515</v>
          </cell>
          <cell r="M19">
            <v>0</v>
          </cell>
          <cell r="N19">
            <v>1051</v>
          </cell>
          <cell r="O19">
            <v>1051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325</v>
          </cell>
          <cell r="G20">
            <v>325</v>
          </cell>
          <cell r="I20">
            <v>0</v>
          </cell>
          <cell r="J20">
            <v>4906</v>
          </cell>
          <cell r="K20">
            <v>4906</v>
          </cell>
          <cell r="M20">
            <v>0</v>
          </cell>
          <cell r="N20">
            <v>9449</v>
          </cell>
          <cell r="O20">
            <v>9449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121</v>
          </cell>
          <cell r="G21">
            <v>121</v>
          </cell>
          <cell r="I21">
            <v>0</v>
          </cell>
          <cell r="J21">
            <v>2621</v>
          </cell>
          <cell r="K21">
            <v>2621</v>
          </cell>
          <cell r="M21">
            <v>0</v>
          </cell>
          <cell r="N21">
            <v>5092</v>
          </cell>
          <cell r="O21">
            <v>5092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932</v>
          </cell>
          <cell r="G22">
            <v>932</v>
          </cell>
          <cell r="I22">
            <v>0</v>
          </cell>
          <cell r="J22">
            <v>13904</v>
          </cell>
          <cell r="K22">
            <v>13904</v>
          </cell>
          <cell r="M22">
            <v>0</v>
          </cell>
          <cell r="N22">
            <v>27890</v>
          </cell>
          <cell r="O22">
            <v>27890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153</v>
          </cell>
          <cell r="G23">
            <v>153</v>
          </cell>
          <cell r="I23">
            <v>0</v>
          </cell>
          <cell r="J23">
            <v>3152</v>
          </cell>
          <cell r="K23">
            <v>3152</v>
          </cell>
          <cell r="M23">
            <v>0</v>
          </cell>
          <cell r="N23">
            <v>6529</v>
          </cell>
          <cell r="O23">
            <v>6529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145</v>
          </cell>
          <cell r="G24">
            <v>145</v>
          </cell>
          <cell r="I24">
            <v>0</v>
          </cell>
          <cell r="J24">
            <v>2382</v>
          </cell>
          <cell r="K24">
            <v>2382</v>
          </cell>
          <cell r="M24">
            <v>0</v>
          </cell>
          <cell r="N24">
            <v>4922</v>
          </cell>
          <cell r="O24">
            <v>4922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77</v>
          </cell>
          <cell r="G25">
            <v>77</v>
          </cell>
          <cell r="I25">
            <v>0</v>
          </cell>
          <cell r="J25">
            <v>1794</v>
          </cell>
          <cell r="K25">
            <v>1794</v>
          </cell>
          <cell r="M25">
            <v>0</v>
          </cell>
          <cell r="N25">
            <v>3363</v>
          </cell>
          <cell r="O25">
            <v>3363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59</v>
          </cell>
          <cell r="G26">
            <v>59</v>
          </cell>
          <cell r="I26">
            <v>0</v>
          </cell>
          <cell r="J26">
            <v>962</v>
          </cell>
          <cell r="K26">
            <v>962</v>
          </cell>
          <cell r="M26">
            <v>0</v>
          </cell>
          <cell r="N26">
            <v>2036</v>
          </cell>
          <cell r="O26">
            <v>2036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745</v>
          </cell>
          <cell r="G27">
            <v>745</v>
          </cell>
          <cell r="I27">
            <v>0</v>
          </cell>
          <cell r="J27">
            <v>12095</v>
          </cell>
          <cell r="K27">
            <v>12095</v>
          </cell>
          <cell r="M27">
            <v>0</v>
          </cell>
          <cell r="N27">
            <v>24526</v>
          </cell>
          <cell r="O27">
            <v>24526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357</v>
          </cell>
          <cell r="G28">
            <v>357</v>
          </cell>
          <cell r="I28">
            <v>0</v>
          </cell>
          <cell r="J28">
            <v>6482</v>
          </cell>
          <cell r="K28">
            <v>6482</v>
          </cell>
          <cell r="M28">
            <v>0</v>
          </cell>
          <cell r="N28">
            <v>13590</v>
          </cell>
          <cell r="O28">
            <v>13590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557</v>
          </cell>
          <cell r="G29">
            <v>557</v>
          </cell>
          <cell r="I29">
            <v>0</v>
          </cell>
          <cell r="J29">
            <v>7840</v>
          </cell>
          <cell r="K29">
            <v>7840</v>
          </cell>
          <cell r="M29">
            <v>0</v>
          </cell>
          <cell r="N29">
            <v>16262</v>
          </cell>
          <cell r="O29">
            <v>16262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1671</v>
          </cell>
          <cell r="G30">
            <v>1671</v>
          </cell>
          <cell r="I30">
            <v>0</v>
          </cell>
          <cell r="J30">
            <v>33265</v>
          </cell>
          <cell r="K30">
            <v>33265</v>
          </cell>
          <cell r="M30">
            <v>0</v>
          </cell>
          <cell r="N30">
            <v>69368</v>
          </cell>
          <cell r="O30">
            <v>69368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61</v>
          </cell>
          <cell r="G31">
            <v>61</v>
          </cell>
          <cell r="I31">
            <v>0</v>
          </cell>
          <cell r="J31">
            <v>1143</v>
          </cell>
          <cell r="K31">
            <v>1143</v>
          </cell>
          <cell r="M31">
            <v>0</v>
          </cell>
          <cell r="N31">
            <v>2586</v>
          </cell>
          <cell r="O31">
            <v>2586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147</v>
          </cell>
          <cell r="G32">
            <v>147</v>
          </cell>
          <cell r="I32">
            <v>0</v>
          </cell>
          <cell r="J32">
            <v>2033</v>
          </cell>
          <cell r="K32">
            <v>2033</v>
          </cell>
          <cell r="M32">
            <v>0</v>
          </cell>
          <cell r="N32">
            <v>4116</v>
          </cell>
          <cell r="O32">
            <v>4116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840</v>
          </cell>
          <cell r="G33">
            <v>840</v>
          </cell>
          <cell r="I33">
            <v>0</v>
          </cell>
          <cell r="J33">
            <v>14458</v>
          </cell>
          <cell r="K33">
            <v>14458</v>
          </cell>
          <cell r="M33">
            <v>0</v>
          </cell>
          <cell r="N33">
            <v>29626</v>
          </cell>
          <cell r="O33">
            <v>29626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104</v>
          </cell>
          <cell r="G34">
            <v>104</v>
          </cell>
          <cell r="I34">
            <v>0</v>
          </cell>
          <cell r="J34">
            <v>2491</v>
          </cell>
          <cell r="K34">
            <v>2491</v>
          </cell>
          <cell r="M34">
            <v>0</v>
          </cell>
          <cell r="N34">
            <v>5360</v>
          </cell>
          <cell r="O34">
            <v>5360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294</v>
          </cell>
          <cell r="G35">
            <v>294</v>
          </cell>
          <cell r="I35">
            <v>0</v>
          </cell>
          <cell r="J35">
            <v>5054</v>
          </cell>
          <cell r="K35">
            <v>5054</v>
          </cell>
          <cell r="M35">
            <v>0</v>
          </cell>
          <cell r="N35">
            <v>10879</v>
          </cell>
          <cell r="O35">
            <v>10879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1152</v>
          </cell>
          <cell r="G36">
            <v>1152</v>
          </cell>
          <cell r="I36">
            <v>0</v>
          </cell>
          <cell r="J36">
            <v>21429</v>
          </cell>
          <cell r="K36">
            <v>21429</v>
          </cell>
          <cell r="M36">
            <v>0</v>
          </cell>
          <cell r="N36">
            <v>42065</v>
          </cell>
          <cell r="O36">
            <v>42065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387</v>
          </cell>
          <cell r="G37">
            <v>387</v>
          </cell>
          <cell r="I37">
            <v>0</v>
          </cell>
          <cell r="J37">
            <v>9080</v>
          </cell>
          <cell r="K37">
            <v>9080</v>
          </cell>
          <cell r="M37">
            <v>0</v>
          </cell>
          <cell r="N37">
            <v>17692</v>
          </cell>
          <cell r="O37">
            <v>17692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1137</v>
          </cell>
          <cell r="G38">
            <v>1137</v>
          </cell>
          <cell r="I38">
            <v>0</v>
          </cell>
          <cell r="J38">
            <v>26962</v>
          </cell>
          <cell r="K38">
            <v>26962</v>
          </cell>
          <cell r="M38">
            <v>0</v>
          </cell>
          <cell r="N38">
            <v>55594</v>
          </cell>
          <cell r="O38">
            <v>55594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313</v>
          </cell>
          <cell r="G39">
            <v>313</v>
          </cell>
          <cell r="I39">
            <v>0</v>
          </cell>
          <cell r="J39">
            <v>5486</v>
          </cell>
          <cell r="K39">
            <v>5486</v>
          </cell>
          <cell r="M39">
            <v>0</v>
          </cell>
          <cell r="N39">
            <v>11487</v>
          </cell>
          <cell r="O39">
            <v>11487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1180</v>
          </cell>
          <cell r="G40">
            <v>1180</v>
          </cell>
          <cell r="I40">
            <v>0</v>
          </cell>
          <cell r="J40">
            <v>21034</v>
          </cell>
          <cell r="K40">
            <v>21034</v>
          </cell>
          <cell r="M40">
            <v>0</v>
          </cell>
          <cell r="N40">
            <v>42666</v>
          </cell>
          <cell r="O40">
            <v>42666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41</v>
          </cell>
          <cell r="G41">
            <v>41</v>
          </cell>
          <cell r="I41">
            <v>0</v>
          </cell>
          <cell r="J41">
            <v>905</v>
          </cell>
          <cell r="K41">
            <v>905</v>
          </cell>
          <cell r="M41">
            <v>0</v>
          </cell>
          <cell r="N41">
            <v>1891</v>
          </cell>
          <cell r="O41">
            <v>1891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45</v>
          </cell>
          <cell r="G42">
            <v>45</v>
          </cell>
          <cell r="I42">
            <v>0</v>
          </cell>
          <cell r="J42">
            <v>865</v>
          </cell>
          <cell r="K42">
            <v>865</v>
          </cell>
          <cell r="M42">
            <v>0</v>
          </cell>
          <cell r="N42">
            <v>1765</v>
          </cell>
          <cell r="O42">
            <v>1765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238</v>
          </cell>
          <cell r="G43">
            <v>238</v>
          </cell>
          <cell r="I43">
            <v>0</v>
          </cell>
          <cell r="J43">
            <v>4347</v>
          </cell>
          <cell r="K43">
            <v>4347</v>
          </cell>
          <cell r="M43">
            <v>0</v>
          </cell>
          <cell r="N43">
            <v>8768</v>
          </cell>
          <cell r="O43">
            <v>8768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99</v>
          </cell>
          <cell r="G44">
            <v>99</v>
          </cell>
          <cell r="I44">
            <v>0</v>
          </cell>
          <cell r="J44">
            <v>2113</v>
          </cell>
          <cell r="K44">
            <v>2113</v>
          </cell>
          <cell r="M44">
            <v>0</v>
          </cell>
          <cell r="N44">
            <v>4546</v>
          </cell>
          <cell r="O44">
            <v>4546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1730</v>
          </cell>
          <cell r="G45">
            <v>1730</v>
          </cell>
          <cell r="I45">
            <v>0</v>
          </cell>
          <cell r="J45">
            <v>45119</v>
          </cell>
          <cell r="K45">
            <v>45119</v>
          </cell>
          <cell r="M45">
            <v>0</v>
          </cell>
          <cell r="N45">
            <v>88950</v>
          </cell>
          <cell r="O45">
            <v>88950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333</v>
          </cell>
          <cell r="G46">
            <v>333</v>
          </cell>
          <cell r="I46">
            <v>0</v>
          </cell>
          <cell r="J46">
            <v>9230</v>
          </cell>
          <cell r="K46">
            <v>9230</v>
          </cell>
          <cell r="M46">
            <v>0</v>
          </cell>
          <cell r="N46">
            <v>17161</v>
          </cell>
          <cell r="O46">
            <v>17161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435</v>
          </cell>
          <cell r="G47">
            <v>435</v>
          </cell>
          <cell r="I47">
            <v>0</v>
          </cell>
          <cell r="J47">
            <v>9590</v>
          </cell>
          <cell r="K47">
            <v>9590</v>
          </cell>
          <cell r="M47">
            <v>0</v>
          </cell>
          <cell r="N47">
            <v>21251</v>
          </cell>
          <cell r="O47">
            <v>21251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317</v>
          </cell>
          <cell r="G48">
            <v>317</v>
          </cell>
          <cell r="I48">
            <v>0</v>
          </cell>
          <cell r="J48">
            <v>5326</v>
          </cell>
          <cell r="K48">
            <v>5326</v>
          </cell>
          <cell r="M48">
            <v>0</v>
          </cell>
          <cell r="N48">
            <v>10779</v>
          </cell>
          <cell r="O48">
            <v>10779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417</v>
          </cell>
          <cell r="G49">
            <v>417</v>
          </cell>
          <cell r="I49">
            <v>0</v>
          </cell>
          <cell r="J49">
            <v>6358</v>
          </cell>
          <cell r="K49">
            <v>6358</v>
          </cell>
          <cell r="M49">
            <v>0</v>
          </cell>
          <cell r="N49">
            <v>13295</v>
          </cell>
          <cell r="O49">
            <v>13295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139</v>
          </cell>
          <cell r="G50">
            <v>139</v>
          </cell>
          <cell r="I50">
            <v>0</v>
          </cell>
          <cell r="J50">
            <v>3328</v>
          </cell>
          <cell r="K50">
            <v>3328</v>
          </cell>
          <cell r="M50">
            <v>0</v>
          </cell>
          <cell r="N50">
            <v>6272</v>
          </cell>
          <cell r="O50">
            <v>6272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286</v>
          </cell>
          <cell r="G51">
            <v>286</v>
          </cell>
          <cell r="I51">
            <v>0</v>
          </cell>
          <cell r="J51">
            <v>5003</v>
          </cell>
          <cell r="K51">
            <v>5003</v>
          </cell>
          <cell r="M51">
            <v>0</v>
          </cell>
          <cell r="N51">
            <v>10827</v>
          </cell>
          <cell r="O51">
            <v>10827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36</v>
          </cell>
          <cell r="G52">
            <v>36</v>
          </cell>
          <cell r="I52">
            <v>0</v>
          </cell>
          <cell r="J52">
            <v>564</v>
          </cell>
          <cell r="K52">
            <v>564</v>
          </cell>
          <cell r="M52">
            <v>0</v>
          </cell>
          <cell r="N52">
            <v>1024</v>
          </cell>
          <cell r="O52">
            <v>1024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494</v>
          </cell>
          <cell r="G53">
            <v>494</v>
          </cell>
          <cell r="I53">
            <v>0</v>
          </cell>
          <cell r="J53">
            <v>7222</v>
          </cell>
          <cell r="K53">
            <v>7222</v>
          </cell>
          <cell r="M53">
            <v>0</v>
          </cell>
          <cell r="N53">
            <v>15917</v>
          </cell>
          <cell r="O53">
            <v>15917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185</v>
          </cell>
          <cell r="G54">
            <v>185</v>
          </cell>
          <cell r="I54">
            <v>0</v>
          </cell>
          <cell r="J54">
            <v>2702</v>
          </cell>
          <cell r="K54">
            <v>2702</v>
          </cell>
          <cell r="M54">
            <v>0</v>
          </cell>
          <cell r="N54">
            <v>5576</v>
          </cell>
          <cell r="O54">
            <v>5576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947</v>
          </cell>
          <cell r="G55">
            <v>947</v>
          </cell>
          <cell r="I55">
            <v>0</v>
          </cell>
          <cell r="J55">
            <v>14282</v>
          </cell>
          <cell r="K55">
            <v>14282</v>
          </cell>
          <cell r="M55">
            <v>0</v>
          </cell>
          <cell r="N55">
            <v>30412</v>
          </cell>
          <cell r="O55">
            <v>30412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72</v>
          </cell>
          <cell r="G56">
            <v>72</v>
          </cell>
          <cell r="I56">
            <v>0</v>
          </cell>
          <cell r="J56">
            <v>1232</v>
          </cell>
          <cell r="K56">
            <v>1232</v>
          </cell>
          <cell r="M56">
            <v>0</v>
          </cell>
          <cell r="N56">
            <v>2363</v>
          </cell>
          <cell r="O56">
            <v>2363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277</v>
          </cell>
          <cell r="G57">
            <v>277</v>
          </cell>
          <cell r="I57">
            <v>0</v>
          </cell>
          <cell r="J57">
            <v>5664</v>
          </cell>
          <cell r="K57">
            <v>5664</v>
          </cell>
          <cell r="M57">
            <v>0</v>
          </cell>
          <cell r="N57">
            <v>11923</v>
          </cell>
          <cell r="O57">
            <v>11923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399</v>
          </cell>
          <cell r="G58">
            <v>399</v>
          </cell>
          <cell r="I58">
            <v>0</v>
          </cell>
          <cell r="J58">
            <v>7084</v>
          </cell>
          <cell r="K58">
            <v>7084</v>
          </cell>
          <cell r="M58">
            <v>0</v>
          </cell>
          <cell r="N58">
            <v>14606</v>
          </cell>
          <cell r="O58">
            <v>14606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245</v>
          </cell>
          <cell r="G59">
            <v>245</v>
          </cell>
          <cell r="I59">
            <v>0</v>
          </cell>
          <cell r="J59">
            <v>5436</v>
          </cell>
          <cell r="K59">
            <v>5436</v>
          </cell>
          <cell r="M59">
            <v>0</v>
          </cell>
          <cell r="N59">
            <v>11303</v>
          </cell>
          <cell r="O59">
            <v>11303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177</v>
          </cell>
          <cell r="G60">
            <v>177</v>
          </cell>
          <cell r="I60">
            <v>0</v>
          </cell>
          <cell r="J60">
            <v>3069</v>
          </cell>
          <cell r="K60">
            <v>3069</v>
          </cell>
          <cell r="M60">
            <v>0</v>
          </cell>
          <cell r="N60">
            <v>6318</v>
          </cell>
          <cell r="O60">
            <v>6318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115</v>
          </cell>
          <cell r="G61">
            <v>115</v>
          </cell>
          <cell r="I61">
            <v>0</v>
          </cell>
          <cell r="J61">
            <v>1915</v>
          </cell>
          <cell r="K61">
            <v>1915</v>
          </cell>
          <cell r="M61">
            <v>0</v>
          </cell>
          <cell r="N61">
            <v>3830</v>
          </cell>
          <cell r="O61">
            <v>3830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135</v>
          </cell>
          <cell r="G62">
            <v>135</v>
          </cell>
          <cell r="I62">
            <v>0</v>
          </cell>
          <cell r="J62">
            <v>3058</v>
          </cell>
          <cell r="K62">
            <v>3058</v>
          </cell>
          <cell r="M62">
            <v>0</v>
          </cell>
          <cell r="N62">
            <v>5809</v>
          </cell>
          <cell r="O62">
            <v>5809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303</v>
          </cell>
          <cell r="G63">
            <v>303</v>
          </cell>
          <cell r="I63">
            <v>0</v>
          </cell>
          <cell r="J63">
            <v>4872</v>
          </cell>
          <cell r="K63">
            <v>4872</v>
          </cell>
          <cell r="M63">
            <v>0</v>
          </cell>
          <cell r="N63">
            <v>9618</v>
          </cell>
          <cell r="O63">
            <v>9618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5160</v>
          </cell>
          <cell r="G64">
            <v>5160</v>
          </cell>
          <cell r="I64">
            <v>0</v>
          </cell>
          <cell r="J64">
            <v>76798</v>
          </cell>
          <cell r="K64">
            <v>76798</v>
          </cell>
          <cell r="M64">
            <v>0</v>
          </cell>
          <cell r="N64">
            <v>158904</v>
          </cell>
          <cell r="O64">
            <v>158904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59</v>
          </cell>
          <cell r="G65">
            <v>59</v>
          </cell>
          <cell r="I65">
            <v>0</v>
          </cell>
          <cell r="J65">
            <v>1319</v>
          </cell>
          <cell r="K65">
            <v>1319</v>
          </cell>
          <cell r="M65">
            <v>0</v>
          </cell>
          <cell r="N65">
            <v>2676</v>
          </cell>
          <cell r="O65">
            <v>2676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127</v>
          </cell>
          <cell r="G66">
            <v>127</v>
          </cell>
          <cell r="I66">
            <v>0</v>
          </cell>
          <cell r="J66">
            <v>2587</v>
          </cell>
          <cell r="K66">
            <v>2587</v>
          </cell>
          <cell r="M66">
            <v>0</v>
          </cell>
          <cell r="N66">
            <v>5512</v>
          </cell>
          <cell r="O66">
            <v>5512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273</v>
          </cell>
          <cell r="G67">
            <v>273</v>
          </cell>
          <cell r="I67">
            <v>0</v>
          </cell>
          <cell r="J67">
            <v>4931</v>
          </cell>
          <cell r="K67">
            <v>4931</v>
          </cell>
          <cell r="M67">
            <v>0</v>
          </cell>
          <cell r="N67">
            <v>10948</v>
          </cell>
          <cell r="O67">
            <v>10948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461</v>
          </cell>
          <cell r="G68">
            <v>461</v>
          </cell>
          <cell r="I68">
            <v>0</v>
          </cell>
          <cell r="J68">
            <v>8754</v>
          </cell>
          <cell r="K68">
            <v>8754</v>
          </cell>
          <cell r="M68">
            <v>0</v>
          </cell>
          <cell r="N68">
            <v>17684</v>
          </cell>
          <cell r="O68">
            <v>17684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1090</v>
          </cell>
          <cell r="G69">
            <v>1090</v>
          </cell>
          <cell r="I69">
            <v>0</v>
          </cell>
          <cell r="J69">
            <v>16286</v>
          </cell>
          <cell r="K69">
            <v>16286</v>
          </cell>
          <cell r="M69">
            <v>0</v>
          </cell>
          <cell r="N69">
            <v>30091</v>
          </cell>
          <cell r="O69">
            <v>30091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157</v>
          </cell>
          <cell r="G70">
            <v>157</v>
          </cell>
          <cell r="I70">
            <v>0</v>
          </cell>
          <cell r="J70">
            <v>3378</v>
          </cell>
          <cell r="K70">
            <v>3378</v>
          </cell>
          <cell r="M70">
            <v>0</v>
          </cell>
          <cell r="N70">
            <v>6000</v>
          </cell>
          <cell r="O70">
            <v>6000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834</v>
          </cell>
          <cell r="G71">
            <v>834</v>
          </cell>
          <cell r="I71">
            <v>0</v>
          </cell>
          <cell r="J71">
            <v>9314</v>
          </cell>
          <cell r="K71">
            <v>9314</v>
          </cell>
          <cell r="M71">
            <v>0</v>
          </cell>
          <cell r="N71">
            <v>20589</v>
          </cell>
          <cell r="O71">
            <v>20589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390</v>
          </cell>
          <cell r="G72">
            <v>390</v>
          </cell>
          <cell r="I72">
            <v>0</v>
          </cell>
          <cell r="J72">
            <v>6363</v>
          </cell>
          <cell r="K72">
            <v>6363</v>
          </cell>
          <cell r="M72">
            <v>0</v>
          </cell>
          <cell r="N72">
            <v>12006</v>
          </cell>
          <cell r="O72">
            <v>12006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31</v>
          </cell>
          <cell r="G73">
            <v>31</v>
          </cell>
          <cell r="I73">
            <v>0</v>
          </cell>
          <cell r="J73">
            <v>1013</v>
          </cell>
          <cell r="K73">
            <v>1013</v>
          </cell>
          <cell r="M73">
            <v>0</v>
          </cell>
          <cell r="N73">
            <v>1975</v>
          </cell>
          <cell r="O73">
            <v>1975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254</v>
          </cell>
          <cell r="G74">
            <v>254</v>
          </cell>
          <cell r="I74">
            <v>0</v>
          </cell>
          <cell r="J74">
            <v>4204</v>
          </cell>
          <cell r="K74">
            <v>4204</v>
          </cell>
          <cell r="M74">
            <v>0</v>
          </cell>
          <cell r="N74">
            <v>8316</v>
          </cell>
          <cell r="O74">
            <v>8316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215</v>
          </cell>
          <cell r="G75">
            <v>215</v>
          </cell>
          <cell r="I75">
            <v>0</v>
          </cell>
          <cell r="J75">
            <v>4584</v>
          </cell>
          <cell r="K75">
            <v>4584</v>
          </cell>
          <cell r="M75">
            <v>0</v>
          </cell>
          <cell r="N75">
            <v>9259</v>
          </cell>
          <cell r="O75">
            <v>9259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59</v>
          </cell>
          <cell r="G76">
            <v>59</v>
          </cell>
          <cell r="I76">
            <v>0</v>
          </cell>
          <cell r="J76">
            <v>1359</v>
          </cell>
          <cell r="K76">
            <v>1359</v>
          </cell>
          <cell r="M76">
            <v>0</v>
          </cell>
          <cell r="N76">
            <v>2767</v>
          </cell>
          <cell r="O76">
            <v>2767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208</v>
          </cell>
          <cell r="G77">
            <v>208</v>
          </cell>
          <cell r="I77">
            <v>0</v>
          </cell>
          <cell r="J77">
            <v>3974</v>
          </cell>
          <cell r="K77">
            <v>3974</v>
          </cell>
          <cell r="M77">
            <v>0</v>
          </cell>
          <cell r="N77">
            <v>7585</v>
          </cell>
          <cell r="O77">
            <v>7585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886</v>
          </cell>
          <cell r="G78">
            <v>886</v>
          </cell>
          <cell r="I78">
            <v>0</v>
          </cell>
          <cell r="J78">
            <v>15262</v>
          </cell>
          <cell r="K78">
            <v>15262</v>
          </cell>
          <cell r="M78">
            <v>0</v>
          </cell>
          <cell r="N78">
            <v>31363</v>
          </cell>
          <cell r="O78">
            <v>31363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86</v>
          </cell>
          <cell r="G79">
            <v>86</v>
          </cell>
          <cell r="I79">
            <v>0</v>
          </cell>
          <cell r="J79">
            <v>1333</v>
          </cell>
          <cell r="K79">
            <v>1333</v>
          </cell>
          <cell r="M79">
            <v>0</v>
          </cell>
          <cell r="N79">
            <v>2744</v>
          </cell>
          <cell r="O79">
            <v>2744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651</v>
          </cell>
          <cell r="G80">
            <v>651</v>
          </cell>
          <cell r="I80">
            <v>0</v>
          </cell>
          <cell r="J80">
            <v>11593</v>
          </cell>
          <cell r="K80">
            <v>11593</v>
          </cell>
          <cell r="M80">
            <v>0</v>
          </cell>
          <cell r="N80">
            <v>24939</v>
          </cell>
          <cell r="O80">
            <v>24939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375</v>
          </cell>
          <cell r="G81">
            <v>375</v>
          </cell>
          <cell r="I81">
            <v>0</v>
          </cell>
          <cell r="J81">
            <v>6655</v>
          </cell>
          <cell r="K81">
            <v>6655</v>
          </cell>
          <cell r="M81">
            <v>0</v>
          </cell>
          <cell r="N81">
            <v>13321</v>
          </cell>
          <cell r="O81">
            <v>13321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1138</v>
          </cell>
          <cell r="G82">
            <v>1138</v>
          </cell>
          <cell r="I82">
            <v>0</v>
          </cell>
          <cell r="J82">
            <v>21000</v>
          </cell>
          <cell r="K82">
            <v>21000</v>
          </cell>
          <cell r="M82">
            <v>0</v>
          </cell>
          <cell r="N82">
            <v>44139</v>
          </cell>
          <cell r="O82">
            <v>44139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347</v>
          </cell>
          <cell r="G83">
            <v>347</v>
          </cell>
          <cell r="I83">
            <v>0</v>
          </cell>
          <cell r="J83">
            <v>9006</v>
          </cell>
          <cell r="K83">
            <v>9006</v>
          </cell>
          <cell r="M83">
            <v>0</v>
          </cell>
          <cell r="N83">
            <v>18079</v>
          </cell>
          <cell r="O83">
            <v>18079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730</v>
          </cell>
          <cell r="G84">
            <v>730</v>
          </cell>
          <cell r="I84">
            <v>0</v>
          </cell>
          <cell r="J84">
            <v>12190</v>
          </cell>
          <cell r="K84">
            <v>12190</v>
          </cell>
          <cell r="M84">
            <v>0</v>
          </cell>
          <cell r="N84">
            <v>25547</v>
          </cell>
          <cell r="O84">
            <v>25547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417</v>
          </cell>
          <cell r="G85">
            <v>417</v>
          </cell>
          <cell r="I85">
            <v>0</v>
          </cell>
          <cell r="J85">
            <v>7465</v>
          </cell>
          <cell r="K85">
            <v>7465</v>
          </cell>
          <cell r="M85">
            <v>0</v>
          </cell>
          <cell r="N85">
            <v>15383</v>
          </cell>
          <cell r="O85">
            <v>15383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383</v>
          </cell>
          <cell r="G86">
            <v>383</v>
          </cell>
          <cell r="I86">
            <v>0</v>
          </cell>
          <cell r="J86">
            <v>6678</v>
          </cell>
          <cell r="K86">
            <v>6678</v>
          </cell>
          <cell r="M86">
            <v>0</v>
          </cell>
          <cell r="N86">
            <v>14418</v>
          </cell>
          <cell r="O86">
            <v>14418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285</v>
          </cell>
          <cell r="G87">
            <v>285</v>
          </cell>
          <cell r="I87">
            <v>0</v>
          </cell>
          <cell r="J87">
            <v>5349</v>
          </cell>
          <cell r="K87">
            <v>5349</v>
          </cell>
          <cell r="M87">
            <v>0</v>
          </cell>
          <cell r="N87">
            <v>10981</v>
          </cell>
          <cell r="O87">
            <v>10981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234</v>
          </cell>
          <cell r="G88">
            <v>234</v>
          </cell>
          <cell r="I88">
            <v>0</v>
          </cell>
          <cell r="J88">
            <v>4876</v>
          </cell>
          <cell r="K88">
            <v>4876</v>
          </cell>
          <cell r="M88">
            <v>0</v>
          </cell>
          <cell r="N88">
            <v>10338</v>
          </cell>
          <cell r="O88">
            <v>10338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227</v>
          </cell>
          <cell r="G89">
            <v>227</v>
          </cell>
          <cell r="I89">
            <v>0</v>
          </cell>
          <cell r="J89">
            <v>3128</v>
          </cell>
          <cell r="K89">
            <v>3128</v>
          </cell>
          <cell r="M89">
            <v>0</v>
          </cell>
          <cell r="N89">
            <v>6558</v>
          </cell>
          <cell r="O89">
            <v>6558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366</v>
          </cell>
          <cell r="G90">
            <v>366</v>
          </cell>
          <cell r="I90">
            <v>0</v>
          </cell>
          <cell r="J90">
            <v>6876</v>
          </cell>
          <cell r="K90">
            <v>6876</v>
          </cell>
          <cell r="M90">
            <v>0</v>
          </cell>
          <cell r="N90">
            <v>14109</v>
          </cell>
          <cell r="O90">
            <v>14109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81</v>
          </cell>
          <cell r="G91">
            <v>81</v>
          </cell>
          <cell r="I91">
            <v>0</v>
          </cell>
          <cell r="J91">
            <v>1278</v>
          </cell>
          <cell r="K91">
            <v>1278</v>
          </cell>
          <cell r="M91">
            <v>0</v>
          </cell>
          <cell r="N91">
            <v>2885</v>
          </cell>
          <cell r="O91">
            <v>2885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168</v>
          </cell>
          <cell r="G92">
            <v>168</v>
          </cell>
          <cell r="I92">
            <v>0</v>
          </cell>
          <cell r="J92">
            <v>2758</v>
          </cell>
          <cell r="K92">
            <v>2758</v>
          </cell>
          <cell r="M92">
            <v>0</v>
          </cell>
          <cell r="N92">
            <v>5629</v>
          </cell>
          <cell r="O92">
            <v>5629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17</v>
          </cell>
          <cell r="G93">
            <v>17</v>
          </cell>
          <cell r="I93">
            <v>0</v>
          </cell>
          <cell r="J93">
            <v>483</v>
          </cell>
          <cell r="K93">
            <v>483</v>
          </cell>
          <cell r="M93">
            <v>0</v>
          </cell>
          <cell r="N93">
            <v>885</v>
          </cell>
          <cell r="O93">
            <v>885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721</v>
          </cell>
          <cell r="G94">
            <v>721</v>
          </cell>
          <cell r="I94">
            <v>0</v>
          </cell>
          <cell r="J94">
            <v>11093</v>
          </cell>
          <cell r="K94">
            <v>11093</v>
          </cell>
          <cell r="M94">
            <v>0</v>
          </cell>
          <cell r="N94">
            <v>24593</v>
          </cell>
          <cell r="O94">
            <v>24593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364</v>
          </cell>
          <cell r="G95">
            <v>364</v>
          </cell>
          <cell r="I95">
            <v>0</v>
          </cell>
          <cell r="J95">
            <v>7550</v>
          </cell>
          <cell r="K95">
            <v>7550</v>
          </cell>
          <cell r="M95">
            <v>0</v>
          </cell>
          <cell r="N95">
            <v>14713</v>
          </cell>
          <cell r="O95">
            <v>14713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1853</v>
          </cell>
          <cell r="G96">
            <v>1853</v>
          </cell>
          <cell r="I96">
            <v>0</v>
          </cell>
          <cell r="J96">
            <v>36100</v>
          </cell>
          <cell r="K96">
            <v>36100</v>
          </cell>
          <cell r="M96">
            <v>0</v>
          </cell>
          <cell r="N96">
            <v>76589</v>
          </cell>
          <cell r="O96">
            <v>76589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118</v>
          </cell>
          <cell r="G97">
            <v>118</v>
          </cell>
          <cell r="I97">
            <v>0</v>
          </cell>
          <cell r="J97">
            <v>2907</v>
          </cell>
          <cell r="K97">
            <v>2907</v>
          </cell>
          <cell r="M97">
            <v>0</v>
          </cell>
          <cell r="N97">
            <v>5370</v>
          </cell>
          <cell r="O97">
            <v>5370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72</v>
          </cell>
          <cell r="G98">
            <v>72</v>
          </cell>
          <cell r="I98">
            <v>0</v>
          </cell>
          <cell r="J98">
            <v>1852</v>
          </cell>
          <cell r="K98">
            <v>1852</v>
          </cell>
          <cell r="M98">
            <v>0</v>
          </cell>
          <cell r="N98">
            <v>3569</v>
          </cell>
          <cell r="O98">
            <v>3569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145</v>
          </cell>
          <cell r="G99">
            <v>145</v>
          </cell>
          <cell r="I99">
            <v>0</v>
          </cell>
          <cell r="J99">
            <v>1924</v>
          </cell>
          <cell r="K99">
            <v>1924</v>
          </cell>
          <cell r="M99">
            <v>0</v>
          </cell>
          <cell r="N99">
            <v>3766</v>
          </cell>
          <cell r="O99">
            <v>3766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635</v>
          </cell>
          <cell r="G100">
            <v>635</v>
          </cell>
          <cell r="I100">
            <v>0</v>
          </cell>
          <cell r="J100">
            <v>12225</v>
          </cell>
          <cell r="K100">
            <v>12225</v>
          </cell>
          <cell r="M100">
            <v>0</v>
          </cell>
          <cell r="N100">
            <v>25351</v>
          </cell>
          <cell r="O100">
            <v>25351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281</v>
          </cell>
          <cell r="G101">
            <v>281</v>
          </cell>
          <cell r="I101">
            <v>0</v>
          </cell>
          <cell r="J101">
            <v>6929</v>
          </cell>
          <cell r="K101">
            <v>6929</v>
          </cell>
          <cell r="M101">
            <v>0</v>
          </cell>
          <cell r="N101">
            <v>14517</v>
          </cell>
          <cell r="O101">
            <v>14517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567</v>
          </cell>
          <cell r="G102">
            <v>567</v>
          </cell>
          <cell r="I102">
            <v>0</v>
          </cell>
          <cell r="J102">
            <v>8845</v>
          </cell>
          <cell r="K102">
            <v>8845</v>
          </cell>
          <cell r="M102">
            <v>0</v>
          </cell>
          <cell r="N102">
            <v>17823</v>
          </cell>
          <cell r="O102">
            <v>17823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161</v>
          </cell>
          <cell r="G103">
            <v>161</v>
          </cell>
          <cell r="I103">
            <v>0</v>
          </cell>
          <cell r="J103">
            <v>2660</v>
          </cell>
          <cell r="K103">
            <v>2660</v>
          </cell>
          <cell r="M103">
            <v>0</v>
          </cell>
          <cell r="N103">
            <v>5611</v>
          </cell>
          <cell r="O103">
            <v>5611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85</v>
          </cell>
          <cell r="G104">
            <v>85</v>
          </cell>
          <cell r="I104">
            <v>0</v>
          </cell>
          <cell r="J104">
            <v>1813</v>
          </cell>
          <cell r="K104">
            <v>1813</v>
          </cell>
          <cell r="M104">
            <v>0</v>
          </cell>
          <cell r="N104">
            <v>3488</v>
          </cell>
          <cell r="O104">
            <v>3488</v>
          </cell>
        </row>
        <row r="105">
          <cell r="G105">
            <v>44316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02-14"/>
      <sheetName val="FNSCA 02-14"/>
      <sheetName val="FNSIN 02-14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586</v>
          </cell>
          <cell r="G5">
            <v>586</v>
          </cell>
          <cell r="I5">
            <v>0</v>
          </cell>
          <cell r="J5">
            <v>11834</v>
          </cell>
          <cell r="K5">
            <v>11834</v>
          </cell>
          <cell r="M5">
            <v>0</v>
          </cell>
          <cell r="N5">
            <v>24414</v>
          </cell>
          <cell r="O5">
            <v>24414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123</v>
          </cell>
          <cell r="G6">
            <v>123</v>
          </cell>
          <cell r="I6">
            <v>0</v>
          </cell>
          <cell r="J6">
            <v>2695</v>
          </cell>
          <cell r="K6">
            <v>2695</v>
          </cell>
          <cell r="M6">
            <v>0</v>
          </cell>
          <cell r="N6">
            <v>5812</v>
          </cell>
          <cell r="O6">
            <v>5812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54</v>
          </cell>
          <cell r="G7">
            <v>54</v>
          </cell>
          <cell r="I7">
            <v>0</v>
          </cell>
          <cell r="J7">
            <v>906</v>
          </cell>
          <cell r="K7">
            <v>906</v>
          </cell>
          <cell r="M7">
            <v>0</v>
          </cell>
          <cell r="N7">
            <v>1912</v>
          </cell>
          <cell r="O7">
            <v>1912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138</v>
          </cell>
          <cell r="G8">
            <v>138</v>
          </cell>
          <cell r="I8">
            <v>0</v>
          </cell>
          <cell r="J8">
            <v>3682</v>
          </cell>
          <cell r="K8">
            <v>3682</v>
          </cell>
          <cell r="M8">
            <v>0</v>
          </cell>
          <cell r="N8">
            <v>7164</v>
          </cell>
          <cell r="O8">
            <v>7164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110</v>
          </cell>
          <cell r="G9">
            <v>110</v>
          </cell>
          <cell r="I9">
            <v>0</v>
          </cell>
          <cell r="J9">
            <v>2281</v>
          </cell>
          <cell r="K9">
            <v>2281</v>
          </cell>
          <cell r="M9">
            <v>0</v>
          </cell>
          <cell r="N9">
            <v>4879</v>
          </cell>
          <cell r="O9">
            <v>4879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66</v>
          </cell>
          <cell r="G10">
            <v>66</v>
          </cell>
          <cell r="I10">
            <v>0</v>
          </cell>
          <cell r="J10">
            <v>1227</v>
          </cell>
          <cell r="K10">
            <v>1227</v>
          </cell>
          <cell r="M10">
            <v>0</v>
          </cell>
          <cell r="N10">
            <v>2549</v>
          </cell>
          <cell r="O10">
            <v>2549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216</v>
          </cell>
          <cell r="G11">
            <v>216</v>
          </cell>
          <cell r="I11">
            <v>0</v>
          </cell>
          <cell r="J11">
            <v>5047</v>
          </cell>
          <cell r="K11">
            <v>5047</v>
          </cell>
          <cell r="M11">
            <v>0</v>
          </cell>
          <cell r="N11">
            <v>10083</v>
          </cell>
          <cell r="O11">
            <v>10083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I12">
            <v>0</v>
          </cell>
          <cell r="J12">
            <v>3334</v>
          </cell>
          <cell r="K12">
            <v>3334</v>
          </cell>
          <cell r="M12">
            <v>0</v>
          </cell>
          <cell r="N12">
            <v>6111</v>
          </cell>
          <cell r="O12">
            <v>6111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219</v>
          </cell>
          <cell r="G13">
            <v>219</v>
          </cell>
          <cell r="I13">
            <v>0</v>
          </cell>
          <cell r="J13">
            <v>4668</v>
          </cell>
          <cell r="K13">
            <v>4668</v>
          </cell>
          <cell r="M13">
            <v>0</v>
          </cell>
          <cell r="N13">
            <v>8695</v>
          </cell>
          <cell r="O13">
            <v>8695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428</v>
          </cell>
          <cell r="G14">
            <v>428</v>
          </cell>
          <cell r="I14">
            <v>0</v>
          </cell>
          <cell r="J14">
            <v>8245</v>
          </cell>
          <cell r="K14">
            <v>8245</v>
          </cell>
          <cell r="M14">
            <v>0</v>
          </cell>
          <cell r="N14">
            <v>17195</v>
          </cell>
          <cell r="O14">
            <v>17195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1677</v>
          </cell>
          <cell r="G15">
            <v>1677</v>
          </cell>
          <cell r="I15">
            <v>0</v>
          </cell>
          <cell r="J15">
            <v>20353</v>
          </cell>
          <cell r="K15">
            <v>20353</v>
          </cell>
          <cell r="M15">
            <v>0</v>
          </cell>
          <cell r="N15">
            <v>37871</v>
          </cell>
          <cell r="O15">
            <v>37871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354</v>
          </cell>
          <cell r="G16">
            <v>354</v>
          </cell>
          <cell r="I16">
            <v>0</v>
          </cell>
          <cell r="J16">
            <v>7216</v>
          </cell>
          <cell r="K16">
            <v>7216</v>
          </cell>
          <cell r="M16">
            <v>0</v>
          </cell>
          <cell r="N16">
            <v>15078</v>
          </cell>
          <cell r="O16">
            <v>15078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603</v>
          </cell>
          <cell r="G17">
            <v>603</v>
          </cell>
          <cell r="I17">
            <v>0</v>
          </cell>
          <cell r="J17">
            <v>10081</v>
          </cell>
          <cell r="K17">
            <v>10081</v>
          </cell>
          <cell r="M17">
            <v>0</v>
          </cell>
          <cell r="N17">
            <v>22156</v>
          </cell>
          <cell r="O17">
            <v>22156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387</v>
          </cell>
          <cell r="G18">
            <v>387</v>
          </cell>
          <cell r="I18">
            <v>0</v>
          </cell>
          <cell r="J18">
            <v>7232</v>
          </cell>
          <cell r="K18">
            <v>7232</v>
          </cell>
          <cell r="M18">
            <v>0</v>
          </cell>
          <cell r="N18">
            <v>14852</v>
          </cell>
          <cell r="O18">
            <v>14852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34</v>
          </cell>
          <cell r="G19">
            <v>34</v>
          </cell>
          <cell r="I19">
            <v>0</v>
          </cell>
          <cell r="J19">
            <v>516</v>
          </cell>
          <cell r="K19">
            <v>516</v>
          </cell>
          <cell r="M19">
            <v>0</v>
          </cell>
          <cell r="N19">
            <v>1047</v>
          </cell>
          <cell r="O19">
            <v>1047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357</v>
          </cell>
          <cell r="G20">
            <v>357</v>
          </cell>
          <cell r="I20">
            <v>0</v>
          </cell>
          <cell r="J20">
            <v>4918</v>
          </cell>
          <cell r="K20">
            <v>4918</v>
          </cell>
          <cell r="M20">
            <v>0</v>
          </cell>
          <cell r="N20">
            <v>9468</v>
          </cell>
          <cell r="O20">
            <v>9468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104</v>
          </cell>
          <cell r="G21">
            <v>104</v>
          </cell>
          <cell r="I21">
            <v>0</v>
          </cell>
          <cell r="J21">
            <v>2612</v>
          </cell>
          <cell r="K21">
            <v>2612</v>
          </cell>
          <cell r="M21">
            <v>0</v>
          </cell>
          <cell r="N21">
            <v>5071</v>
          </cell>
          <cell r="O21">
            <v>5071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859</v>
          </cell>
          <cell r="G22">
            <v>859</v>
          </cell>
          <cell r="I22">
            <v>0</v>
          </cell>
          <cell r="J22">
            <v>13915</v>
          </cell>
          <cell r="K22">
            <v>13915</v>
          </cell>
          <cell r="M22">
            <v>0</v>
          </cell>
          <cell r="N22">
            <v>27960</v>
          </cell>
          <cell r="O22">
            <v>27960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177</v>
          </cell>
          <cell r="G23">
            <v>177</v>
          </cell>
          <cell r="I23">
            <v>0</v>
          </cell>
          <cell r="J23">
            <v>3158</v>
          </cell>
          <cell r="K23">
            <v>3158</v>
          </cell>
          <cell r="M23">
            <v>0</v>
          </cell>
          <cell r="N23">
            <v>6541</v>
          </cell>
          <cell r="O23">
            <v>6541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203</v>
          </cell>
          <cell r="G24">
            <v>203</v>
          </cell>
          <cell r="I24">
            <v>0</v>
          </cell>
          <cell r="J24">
            <v>2378</v>
          </cell>
          <cell r="K24">
            <v>2378</v>
          </cell>
          <cell r="M24">
            <v>0</v>
          </cell>
          <cell r="N24">
            <v>4906</v>
          </cell>
          <cell r="O24">
            <v>4906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78</v>
          </cell>
          <cell r="G25">
            <v>78</v>
          </cell>
          <cell r="I25">
            <v>0</v>
          </cell>
          <cell r="J25">
            <v>1817</v>
          </cell>
          <cell r="K25">
            <v>1817</v>
          </cell>
          <cell r="M25">
            <v>0</v>
          </cell>
          <cell r="N25">
            <v>3431</v>
          </cell>
          <cell r="O25">
            <v>3431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58</v>
          </cell>
          <cell r="G26">
            <v>58</v>
          </cell>
          <cell r="I26">
            <v>0</v>
          </cell>
          <cell r="J26">
            <v>984</v>
          </cell>
          <cell r="K26">
            <v>984</v>
          </cell>
          <cell r="M26">
            <v>0</v>
          </cell>
          <cell r="N26">
            <v>2093</v>
          </cell>
          <cell r="O26">
            <v>2093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665</v>
          </cell>
          <cell r="G27">
            <v>665</v>
          </cell>
          <cell r="I27">
            <v>0</v>
          </cell>
          <cell r="J27">
            <v>12039</v>
          </cell>
          <cell r="K27">
            <v>12039</v>
          </cell>
          <cell r="M27">
            <v>0</v>
          </cell>
          <cell r="N27">
            <v>24413</v>
          </cell>
          <cell r="O27">
            <v>24413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410</v>
          </cell>
          <cell r="G28">
            <v>410</v>
          </cell>
          <cell r="I28">
            <v>0</v>
          </cell>
          <cell r="J28">
            <v>6460</v>
          </cell>
          <cell r="K28">
            <v>6460</v>
          </cell>
          <cell r="M28">
            <v>0</v>
          </cell>
          <cell r="N28">
            <v>13523</v>
          </cell>
          <cell r="O28">
            <v>13523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575</v>
          </cell>
          <cell r="G29">
            <v>575</v>
          </cell>
          <cell r="I29">
            <v>0</v>
          </cell>
          <cell r="J29">
            <v>7747</v>
          </cell>
          <cell r="K29">
            <v>7747</v>
          </cell>
          <cell r="M29">
            <v>0</v>
          </cell>
          <cell r="N29">
            <v>16057</v>
          </cell>
          <cell r="O29">
            <v>16057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1649</v>
          </cell>
          <cell r="G30">
            <v>1649</v>
          </cell>
          <cell r="I30">
            <v>0</v>
          </cell>
          <cell r="J30">
            <v>33032</v>
          </cell>
          <cell r="K30">
            <v>33032</v>
          </cell>
          <cell r="M30">
            <v>0</v>
          </cell>
          <cell r="N30">
            <v>68992</v>
          </cell>
          <cell r="O30">
            <v>68992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87</v>
          </cell>
          <cell r="G31">
            <v>87</v>
          </cell>
          <cell r="I31">
            <v>0</v>
          </cell>
          <cell r="J31">
            <v>1168</v>
          </cell>
          <cell r="K31">
            <v>1168</v>
          </cell>
          <cell r="M31">
            <v>0</v>
          </cell>
          <cell r="N31">
            <v>2661</v>
          </cell>
          <cell r="O31">
            <v>2661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175</v>
          </cell>
          <cell r="G32">
            <v>175</v>
          </cell>
          <cell r="I32">
            <v>0</v>
          </cell>
          <cell r="J32">
            <v>1998</v>
          </cell>
          <cell r="K32">
            <v>1998</v>
          </cell>
          <cell r="M32">
            <v>0</v>
          </cell>
          <cell r="N32">
            <v>4049</v>
          </cell>
          <cell r="O32">
            <v>4049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713</v>
          </cell>
          <cell r="G33">
            <v>713</v>
          </cell>
          <cell r="I33">
            <v>0</v>
          </cell>
          <cell r="J33">
            <v>14526</v>
          </cell>
          <cell r="K33">
            <v>14526</v>
          </cell>
          <cell r="M33">
            <v>0</v>
          </cell>
          <cell r="N33">
            <v>29769</v>
          </cell>
          <cell r="O33">
            <v>29769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148</v>
          </cell>
          <cell r="G34">
            <v>148</v>
          </cell>
          <cell r="I34">
            <v>0</v>
          </cell>
          <cell r="J34">
            <v>2542</v>
          </cell>
          <cell r="K34">
            <v>2542</v>
          </cell>
          <cell r="M34">
            <v>0</v>
          </cell>
          <cell r="N34">
            <v>5498</v>
          </cell>
          <cell r="O34">
            <v>5498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325</v>
          </cell>
          <cell r="G35">
            <v>325</v>
          </cell>
          <cell r="I35">
            <v>0</v>
          </cell>
          <cell r="J35">
            <v>4959</v>
          </cell>
          <cell r="K35">
            <v>4959</v>
          </cell>
          <cell r="M35">
            <v>0</v>
          </cell>
          <cell r="N35">
            <v>10675</v>
          </cell>
          <cell r="O35">
            <v>10675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I36">
            <v>0</v>
          </cell>
          <cell r="J36">
            <v>21685</v>
          </cell>
          <cell r="K36">
            <v>21685</v>
          </cell>
          <cell r="M36">
            <v>0</v>
          </cell>
          <cell r="N36">
            <v>42488</v>
          </cell>
          <cell r="O36">
            <v>42488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370</v>
          </cell>
          <cell r="G37">
            <v>370</v>
          </cell>
          <cell r="I37">
            <v>0</v>
          </cell>
          <cell r="J37">
            <v>9110</v>
          </cell>
          <cell r="K37">
            <v>9110</v>
          </cell>
          <cell r="M37">
            <v>0</v>
          </cell>
          <cell r="N37">
            <v>17741</v>
          </cell>
          <cell r="O37">
            <v>17741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1142</v>
          </cell>
          <cell r="G38">
            <v>1142</v>
          </cell>
          <cell r="I38">
            <v>0</v>
          </cell>
          <cell r="J38">
            <v>27269</v>
          </cell>
          <cell r="K38">
            <v>27269</v>
          </cell>
          <cell r="M38">
            <v>0</v>
          </cell>
          <cell r="N38">
            <v>56220</v>
          </cell>
          <cell r="O38">
            <v>56220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267</v>
          </cell>
          <cell r="G39">
            <v>267</v>
          </cell>
          <cell r="I39">
            <v>0</v>
          </cell>
          <cell r="J39">
            <v>5494</v>
          </cell>
          <cell r="K39">
            <v>5494</v>
          </cell>
          <cell r="M39">
            <v>0</v>
          </cell>
          <cell r="N39">
            <v>11487</v>
          </cell>
          <cell r="O39">
            <v>11487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983</v>
          </cell>
          <cell r="G40">
            <v>983</v>
          </cell>
          <cell r="I40">
            <v>0</v>
          </cell>
          <cell r="J40">
            <v>21019</v>
          </cell>
          <cell r="K40">
            <v>21019</v>
          </cell>
          <cell r="M40">
            <v>0</v>
          </cell>
          <cell r="N40">
            <v>42566</v>
          </cell>
          <cell r="O40">
            <v>42566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51</v>
          </cell>
          <cell r="G41">
            <v>51</v>
          </cell>
          <cell r="I41">
            <v>0</v>
          </cell>
          <cell r="J41">
            <v>928</v>
          </cell>
          <cell r="K41">
            <v>928</v>
          </cell>
          <cell r="M41">
            <v>0</v>
          </cell>
          <cell r="N41">
            <v>1938</v>
          </cell>
          <cell r="O41">
            <v>1938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50</v>
          </cell>
          <cell r="G42">
            <v>50</v>
          </cell>
          <cell r="I42">
            <v>0</v>
          </cell>
          <cell r="J42">
            <v>880</v>
          </cell>
          <cell r="K42">
            <v>880</v>
          </cell>
          <cell r="M42">
            <v>0</v>
          </cell>
          <cell r="N42">
            <v>1795</v>
          </cell>
          <cell r="O42">
            <v>1795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185</v>
          </cell>
          <cell r="G43">
            <v>185</v>
          </cell>
          <cell r="I43">
            <v>0</v>
          </cell>
          <cell r="J43">
            <v>4349</v>
          </cell>
          <cell r="K43">
            <v>4349</v>
          </cell>
          <cell r="M43">
            <v>0</v>
          </cell>
          <cell r="N43">
            <v>8723</v>
          </cell>
          <cell r="O43">
            <v>8723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119</v>
          </cell>
          <cell r="G44">
            <v>119</v>
          </cell>
          <cell r="I44">
            <v>0</v>
          </cell>
          <cell r="J44">
            <v>2099</v>
          </cell>
          <cell r="K44">
            <v>2099</v>
          </cell>
          <cell r="M44">
            <v>0</v>
          </cell>
          <cell r="N44">
            <v>4521</v>
          </cell>
          <cell r="O44">
            <v>4521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1594</v>
          </cell>
          <cell r="G45">
            <v>1594</v>
          </cell>
          <cell r="I45">
            <v>0</v>
          </cell>
          <cell r="J45">
            <v>43049</v>
          </cell>
          <cell r="K45">
            <v>43049</v>
          </cell>
          <cell r="M45">
            <v>0</v>
          </cell>
          <cell r="N45">
            <v>84679</v>
          </cell>
          <cell r="O45">
            <v>84679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317</v>
          </cell>
          <cell r="G46">
            <v>317</v>
          </cell>
          <cell r="I46">
            <v>0</v>
          </cell>
          <cell r="J46">
            <v>9308</v>
          </cell>
          <cell r="K46">
            <v>9308</v>
          </cell>
          <cell r="M46">
            <v>0</v>
          </cell>
          <cell r="N46">
            <v>17228</v>
          </cell>
          <cell r="O46">
            <v>17228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313</v>
          </cell>
          <cell r="G47">
            <v>313</v>
          </cell>
          <cell r="I47">
            <v>0</v>
          </cell>
          <cell r="J47">
            <v>9681</v>
          </cell>
          <cell r="K47">
            <v>9681</v>
          </cell>
          <cell r="M47">
            <v>0</v>
          </cell>
          <cell r="N47">
            <v>21480</v>
          </cell>
          <cell r="O47">
            <v>21480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297</v>
          </cell>
          <cell r="G48">
            <v>297</v>
          </cell>
          <cell r="I48">
            <v>0</v>
          </cell>
          <cell r="J48">
            <v>5321</v>
          </cell>
          <cell r="K48">
            <v>5321</v>
          </cell>
          <cell r="M48">
            <v>0</v>
          </cell>
          <cell r="N48">
            <v>10795</v>
          </cell>
          <cell r="O48">
            <v>10795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316</v>
          </cell>
          <cell r="G49">
            <v>316</v>
          </cell>
          <cell r="I49">
            <v>0</v>
          </cell>
          <cell r="J49">
            <v>6298</v>
          </cell>
          <cell r="K49">
            <v>6298</v>
          </cell>
          <cell r="M49">
            <v>0</v>
          </cell>
          <cell r="N49">
            <v>13215</v>
          </cell>
          <cell r="O49">
            <v>13215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161</v>
          </cell>
          <cell r="G50">
            <v>161</v>
          </cell>
          <cell r="I50">
            <v>0</v>
          </cell>
          <cell r="J50">
            <v>3342</v>
          </cell>
          <cell r="K50">
            <v>3342</v>
          </cell>
          <cell r="M50">
            <v>0</v>
          </cell>
          <cell r="N50">
            <v>6318</v>
          </cell>
          <cell r="O50">
            <v>6318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239</v>
          </cell>
          <cell r="G51">
            <v>239</v>
          </cell>
          <cell r="I51">
            <v>0</v>
          </cell>
          <cell r="J51">
            <v>4885</v>
          </cell>
          <cell r="K51">
            <v>4885</v>
          </cell>
          <cell r="M51">
            <v>0</v>
          </cell>
          <cell r="N51">
            <v>10566</v>
          </cell>
          <cell r="O51">
            <v>10566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18</v>
          </cell>
          <cell r="G52">
            <v>18</v>
          </cell>
          <cell r="I52">
            <v>0</v>
          </cell>
          <cell r="J52">
            <v>555</v>
          </cell>
          <cell r="K52">
            <v>555</v>
          </cell>
          <cell r="M52">
            <v>0</v>
          </cell>
          <cell r="N52">
            <v>997</v>
          </cell>
          <cell r="O52">
            <v>997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432</v>
          </cell>
          <cell r="G53">
            <v>432</v>
          </cell>
          <cell r="I53">
            <v>0</v>
          </cell>
          <cell r="J53">
            <v>7055</v>
          </cell>
          <cell r="K53">
            <v>7055</v>
          </cell>
          <cell r="M53">
            <v>0</v>
          </cell>
          <cell r="N53">
            <v>15366</v>
          </cell>
          <cell r="O53">
            <v>15366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188</v>
          </cell>
          <cell r="G54">
            <v>188</v>
          </cell>
          <cell r="I54">
            <v>0</v>
          </cell>
          <cell r="J54">
            <v>2685</v>
          </cell>
          <cell r="K54">
            <v>2685</v>
          </cell>
          <cell r="M54">
            <v>0</v>
          </cell>
          <cell r="N54">
            <v>5546</v>
          </cell>
          <cell r="O54">
            <v>5546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862</v>
          </cell>
          <cell r="G55">
            <v>862</v>
          </cell>
          <cell r="I55">
            <v>0</v>
          </cell>
          <cell r="J55">
            <v>14250</v>
          </cell>
          <cell r="K55">
            <v>14250</v>
          </cell>
          <cell r="M55">
            <v>0</v>
          </cell>
          <cell r="N55">
            <v>30433</v>
          </cell>
          <cell r="O55">
            <v>30433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66</v>
          </cell>
          <cell r="G56">
            <v>66</v>
          </cell>
          <cell r="I56">
            <v>0</v>
          </cell>
          <cell r="J56">
            <v>1247</v>
          </cell>
          <cell r="K56">
            <v>1247</v>
          </cell>
          <cell r="M56">
            <v>0</v>
          </cell>
          <cell r="N56">
            <v>2403</v>
          </cell>
          <cell r="O56">
            <v>2403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281</v>
          </cell>
          <cell r="G57">
            <v>281</v>
          </cell>
          <cell r="I57">
            <v>0</v>
          </cell>
          <cell r="J57">
            <v>5745</v>
          </cell>
          <cell r="K57">
            <v>5745</v>
          </cell>
          <cell r="M57">
            <v>0</v>
          </cell>
          <cell r="N57">
            <v>12067</v>
          </cell>
          <cell r="O57">
            <v>12067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431</v>
          </cell>
          <cell r="G58">
            <v>431</v>
          </cell>
          <cell r="I58">
            <v>0</v>
          </cell>
          <cell r="J58">
            <v>7101</v>
          </cell>
          <cell r="K58">
            <v>7101</v>
          </cell>
          <cell r="M58">
            <v>0</v>
          </cell>
          <cell r="N58">
            <v>14647</v>
          </cell>
          <cell r="O58">
            <v>14647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208</v>
          </cell>
          <cell r="G59">
            <v>208</v>
          </cell>
          <cell r="I59">
            <v>0</v>
          </cell>
          <cell r="J59">
            <v>5484</v>
          </cell>
          <cell r="K59">
            <v>5484</v>
          </cell>
          <cell r="M59">
            <v>0</v>
          </cell>
          <cell r="N59">
            <v>11414</v>
          </cell>
          <cell r="O59">
            <v>11414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197</v>
          </cell>
          <cell r="G60">
            <v>197</v>
          </cell>
          <cell r="I60">
            <v>0</v>
          </cell>
          <cell r="J60">
            <v>3070</v>
          </cell>
          <cell r="K60">
            <v>3070</v>
          </cell>
          <cell r="M60">
            <v>0</v>
          </cell>
          <cell r="N60">
            <v>6311</v>
          </cell>
          <cell r="O60">
            <v>6311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131</v>
          </cell>
          <cell r="G61">
            <v>131</v>
          </cell>
          <cell r="I61">
            <v>0</v>
          </cell>
          <cell r="J61">
            <v>1932</v>
          </cell>
          <cell r="K61">
            <v>1932</v>
          </cell>
          <cell r="M61">
            <v>0</v>
          </cell>
          <cell r="N61">
            <v>3912</v>
          </cell>
          <cell r="O61">
            <v>3912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131</v>
          </cell>
          <cell r="G62">
            <v>131</v>
          </cell>
          <cell r="I62">
            <v>0</v>
          </cell>
          <cell r="J62">
            <v>3041</v>
          </cell>
          <cell r="K62">
            <v>3041</v>
          </cell>
          <cell r="M62">
            <v>0</v>
          </cell>
          <cell r="N62">
            <v>5788</v>
          </cell>
          <cell r="O62">
            <v>5788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264</v>
          </cell>
          <cell r="G63">
            <v>264</v>
          </cell>
          <cell r="I63">
            <v>0</v>
          </cell>
          <cell r="J63">
            <v>4917</v>
          </cell>
          <cell r="K63">
            <v>4917</v>
          </cell>
          <cell r="M63">
            <v>0</v>
          </cell>
          <cell r="N63">
            <v>9741</v>
          </cell>
          <cell r="O63">
            <v>9741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4197</v>
          </cell>
          <cell r="G64">
            <v>4197</v>
          </cell>
          <cell r="I64">
            <v>0</v>
          </cell>
          <cell r="J64">
            <v>76741</v>
          </cell>
          <cell r="K64">
            <v>76741</v>
          </cell>
          <cell r="M64">
            <v>0</v>
          </cell>
          <cell r="N64">
            <v>158672</v>
          </cell>
          <cell r="O64">
            <v>158672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68</v>
          </cell>
          <cell r="G65">
            <v>68</v>
          </cell>
          <cell r="I65">
            <v>0</v>
          </cell>
          <cell r="J65">
            <v>1319</v>
          </cell>
          <cell r="K65">
            <v>1319</v>
          </cell>
          <cell r="M65">
            <v>0</v>
          </cell>
          <cell r="N65">
            <v>2642</v>
          </cell>
          <cell r="O65">
            <v>2642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121</v>
          </cell>
          <cell r="G66">
            <v>121</v>
          </cell>
          <cell r="I66">
            <v>0</v>
          </cell>
          <cell r="J66">
            <v>2637</v>
          </cell>
          <cell r="K66">
            <v>2637</v>
          </cell>
          <cell r="M66">
            <v>0</v>
          </cell>
          <cell r="N66">
            <v>5625</v>
          </cell>
          <cell r="O66">
            <v>5625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233</v>
          </cell>
          <cell r="G67">
            <v>233</v>
          </cell>
          <cell r="I67">
            <v>0</v>
          </cell>
          <cell r="J67">
            <v>4917</v>
          </cell>
          <cell r="K67">
            <v>4917</v>
          </cell>
          <cell r="M67">
            <v>0</v>
          </cell>
          <cell r="N67">
            <v>10948</v>
          </cell>
          <cell r="O67">
            <v>10948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418</v>
          </cell>
          <cell r="G68">
            <v>418</v>
          </cell>
          <cell r="I68">
            <v>0</v>
          </cell>
          <cell r="J68">
            <v>8716</v>
          </cell>
          <cell r="K68">
            <v>8716</v>
          </cell>
          <cell r="M68">
            <v>0</v>
          </cell>
          <cell r="N68">
            <v>17706</v>
          </cell>
          <cell r="O68">
            <v>17706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1179</v>
          </cell>
          <cell r="G69">
            <v>1179</v>
          </cell>
          <cell r="I69">
            <v>0</v>
          </cell>
          <cell r="J69">
            <v>16201</v>
          </cell>
          <cell r="K69">
            <v>16201</v>
          </cell>
          <cell r="M69">
            <v>0</v>
          </cell>
          <cell r="N69">
            <v>29954</v>
          </cell>
          <cell r="O69">
            <v>29954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161</v>
          </cell>
          <cell r="G70">
            <v>161</v>
          </cell>
          <cell r="I70">
            <v>0</v>
          </cell>
          <cell r="J70">
            <v>3390</v>
          </cell>
          <cell r="K70">
            <v>3390</v>
          </cell>
          <cell r="M70">
            <v>0</v>
          </cell>
          <cell r="N70">
            <v>6073</v>
          </cell>
          <cell r="O70">
            <v>6073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636</v>
          </cell>
          <cell r="G71">
            <v>636</v>
          </cell>
          <cell r="I71">
            <v>0</v>
          </cell>
          <cell r="J71">
            <v>9304</v>
          </cell>
          <cell r="K71">
            <v>9304</v>
          </cell>
          <cell r="M71">
            <v>0</v>
          </cell>
          <cell r="N71">
            <v>20557</v>
          </cell>
          <cell r="O71">
            <v>20557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407</v>
          </cell>
          <cell r="G72">
            <v>407</v>
          </cell>
          <cell r="I72">
            <v>0</v>
          </cell>
          <cell r="J72">
            <v>6467</v>
          </cell>
          <cell r="K72">
            <v>6467</v>
          </cell>
          <cell r="M72">
            <v>0</v>
          </cell>
          <cell r="N72">
            <v>12214</v>
          </cell>
          <cell r="O72">
            <v>12214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21</v>
          </cell>
          <cell r="G73">
            <v>21</v>
          </cell>
          <cell r="I73">
            <v>0</v>
          </cell>
          <cell r="J73">
            <v>1021</v>
          </cell>
          <cell r="K73">
            <v>1021</v>
          </cell>
          <cell r="M73">
            <v>0</v>
          </cell>
          <cell r="N73">
            <v>1984</v>
          </cell>
          <cell r="O73">
            <v>1984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296</v>
          </cell>
          <cell r="G74">
            <v>296</v>
          </cell>
          <cell r="I74">
            <v>0</v>
          </cell>
          <cell r="J74">
            <v>4214</v>
          </cell>
          <cell r="K74">
            <v>4214</v>
          </cell>
          <cell r="M74">
            <v>0</v>
          </cell>
          <cell r="N74">
            <v>8366</v>
          </cell>
          <cell r="O74">
            <v>8366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215</v>
          </cell>
          <cell r="G75">
            <v>215</v>
          </cell>
          <cell r="I75">
            <v>0</v>
          </cell>
          <cell r="J75">
            <v>4586</v>
          </cell>
          <cell r="K75">
            <v>4586</v>
          </cell>
          <cell r="M75">
            <v>0</v>
          </cell>
          <cell r="N75">
            <v>9271</v>
          </cell>
          <cell r="O75">
            <v>9271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66</v>
          </cell>
          <cell r="G76">
            <v>66</v>
          </cell>
          <cell r="I76">
            <v>0</v>
          </cell>
          <cell r="J76">
            <v>1355</v>
          </cell>
          <cell r="K76">
            <v>1355</v>
          </cell>
          <cell r="M76">
            <v>0</v>
          </cell>
          <cell r="N76">
            <v>2771</v>
          </cell>
          <cell r="O76">
            <v>2771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191</v>
          </cell>
          <cell r="G77">
            <v>191</v>
          </cell>
          <cell r="I77">
            <v>0</v>
          </cell>
          <cell r="J77">
            <v>3964</v>
          </cell>
          <cell r="K77">
            <v>3964</v>
          </cell>
          <cell r="M77">
            <v>0</v>
          </cell>
          <cell r="N77">
            <v>7592</v>
          </cell>
          <cell r="O77">
            <v>7592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795</v>
          </cell>
          <cell r="G78">
            <v>795</v>
          </cell>
          <cell r="I78">
            <v>0</v>
          </cell>
          <cell r="J78">
            <v>15115</v>
          </cell>
          <cell r="K78">
            <v>15115</v>
          </cell>
          <cell r="M78">
            <v>0</v>
          </cell>
          <cell r="N78">
            <v>31126</v>
          </cell>
          <cell r="O78">
            <v>31126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70</v>
          </cell>
          <cell r="G79">
            <v>70</v>
          </cell>
          <cell r="I79">
            <v>0</v>
          </cell>
          <cell r="J79">
            <v>1328</v>
          </cell>
          <cell r="K79">
            <v>1328</v>
          </cell>
          <cell r="M79">
            <v>0</v>
          </cell>
          <cell r="N79">
            <v>2752</v>
          </cell>
          <cell r="O79">
            <v>2752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563</v>
          </cell>
          <cell r="G80">
            <v>563</v>
          </cell>
          <cell r="I80">
            <v>0</v>
          </cell>
          <cell r="J80">
            <v>11529</v>
          </cell>
          <cell r="K80">
            <v>11529</v>
          </cell>
          <cell r="M80">
            <v>0</v>
          </cell>
          <cell r="N80">
            <v>24765</v>
          </cell>
          <cell r="O80">
            <v>24765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303</v>
          </cell>
          <cell r="G81">
            <v>303</v>
          </cell>
          <cell r="I81">
            <v>0</v>
          </cell>
          <cell r="J81">
            <v>6724</v>
          </cell>
          <cell r="K81">
            <v>6724</v>
          </cell>
          <cell r="M81">
            <v>0</v>
          </cell>
          <cell r="N81">
            <v>13503</v>
          </cell>
          <cell r="O81">
            <v>13503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917</v>
          </cell>
          <cell r="G82">
            <v>917</v>
          </cell>
          <cell r="I82">
            <v>0</v>
          </cell>
          <cell r="J82">
            <v>20826</v>
          </cell>
          <cell r="K82">
            <v>20826</v>
          </cell>
          <cell r="M82">
            <v>0</v>
          </cell>
          <cell r="N82">
            <v>43712</v>
          </cell>
          <cell r="O82">
            <v>43712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379</v>
          </cell>
          <cell r="G83">
            <v>379</v>
          </cell>
          <cell r="I83">
            <v>0</v>
          </cell>
          <cell r="J83">
            <v>9042</v>
          </cell>
          <cell r="K83">
            <v>9042</v>
          </cell>
          <cell r="M83">
            <v>0</v>
          </cell>
          <cell r="N83">
            <v>18163</v>
          </cell>
          <cell r="O83">
            <v>18163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695</v>
          </cell>
          <cell r="G84">
            <v>695</v>
          </cell>
          <cell r="I84">
            <v>0</v>
          </cell>
          <cell r="J84">
            <v>12258</v>
          </cell>
          <cell r="K84">
            <v>12258</v>
          </cell>
          <cell r="M84">
            <v>0</v>
          </cell>
          <cell r="N84">
            <v>25688</v>
          </cell>
          <cell r="O84">
            <v>25688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365</v>
          </cell>
          <cell r="G85">
            <v>365</v>
          </cell>
          <cell r="I85">
            <v>0</v>
          </cell>
          <cell r="J85">
            <v>7541</v>
          </cell>
          <cell r="K85">
            <v>7541</v>
          </cell>
          <cell r="M85">
            <v>0</v>
          </cell>
          <cell r="N85">
            <v>15578</v>
          </cell>
          <cell r="O85">
            <v>15578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288</v>
          </cell>
          <cell r="G86">
            <v>288</v>
          </cell>
          <cell r="I86">
            <v>0</v>
          </cell>
          <cell r="J86">
            <v>6756</v>
          </cell>
          <cell r="K86">
            <v>6756</v>
          </cell>
          <cell r="M86">
            <v>0</v>
          </cell>
          <cell r="N86">
            <v>14500</v>
          </cell>
          <cell r="O86">
            <v>14500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229</v>
          </cell>
          <cell r="G87">
            <v>229</v>
          </cell>
          <cell r="I87">
            <v>0</v>
          </cell>
          <cell r="J87">
            <v>5286</v>
          </cell>
          <cell r="K87">
            <v>5286</v>
          </cell>
          <cell r="M87">
            <v>0</v>
          </cell>
          <cell r="N87">
            <v>10781</v>
          </cell>
          <cell r="O87">
            <v>10781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212</v>
          </cell>
          <cell r="G88">
            <v>212</v>
          </cell>
          <cell r="I88">
            <v>0</v>
          </cell>
          <cell r="J88">
            <v>4837</v>
          </cell>
          <cell r="K88">
            <v>4837</v>
          </cell>
          <cell r="M88">
            <v>0</v>
          </cell>
          <cell r="N88">
            <v>10232</v>
          </cell>
          <cell r="O88">
            <v>10232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164</v>
          </cell>
          <cell r="G89">
            <v>164</v>
          </cell>
          <cell r="I89">
            <v>0</v>
          </cell>
          <cell r="J89">
            <v>3150</v>
          </cell>
          <cell r="K89">
            <v>3150</v>
          </cell>
          <cell r="M89">
            <v>0</v>
          </cell>
          <cell r="N89">
            <v>6581</v>
          </cell>
          <cell r="O89">
            <v>6581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305</v>
          </cell>
          <cell r="G90">
            <v>305</v>
          </cell>
          <cell r="I90">
            <v>0</v>
          </cell>
          <cell r="J90">
            <v>6947</v>
          </cell>
          <cell r="K90">
            <v>6947</v>
          </cell>
          <cell r="M90">
            <v>0</v>
          </cell>
          <cell r="N90">
            <v>14317</v>
          </cell>
          <cell r="O90">
            <v>14317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93</v>
          </cell>
          <cell r="G91">
            <v>93</v>
          </cell>
          <cell r="I91">
            <v>0</v>
          </cell>
          <cell r="J91">
            <v>1276</v>
          </cell>
          <cell r="K91">
            <v>1276</v>
          </cell>
          <cell r="M91">
            <v>0</v>
          </cell>
          <cell r="N91">
            <v>2882</v>
          </cell>
          <cell r="O91">
            <v>2882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157</v>
          </cell>
          <cell r="G92">
            <v>157</v>
          </cell>
          <cell r="I92">
            <v>0</v>
          </cell>
          <cell r="J92">
            <v>2741</v>
          </cell>
          <cell r="K92">
            <v>2741</v>
          </cell>
          <cell r="M92">
            <v>0</v>
          </cell>
          <cell r="N92">
            <v>5540</v>
          </cell>
          <cell r="O92">
            <v>5540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27</v>
          </cell>
          <cell r="G93">
            <v>27</v>
          </cell>
          <cell r="I93">
            <v>0</v>
          </cell>
          <cell r="J93">
            <v>486</v>
          </cell>
          <cell r="K93">
            <v>486</v>
          </cell>
          <cell r="M93">
            <v>0</v>
          </cell>
          <cell r="N93">
            <v>874</v>
          </cell>
          <cell r="O93">
            <v>874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588</v>
          </cell>
          <cell r="G94">
            <v>588</v>
          </cell>
          <cell r="I94">
            <v>0</v>
          </cell>
          <cell r="J94">
            <v>11030</v>
          </cell>
          <cell r="K94">
            <v>11030</v>
          </cell>
          <cell r="M94">
            <v>0</v>
          </cell>
          <cell r="N94">
            <v>24452</v>
          </cell>
          <cell r="O94">
            <v>24452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297</v>
          </cell>
          <cell r="G95">
            <v>297</v>
          </cell>
          <cell r="I95">
            <v>0</v>
          </cell>
          <cell r="J95">
            <v>7583</v>
          </cell>
          <cell r="K95">
            <v>7583</v>
          </cell>
          <cell r="M95">
            <v>0</v>
          </cell>
          <cell r="N95">
            <v>14726</v>
          </cell>
          <cell r="O95">
            <v>14726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1560</v>
          </cell>
          <cell r="G96">
            <v>1560</v>
          </cell>
          <cell r="I96">
            <v>0</v>
          </cell>
          <cell r="J96">
            <v>35321</v>
          </cell>
          <cell r="K96">
            <v>35321</v>
          </cell>
          <cell r="M96">
            <v>0</v>
          </cell>
          <cell r="N96">
            <v>75167</v>
          </cell>
          <cell r="O96">
            <v>75167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127</v>
          </cell>
          <cell r="G97">
            <v>127</v>
          </cell>
          <cell r="I97">
            <v>0</v>
          </cell>
          <cell r="J97">
            <v>2912</v>
          </cell>
          <cell r="K97">
            <v>2912</v>
          </cell>
          <cell r="M97">
            <v>0</v>
          </cell>
          <cell r="N97">
            <v>5380</v>
          </cell>
          <cell r="O97">
            <v>5380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76</v>
          </cell>
          <cell r="G98">
            <v>76</v>
          </cell>
          <cell r="I98">
            <v>0</v>
          </cell>
          <cell r="J98">
            <v>1833</v>
          </cell>
          <cell r="K98">
            <v>1833</v>
          </cell>
          <cell r="M98">
            <v>0</v>
          </cell>
          <cell r="N98">
            <v>3517</v>
          </cell>
          <cell r="O98">
            <v>3517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137</v>
          </cell>
          <cell r="G99">
            <v>137</v>
          </cell>
          <cell r="I99">
            <v>0</v>
          </cell>
          <cell r="J99">
            <v>1914</v>
          </cell>
          <cell r="K99">
            <v>1914</v>
          </cell>
          <cell r="M99">
            <v>0</v>
          </cell>
          <cell r="N99">
            <v>3790</v>
          </cell>
          <cell r="O99">
            <v>3790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545</v>
          </cell>
          <cell r="G100">
            <v>545</v>
          </cell>
          <cell r="I100">
            <v>0</v>
          </cell>
          <cell r="J100">
            <v>12218</v>
          </cell>
          <cell r="K100">
            <v>12218</v>
          </cell>
          <cell r="M100">
            <v>0</v>
          </cell>
          <cell r="N100">
            <v>25350</v>
          </cell>
          <cell r="O100">
            <v>25350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218</v>
          </cell>
          <cell r="G101">
            <v>218</v>
          </cell>
          <cell r="I101">
            <v>0</v>
          </cell>
          <cell r="J101">
            <v>6890</v>
          </cell>
          <cell r="K101">
            <v>6890</v>
          </cell>
          <cell r="M101">
            <v>0</v>
          </cell>
          <cell r="N101">
            <v>14432</v>
          </cell>
          <cell r="O101">
            <v>14432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510</v>
          </cell>
          <cell r="G102">
            <v>510</v>
          </cell>
          <cell r="I102">
            <v>0</v>
          </cell>
          <cell r="J102">
            <v>8893</v>
          </cell>
          <cell r="K102">
            <v>8893</v>
          </cell>
          <cell r="M102">
            <v>0</v>
          </cell>
          <cell r="N102">
            <v>17938</v>
          </cell>
          <cell r="O102">
            <v>17938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145</v>
          </cell>
          <cell r="G103">
            <v>145</v>
          </cell>
          <cell r="I103">
            <v>0</v>
          </cell>
          <cell r="J103">
            <v>2679</v>
          </cell>
          <cell r="K103">
            <v>2679</v>
          </cell>
          <cell r="M103">
            <v>0</v>
          </cell>
          <cell r="N103">
            <v>5681</v>
          </cell>
          <cell r="O103">
            <v>5681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71</v>
          </cell>
          <cell r="G104">
            <v>71</v>
          </cell>
          <cell r="I104">
            <v>0</v>
          </cell>
          <cell r="J104">
            <v>1799</v>
          </cell>
          <cell r="K104">
            <v>1799</v>
          </cell>
          <cell r="M104">
            <v>0</v>
          </cell>
          <cell r="N104">
            <v>3465</v>
          </cell>
          <cell r="O104">
            <v>3465</v>
          </cell>
        </row>
        <row r="105">
          <cell r="G105">
            <v>40333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11-13"/>
      <sheetName val="FNSCA 11-13"/>
      <sheetName val="FNSIN 11-13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469</v>
          </cell>
          <cell r="G5">
            <v>469</v>
          </cell>
          <cell r="I5">
            <v>0</v>
          </cell>
          <cell r="J5">
            <v>11874</v>
          </cell>
          <cell r="K5">
            <v>11874</v>
          </cell>
          <cell r="M5">
            <v>0</v>
          </cell>
          <cell r="N5">
            <v>24633</v>
          </cell>
          <cell r="O5">
            <v>24633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106</v>
          </cell>
          <cell r="G6">
            <v>106</v>
          </cell>
          <cell r="I6">
            <v>0</v>
          </cell>
          <cell r="J6">
            <v>2713</v>
          </cell>
          <cell r="K6">
            <v>2713</v>
          </cell>
          <cell r="M6">
            <v>0</v>
          </cell>
          <cell r="N6">
            <v>5929</v>
          </cell>
          <cell r="O6">
            <v>5929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48</v>
          </cell>
          <cell r="G7">
            <v>48</v>
          </cell>
          <cell r="I7">
            <v>0</v>
          </cell>
          <cell r="J7">
            <v>914</v>
          </cell>
          <cell r="K7">
            <v>914</v>
          </cell>
          <cell r="M7">
            <v>0</v>
          </cell>
          <cell r="N7">
            <v>1957</v>
          </cell>
          <cell r="O7">
            <v>1957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135</v>
          </cell>
          <cell r="G8">
            <v>135</v>
          </cell>
          <cell r="I8">
            <v>0</v>
          </cell>
          <cell r="J8">
            <v>3639</v>
          </cell>
          <cell r="K8">
            <v>3639</v>
          </cell>
          <cell r="M8">
            <v>0</v>
          </cell>
          <cell r="N8">
            <v>7086</v>
          </cell>
          <cell r="O8">
            <v>7086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84</v>
          </cell>
          <cell r="G9">
            <v>84</v>
          </cell>
          <cell r="I9">
            <v>0</v>
          </cell>
          <cell r="J9">
            <v>2254</v>
          </cell>
          <cell r="K9">
            <v>2254</v>
          </cell>
          <cell r="M9">
            <v>0</v>
          </cell>
          <cell r="N9">
            <v>4791</v>
          </cell>
          <cell r="O9">
            <v>4791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51</v>
          </cell>
          <cell r="G10">
            <v>51</v>
          </cell>
          <cell r="I10">
            <v>0</v>
          </cell>
          <cell r="J10">
            <v>1182</v>
          </cell>
          <cell r="K10">
            <v>1182</v>
          </cell>
          <cell r="M10">
            <v>0</v>
          </cell>
          <cell r="N10">
            <v>2450</v>
          </cell>
          <cell r="O10">
            <v>2450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188</v>
          </cell>
          <cell r="G11">
            <v>188</v>
          </cell>
          <cell r="I11">
            <v>0</v>
          </cell>
          <cell r="J11">
            <v>4830</v>
          </cell>
          <cell r="K11">
            <v>4830</v>
          </cell>
          <cell r="M11">
            <v>0</v>
          </cell>
          <cell r="N11">
            <v>9575</v>
          </cell>
          <cell r="O11">
            <v>9575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I12">
            <v>0</v>
          </cell>
          <cell r="J12">
            <v>3395</v>
          </cell>
          <cell r="K12">
            <v>3395</v>
          </cell>
          <cell r="M12">
            <v>0</v>
          </cell>
          <cell r="N12">
            <v>6259</v>
          </cell>
          <cell r="O12">
            <v>6259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207</v>
          </cell>
          <cell r="G13">
            <v>207</v>
          </cell>
          <cell r="I13">
            <v>0</v>
          </cell>
          <cell r="J13">
            <v>4701</v>
          </cell>
          <cell r="K13">
            <v>4701</v>
          </cell>
          <cell r="M13">
            <v>0</v>
          </cell>
          <cell r="N13">
            <v>8785</v>
          </cell>
          <cell r="O13">
            <v>8785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375</v>
          </cell>
          <cell r="G14">
            <v>375</v>
          </cell>
          <cell r="I14">
            <v>0</v>
          </cell>
          <cell r="J14">
            <v>8122</v>
          </cell>
          <cell r="K14">
            <v>8122</v>
          </cell>
          <cell r="M14">
            <v>0</v>
          </cell>
          <cell r="N14">
            <v>16996</v>
          </cell>
          <cell r="O14">
            <v>16996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1372</v>
          </cell>
          <cell r="G15">
            <v>1372</v>
          </cell>
          <cell r="I15">
            <v>0</v>
          </cell>
          <cell r="J15">
            <v>20400</v>
          </cell>
          <cell r="K15">
            <v>20400</v>
          </cell>
          <cell r="M15">
            <v>0</v>
          </cell>
          <cell r="N15">
            <v>38014</v>
          </cell>
          <cell r="O15">
            <v>38014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233</v>
          </cell>
          <cell r="G16">
            <v>233</v>
          </cell>
          <cell r="I16">
            <v>0</v>
          </cell>
          <cell r="J16">
            <v>7053</v>
          </cell>
          <cell r="K16">
            <v>7053</v>
          </cell>
          <cell r="M16">
            <v>0</v>
          </cell>
          <cell r="N16">
            <v>14771</v>
          </cell>
          <cell r="O16">
            <v>14771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307</v>
          </cell>
          <cell r="G17">
            <v>307</v>
          </cell>
          <cell r="I17">
            <v>0</v>
          </cell>
          <cell r="J17">
            <v>9487</v>
          </cell>
          <cell r="K17">
            <v>9487</v>
          </cell>
          <cell r="M17">
            <v>0</v>
          </cell>
          <cell r="N17">
            <v>21024</v>
          </cell>
          <cell r="O17">
            <v>21024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195</v>
          </cell>
          <cell r="G18">
            <v>195</v>
          </cell>
          <cell r="I18">
            <v>0</v>
          </cell>
          <cell r="J18">
            <v>6623</v>
          </cell>
          <cell r="K18">
            <v>6623</v>
          </cell>
          <cell r="M18">
            <v>0</v>
          </cell>
          <cell r="N18">
            <v>13595</v>
          </cell>
          <cell r="O18">
            <v>13595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28</v>
          </cell>
          <cell r="G19">
            <v>28</v>
          </cell>
          <cell r="I19">
            <v>0</v>
          </cell>
          <cell r="J19">
            <v>530</v>
          </cell>
          <cell r="K19">
            <v>530</v>
          </cell>
          <cell r="M19">
            <v>0</v>
          </cell>
          <cell r="N19">
            <v>1104</v>
          </cell>
          <cell r="O19">
            <v>1104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306</v>
          </cell>
          <cell r="G20">
            <v>306</v>
          </cell>
          <cell r="I20">
            <v>0</v>
          </cell>
          <cell r="J20">
            <v>4750</v>
          </cell>
          <cell r="K20">
            <v>4750</v>
          </cell>
          <cell r="M20">
            <v>0</v>
          </cell>
          <cell r="N20">
            <v>9144</v>
          </cell>
          <cell r="O20">
            <v>9144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97</v>
          </cell>
          <cell r="G21">
            <v>97</v>
          </cell>
          <cell r="I21">
            <v>0</v>
          </cell>
          <cell r="J21">
            <v>2612</v>
          </cell>
          <cell r="K21">
            <v>2612</v>
          </cell>
          <cell r="M21">
            <v>0</v>
          </cell>
          <cell r="N21">
            <v>5085</v>
          </cell>
          <cell r="O21">
            <v>5085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835</v>
          </cell>
          <cell r="G22">
            <v>835</v>
          </cell>
          <cell r="I22">
            <v>0</v>
          </cell>
          <cell r="J22">
            <v>14186</v>
          </cell>
          <cell r="K22">
            <v>14186</v>
          </cell>
          <cell r="M22">
            <v>0</v>
          </cell>
          <cell r="N22">
            <v>28417</v>
          </cell>
          <cell r="O22">
            <v>28417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149</v>
          </cell>
          <cell r="G23">
            <v>149</v>
          </cell>
          <cell r="I23">
            <v>0</v>
          </cell>
          <cell r="J23">
            <v>3149</v>
          </cell>
          <cell r="K23">
            <v>3149</v>
          </cell>
          <cell r="M23">
            <v>0</v>
          </cell>
          <cell r="N23">
            <v>6548</v>
          </cell>
          <cell r="O23">
            <v>6548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128</v>
          </cell>
          <cell r="G24">
            <v>128</v>
          </cell>
          <cell r="I24">
            <v>0</v>
          </cell>
          <cell r="J24">
            <v>2383</v>
          </cell>
          <cell r="K24">
            <v>2383</v>
          </cell>
          <cell r="M24">
            <v>0</v>
          </cell>
          <cell r="N24">
            <v>5031</v>
          </cell>
          <cell r="O24">
            <v>5031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113</v>
          </cell>
          <cell r="G25">
            <v>113</v>
          </cell>
          <cell r="I25">
            <v>0</v>
          </cell>
          <cell r="J25">
            <v>1834</v>
          </cell>
          <cell r="K25">
            <v>1834</v>
          </cell>
          <cell r="M25">
            <v>0</v>
          </cell>
          <cell r="N25">
            <v>3460</v>
          </cell>
          <cell r="O25">
            <v>3460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57</v>
          </cell>
          <cell r="G26">
            <v>57</v>
          </cell>
          <cell r="I26">
            <v>0</v>
          </cell>
          <cell r="J26">
            <v>977</v>
          </cell>
          <cell r="K26">
            <v>977</v>
          </cell>
          <cell r="M26">
            <v>0</v>
          </cell>
          <cell r="N26">
            <v>2043</v>
          </cell>
          <cell r="O26">
            <v>2043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551</v>
          </cell>
          <cell r="G27">
            <v>551</v>
          </cell>
          <cell r="I27">
            <v>0</v>
          </cell>
          <cell r="J27">
            <v>11941</v>
          </cell>
          <cell r="K27">
            <v>11941</v>
          </cell>
          <cell r="M27">
            <v>0</v>
          </cell>
          <cell r="N27">
            <v>24297</v>
          </cell>
          <cell r="O27">
            <v>24297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264</v>
          </cell>
          <cell r="G28">
            <v>264</v>
          </cell>
          <cell r="I28">
            <v>0</v>
          </cell>
          <cell r="J28">
            <v>6450</v>
          </cell>
          <cell r="K28">
            <v>6450</v>
          </cell>
          <cell r="M28">
            <v>0</v>
          </cell>
          <cell r="N28">
            <v>13531</v>
          </cell>
          <cell r="O28">
            <v>13531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451</v>
          </cell>
          <cell r="G29">
            <v>451</v>
          </cell>
          <cell r="I29">
            <v>0</v>
          </cell>
          <cell r="J29">
            <v>7529</v>
          </cell>
          <cell r="K29">
            <v>7529</v>
          </cell>
          <cell r="M29">
            <v>0</v>
          </cell>
          <cell r="N29">
            <v>15654</v>
          </cell>
          <cell r="O29">
            <v>15654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1311</v>
          </cell>
          <cell r="G30">
            <v>1311</v>
          </cell>
          <cell r="I30">
            <v>0</v>
          </cell>
          <cell r="J30">
            <v>32100</v>
          </cell>
          <cell r="K30">
            <v>32100</v>
          </cell>
          <cell r="M30">
            <v>0</v>
          </cell>
          <cell r="N30">
            <v>67604</v>
          </cell>
          <cell r="O30">
            <v>67604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88</v>
          </cell>
          <cell r="G31">
            <v>88</v>
          </cell>
          <cell r="I31">
            <v>0</v>
          </cell>
          <cell r="J31">
            <v>1113</v>
          </cell>
          <cell r="K31">
            <v>1113</v>
          </cell>
          <cell r="M31">
            <v>0</v>
          </cell>
          <cell r="N31">
            <v>2484</v>
          </cell>
          <cell r="O31">
            <v>2484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189</v>
          </cell>
          <cell r="G32">
            <v>189</v>
          </cell>
          <cell r="I32">
            <v>0</v>
          </cell>
          <cell r="J32">
            <v>1825</v>
          </cell>
          <cell r="K32">
            <v>1825</v>
          </cell>
          <cell r="M32">
            <v>0</v>
          </cell>
          <cell r="N32">
            <v>3697</v>
          </cell>
          <cell r="O32">
            <v>3697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620</v>
          </cell>
          <cell r="G33">
            <v>620</v>
          </cell>
          <cell r="I33">
            <v>0</v>
          </cell>
          <cell r="J33">
            <v>14691</v>
          </cell>
          <cell r="K33">
            <v>14691</v>
          </cell>
          <cell r="M33">
            <v>0</v>
          </cell>
          <cell r="N33">
            <v>30373</v>
          </cell>
          <cell r="O33">
            <v>30373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72</v>
          </cell>
          <cell r="G34">
            <v>72</v>
          </cell>
          <cell r="I34">
            <v>0</v>
          </cell>
          <cell r="J34">
            <v>2436</v>
          </cell>
          <cell r="K34">
            <v>2436</v>
          </cell>
          <cell r="M34">
            <v>0</v>
          </cell>
          <cell r="N34">
            <v>5152</v>
          </cell>
          <cell r="O34">
            <v>5152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251</v>
          </cell>
          <cell r="G35">
            <v>251</v>
          </cell>
          <cell r="I35">
            <v>0</v>
          </cell>
          <cell r="J35">
            <v>4788</v>
          </cell>
          <cell r="K35">
            <v>4788</v>
          </cell>
          <cell r="M35">
            <v>0</v>
          </cell>
          <cell r="N35">
            <v>10150</v>
          </cell>
          <cell r="O35">
            <v>10150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952</v>
          </cell>
          <cell r="G36">
            <v>952</v>
          </cell>
          <cell r="I36">
            <v>0</v>
          </cell>
          <cell r="J36">
            <v>21895</v>
          </cell>
          <cell r="K36">
            <v>21895</v>
          </cell>
          <cell r="M36">
            <v>0</v>
          </cell>
          <cell r="N36">
            <v>42854</v>
          </cell>
          <cell r="O36">
            <v>42854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321</v>
          </cell>
          <cell r="G37">
            <v>321</v>
          </cell>
          <cell r="I37">
            <v>0</v>
          </cell>
          <cell r="J37">
            <v>9168</v>
          </cell>
          <cell r="K37">
            <v>9168</v>
          </cell>
          <cell r="M37">
            <v>0</v>
          </cell>
          <cell r="N37">
            <v>18056</v>
          </cell>
          <cell r="O37">
            <v>18056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1040</v>
          </cell>
          <cell r="G38">
            <v>1040</v>
          </cell>
          <cell r="I38">
            <v>0</v>
          </cell>
          <cell r="J38">
            <v>26353</v>
          </cell>
          <cell r="K38">
            <v>26353</v>
          </cell>
          <cell r="M38">
            <v>0</v>
          </cell>
          <cell r="N38">
            <v>55010</v>
          </cell>
          <cell r="O38">
            <v>55010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235</v>
          </cell>
          <cell r="G39">
            <v>235</v>
          </cell>
          <cell r="I39">
            <v>0</v>
          </cell>
          <cell r="J39">
            <v>5529</v>
          </cell>
          <cell r="K39">
            <v>5529</v>
          </cell>
          <cell r="M39">
            <v>0</v>
          </cell>
          <cell r="N39">
            <v>11614</v>
          </cell>
          <cell r="O39">
            <v>11614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996</v>
          </cell>
          <cell r="G40">
            <v>996</v>
          </cell>
          <cell r="I40">
            <v>0</v>
          </cell>
          <cell r="J40">
            <v>21208</v>
          </cell>
          <cell r="K40">
            <v>21208</v>
          </cell>
          <cell r="M40">
            <v>0</v>
          </cell>
          <cell r="N40">
            <v>43155</v>
          </cell>
          <cell r="O40">
            <v>43155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46</v>
          </cell>
          <cell r="G41">
            <v>46</v>
          </cell>
          <cell r="I41">
            <v>0</v>
          </cell>
          <cell r="J41">
            <v>926</v>
          </cell>
          <cell r="K41">
            <v>926</v>
          </cell>
          <cell r="M41">
            <v>0</v>
          </cell>
          <cell r="N41">
            <v>1990</v>
          </cell>
          <cell r="O41">
            <v>1990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62</v>
          </cell>
          <cell r="G42">
            <v>62</v>
          </cell>
          <cell r="I42">
            <v>0</v>
          </cell>
          <cell r="J42">
            <v>838</v>
          </cell>
          <cell r="K42">
            <v>838</v>
          </cell>
          <cell r="M42">
            <v>0</v>
          </cell>
          <cell r="N42">
            <v>1727</v>
          </cell>
          <cell r="O42">
            <v>1727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196</v>
          </cell>
          <cell r="G43">
            <v>196</v>
          </cell>
          <cell r="I43">
            <v>0</v>
          </cell>
          <cell r="J43">
            <v>4353</v>
          </cell>
          <cell r="K43">
            <v>4353</v>
          </cell>
          <cell r="M43">
            <v>0</v>
          </cell>
          <cell r="N43">
            <v>8740</v>
          </cell>
          <cell r="O43">
            <v>8740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93</v>
          </cell>
          <cell r="G44">
            <v>93</v>
          </cell>
          <cell r="I44">
            <v>0</v>
          </cell>
          <cell r="J44">
            <v>2098</v>
          </cell>
          <cell r="K44">
            <v>2098</v>
          </cell>
          <cell r="M44">
            <v>0</v>
          </cell>
          <cell r="N44">
            <v>4526</v>
          </cell>
          <cell r="O44">
            <v>4526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1382</v>
          </cell>
          <cell r="G45">
            <v>1382</v>
          </cell>
          <cell r="I45">
            <v>0</v>
          </cell>
          <cell r="J45">
            <v>44280</v>
          </cell>
          <cell r="K45">
            <v>44280</v>
          </cell>
          <cell r="M45">
            <v>0</v>
          </cell>
          <cell r="N45">
            <v>87302</v>
          </cell>
          <cell r="O45">
            <v>87302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255</v>
          </cell>
          <cell r="G46">
            <v>255</v>
          </cell>
          <cell r="I46">
            <v>0</v>
          </cell>
          <cell r="J46">
            <v>9361</v>
          </cell>
          <cell r="K46">
            <v>9361</v>
          </cell>
          <cell r="M46">
            <v>0</v>
          </cell>
          <cell r="N46">
            <v>17327</v>
          </cell>
          <cell r="O46">
            <v>17327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380</v>
          </cell>
          <cell r="G47">
            <v>380</v>
          </cell>
          <cell r="I47">
            <v>0</v>
          </cell>
          <cell r="J47">
            <v>9779</v>
          </cell>
          <cell r="K47">
            <v>9779</v>
          </cell>
          <cell r="M47">
            <v>0</v>
          </cell>
          <cell r="N47">
            <v>21694</v>
          </cell>
          <cell r="O47">
            <v>21694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238</v>
          </cell>
          <cell r="G48">
            <v>238</v>
          </cell>
          <cell r="I48">
            <v>0</v>
          </cell>
          <cell r="J48">
            <v>5175</v>
          </cell>
          <cell r="K48">
            <v>5175</v>
          </cell>
          <cell r="M48">
            <v>0</v>
          </cell>
          <cell r="N48">
            <v>10398</v>
          </cell>
          <cell r="O48">
            <v>10398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138</v>
          </cell>
          <cell r="G49">
            <v>138</v>
          </cell>
          <cell r="I49">
            <v>0</v>
          </cell>
          <cell r="J49">
            <v>6057</v>
          </cell>
          <cell r="K49">
            <v>6057</v>
          </cell>
          <cell r="M49">
            <v>0</v>
          </cell>
          <cell r="N49">
            <v>12849</v>
          </cell>
          <cell r="O49">
            <v>12849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120</v>
          </cell>
          <cell r="G50">
            <v>120</v>
          </cell>
          <cell r="I50">
            <v>0</v>
          </cell>
          <cell r="J50">
            <v>3358</v>
          </cell>
          <cell r="K50">
            <v>3358</v>
          </cell>
          <cell r="M50">
            <v>0</v>
          </cell>
          <cell r="N50">
            <v>6426</v>
          </cell>
          <cell r="O50">
            <v>6426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183</v>
          </cell>
          <cell r="G51">
            <v>183</v>
          </cell>
          <cell r="I51">
            <v>0</v>
          </cell>
          <cell r="J51">
            <v>4922</v>
          </cell>
          <cell r="K51">
            <v>4922</v>
          </cell>
          <cell r="M51">
            <v>0</v>
          </cell>
          <cell r="N51">
            <v>10676</v>
          </cell>
          <cell r="O51">
            <v>10676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15</v>
          </cell>
          <cell r="G52">
            <v>15</v>
          </cell>
          <cell r="I52">
            <v>0</v>
          </cell>
          <cell r="J52">
            <v>540</v>
          </cell>
          <cell r="K52">
            <v>540</v>
          </cell>
          <cell r="M52">
            <v>0</v>
          </cell>
          <cell r="N52">
            <v>965</v>
          </cell>
          <cell r="O52">
            <v>965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310</v>
          </cell>
          <cell r="G53">
            <v>310</v>
          </cell>
          <cell r="I53">
            <v>0</v>
          </cell>
          <cell r="J53">
            <v>6790</v>
          </cell>
          <cell r="K53">
            <v>6790</v>
          </cell>
          <cell r="M53">
            <v>0</v>
          </cell>
          <cell r="N53">
            <v>14577</v>
          </cell>
          <cell r="O53">
            <v>14577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125</v>
          </cell>
          <cell r="G54">
            <v>125</v>
          </cell>
          <cell r="I54">
            <v>0</v>
          </cell>
          <cell r="J54">
            <v>2614</v>
          </cell>
          <cell r="K54">
            <v>2614</v>
          </cell>
          <cell r="M54">
            <v>0</v>
          </cell>
          <cell r="N54">
            <v>5433</v>
          </cell>
          <cell r="O54">
            <v>5433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755</v>
          </cell>
          <cell r="G55">
            <v>755</v>
          </cell>
          <cell r="I55">
            <v>0</v>
          </cell>
          <cell r="J55">
            <v>14164</v>
          </cell>
          <cell r="K55">
            <v>14164</v>
          </cell>
          <cell r="M55">
            <v>0</v>
          </cell>
          <cell r="N55">
            <v>30168</v>
          </cell>
          <cell r="O55">
            <v>30168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52</v>
          </cell>
          <cell r="G56">
            <v>52</v>
          </cell>
          <cell r="I56">
            <v>0</v>
          </cell>
          <cell r="J56">
            <v>1235</v>
          </cell>
          <cell r="K56">
            <v>1235</v>
          </cell>
          <cell r="M56">
            <v>0</v>
          </cell>
          <cell r="N56">
            <v>2401</v>
          </cell>
          <cell r="O56">
            <v>2401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234</v>
          </cell>
          <cell r="G57">
            <v>234</v>
          </cell>
          <cell r="I57">
            <v>0</v>
          </cell>
          <cell r="J57">
            <v>5794</v>
          </cell>
          <cell r="K57">
            <v>5794</v>
          </cell>
          <cell r="M57">
            <v>0</v>
          </cell>
          <cell r="N57">
            <v>12195</v>
          </cell>
          <cell r="O57">
            <v>12195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318</v>
          </cell>
          <cell r="G58">
            <v>318</v>
          </cell>
          <cell r="I58">
            <v>0</v>
          </cell>
          <cell r="J58">
            <v>7113</v>
          </cell>
          <cell r="K58">
            <v>7113</v>
          </cell>
          <cell r="M58">
            <v>0</v>
          </cell>
          <cell r="N58">
            <v>14735</v>
          </cell>
          <cell r="O58">
            <v>14735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201</v>
          </cell>
          <cell r="G59">
            <v>201</v>
          </cell>
          <cell r="I59">
            <v>0</v>
          </cell>
          <cell r="J59">
            <v>5511</v>
          </cell>
          <cell r="K59">
            <v>5511</v>
          </cell>
          <cell r="M59">
            <v>0</v>
          </cell>
          <cell r="N59">
            <v>11510</v>
          </cell>
          <cell r="O59">
            <v>11510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158</v>
          </cell>
          <cell r="G60">
            <v>158</v>
          </cell>
          <cell r="I60">
            <v>0</v>
          </cell>
          <cell r="J60">
            <v>3113</v>
          </cell>
          <cell r="K60">
            <v>3113</v>
          </cell>
          <cell r="M60">
            <v>0</v>
          </cell>
          <cell r="N60">
            <v>6470</v>
          </cell>
          <cell r="O60">
            <v>6470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77</v>
          </cell>
          <cell r="G61">
            <v>77</v>
          </cell>
          <cell r="I61">
            <v>0</v>
          </cell>
          <cell r="J61">
            <v>1944</v>
          </cell>
          <cell r="K61">
            <v>1944</v>
          </cell>
          <cell r="M61">
            <v>0</v>
          </cell>
          <cell r="N61">
            <v>3997</v>
          </cell>
          <cell r="O61">
            <v>3997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109</v>
          </cell>
          <cell r="G62">
            <v>109</v>
          </cell>
          <cell r="I62">
            <v>0</v>
          </cell>
          <cell r="J62">
            <v>2868</v>
          </cell>
          <cell r="K62">
            <v>2868</v>
          </cell>
          <cell r="M62">
            <v>0</v>
          </cell>
          <cell r="N62">
            <v>5530</v>
          </cell>
          <cell r="O62">
            <v>5530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261</v>
          </cell>
          <cell r="G63">
            <v>261</v>
          </cell>
          <cell r="I63">
            <v>0</v>
          </cell>
          <cell r="J63">
            <v>4880</v>
          </cell>
          <cell r="K63">
            <v>4880</v>
          </cell>
          <cell r="M63">
            <v>0</v>
          </cell>
          <cell r="N63">
            <v>9799</v>
          </cell>
          <cell r="O63">
            <v>9799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3260</v>
          </cell>
          <cell r="G64">
            <v>3260</v>
          </cell>
          <cell r="I64">
            <v>0</v>
          </cell>
          <cell r="J64">
            <v>76572</v>
          </cell>
          <cell r="K64">
            <v>76572</v>
          </cell>
          <cell r="M64">
            <v>0</v>
          </cell>
          <cell r="N64">
            <v>158133</v>
          </cell>
          <cell r="O64">
            <v>158133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58</v>
          </cell>
          <cell r="G65">
            <v>58</v>
          </cell>
          <cell r="I65">
            <v>0</v>
          </cell>
          <cell r="J65">
            <v>1292</v>
          </cell>
          <cell r="K65">
            <v>1292</v>
          </cell>
          <cell r="M65">
            <v>0</v>
          </cell>
          <cell r="N65">
            <v>2599</v>
          </cell>
          <cell r="O65">
            <v>2599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114</v>
          </cell>
          <cell r="G66">
            <v>114</v>
          </cell>
          <cell r="I66">
            <v>0</v>
          </cell>
          <cell r="J66">
            <v>2653</v>
          </cell>
          <cell r="K66">
            <v>2653</v>
          </cell>
          <cell r="M66">
            <v>0</v>
          </cell>
          <cell r="N66">
            <v>5684</v>
          </cell>
          <cell r="O66">
            <v>5684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202</v>
          </cell>
          <cell r="G67">
            <v>202</v>
          </cell>
          <cell r="I67">
            <v>0</v>
          </cell>
          <cell r="J67">
            <v>5006</v>
          </cell>
          <cell r="K67">
            <v>5006</v>
          </cell>
          <cell r="M67">
            <v>0</v>
          </cell>
          <cell r="N67">
            <v>11175</v>
          </cell>
          <cell r="O67">
            <v>11175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374</v>
          </cell>
          <cell r="G68">
            <v>374</v>
          </cell>
          <cell r="I68">
            <v>0</v>
          </cell>
          <cell r="J68">
            <v>8638</v>
          </cell>
          <cell r="K68">
            <v>8638</v>
          </cell>
          <cell r="M68">
            <v>0</v>
          </cell>
          <cell r="N68">
            <v>17482</v>
          </cell>
          <cell r="O68">
            <v>17482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820</v>
          </cell>
          <cell r="G69">
            <v>820</v>
          </cell>
          <cell r="I69">
            <v>0</v>
          </cell>
          <cell r="J69">
            <v>15930</v>
          </cell>
          <cell r="K69">
            <v>15930</v>
          </cell>
          <cell r="M69">
            <v>0</v>
          </cell>
          <cell r="N69">
            <v>29475</v>
          </cell>
          <cell r="O69">
            <v>29475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114</v>
          </cell>
          <cell r="G70">
            <v>114</v>
          </cell>
          <cell r="I70">
            <v>0</v>
          </cell>
          <cell r="J70">
            <v>3448</v>
          </cell>
          <cell r="K70">
            <v>3448</v>
          </cell>
          <cell r="M70">
            <v>0</v>
          </cell>
          <cell r="N70">
            <v>6196</v>
          </cell>
          <cell r="O70">
            <v>6196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587</v>
          </cell>
          <cell r="G71">
            <v>587</v>
          </cell>
          <cell r="I71">
            <v>0</v>
          </cell>
          <cell r="J71">
            <v>8866</v>
          </cell>
          <cell r="K71">
            <v>8866</v>
          </cell>
          <cell r="M71">
            <v>0</v>
          </cell>
          <cell r="N71">
            <v>19830</v>
          </cell>
          <cell r="O71">
            <v>19830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322</v>
          </cell>
          <cell r="G72">
            <v>322</v>
          </cell>
          <cell r="I72">
            <v>0</v>
          </cell>
          <cell r="J72">
            <v>6514</v>
          </cell>
          <cell r="K72">
            <v>6514</v>
          </cell>
          <cell r="M72">
            <v>0</v>
          </cell>
          <cell r="N72">
            <v>12324</v>
          </cell>
          <cell r="O72">
            <v>12324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37</v>
          </cell>
          <cell r="G73">
            <v>37</v>
          </cell>
          <cell r="I73">
            <v>0</v>
          </cell>
          <cell r="J73">
            <v>1037</v>
          </cell>
          <cell r="K73">
            <v>1037</v>
          </cell>
          <cell r="M73">
            <v>0</v>
          </cell>
          <cell r="N73">
            <v>2001</v>
          </cell>
          <cell r="O73">
            <v>2001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219</v>
          </cell>
          <cell r="G74">
            <v>219</v>
          </cell>
          <cell r="I74">
            <v>0</v>
          </cell>
          <cell r="J74">
            <v>4196</v>
          </cell>
          <cell r="K74">
            <v>4196</v>
          </cell>
          <cell r="M74">
            <v>0</v>
          </cell>
          <cell r="N74">
            <v>8274</v>
          </cell>
          <cell r="O74">
            <v>8274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175</v>
          </cell>
          <cell r="G75">
            <v>175</v>
          </cell>
          <cell r="I75">
            <v>0</v>
          </cell>
          <cell r="J75">
            <v>4506</v>
          </cell>
          <cell r="K75">
            <v>4506</v>
          </cell>
          <cell r="M75">
            <v>0</v>
          </cell>
          <cell r="N75">
            <v>9186</v>
          </cell>
          <cell r="O75">
            <v>9186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62</v>
          </cell>
          <cell r="G76">
            <v>62</v>
          </cell>
          <cell r="I76">
            <v>0</v>
          </cell>
          <cell r="J76">
            <v>1373</v>
          </cell>
          <cell r="K76">
            <v>1373</v>
          </cell>
          <cell r="M76">
            <v>0</v>
          </cell>
          <cell r="N76">
            <v>2815</v>
          </cell>
          <cell r="O76">
            <v>2815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154</v>
          </cell>
          <cell r="G77">
            <v>154</v>
          </cell>
          <cell r="I77">
            <v>0</v>
          </cell>
          <cell r="J77">
            <v>3920</v>
          </cell>
          <cell r="K77">
            <v>3920</v>
          </cell>
          <cell r="M77">
            <v>0</v>
          </cell>
          <cell r="N77">
            <v>7591</v>
          </cell>
          <cell r="O77">
            <v>7591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565</v>
          </cell>
          <cell r="G78">
            <v>565</v>
          </cell>
          <cell r="I78">
            <v>0</v>
          </cell>
          <cell r="J78">
            <v>14431</v>
          </cell>
          <cell r="K78">
            <v>14431</v>
          </cell>
          <cell r="M78">
            <v>0</v>
          </cell>
          <cell r="N78">
            <v>30002</v>
          </cell>
          <cell r="O78">
            <v>30002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68</v>
          </cell>
          <cell r="G79">
            <v>68</v>
          </cell>
          <cell r="I79">
            <v>0</v>
          </cell>
          <cell r="J79">
            <v>1316</v>
          </cell>
          <cell r="K79">
            <v>1316</v>
          </cell>
          <cell r="M79">
            <v>0</v>
          </cell>
          <cell r="N79">
            <v>2698</v>
          </cell>
          <cell r="O79">
            <v>2698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535</v>
          </cell>
          <cell r="G80">
            <v>535</v>
          </cell>
          <cell r="I80">
            <v>0</v>
          </cell>
          <cell r="J80">
            <v>11782</v>
          </cell>
          <cell r="K80">
            <v>11782</v>
          </cell>
          <cell r="M80">
            <v>0</v>
          </cell>
          <cell r="N80">
            <v>25395</v>
          </cell>
          <cell r="O80">
            <v>25395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247</v>
          </cell>
          <cell r="G81">
            <v>247</v>
          </cell>
          <cell r="I81">
            <v>0</v>
          </cell>
          <cell r="J81">
            <v>6700</v>
          </cell>
          <cell r="K81">
            <v>6700</v>
          </cell>
          <cell r="M81">
            <v>0</v>
          </cell>
          <cell r="N81">
            <v>13386</v>
          </cell>
          <cell r="O81">
            <v>13386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771</v>
          </cell>
          <cell r="G82">
            <v>771</v>
          </cell>
          <cell r="I82">
            <v>0</v>
          </cell>
          <cell r="J82">
            <v>20910</v>
          </cell>
          <cell r="K82">
            <v>20910</v>
          </cell>
          <cell r="M82">
            <v>0</v>
          </cell>
          <cell r="N82">
            <v>43864</v>
          </cell>
          <cell r="O82">
            <v>43864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381</v>
          </cell>
          <cell r="G83">
            <v>381</v>
          </cell>
          <cell r="I83">
            <v>0</v>
          </cell>
          <cell r="J83">
            <v>8880</v>
          </cell>
          <cell r="K83">
            <v>8880</v>
          </cell>
          <cell r="M83">
            <v>0</v>
          </cell>
          <cell r="N83">
            <v>17848</v>
          </cell>
          <cell r="O83">
            <v>17848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542</v>
          </cell>
          <cell r="G84">
            <v>542</v>
          </cell>
          <cell r="I84">
            <v>0</v>
          </cell>
          <cell r="J84">
            <v>12050</v>
          </cell>
          <cell r="K84">
            <v>12050</v>
          </cell>
          <cell r="M84">
            <v>0</v>
          </cell>
          <cell r="N84">
            <v>25240</v>
          </cell>
          <cell r="O84">
            <v>25240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351</v>
          </cell>
          <cell r="G85">
            <v>351</v>
          </cell>
          <cell r="I85">
            <v>0</v>
          </cell>
          <cell r="J85">
            <v>7527</v>
          </cell>
          <cell r="K85">
            <v>7527</v>
          </cell>
          <cell r="M85">
            <v>0</v>
          </cell>
          <cell r="N85">
            <v>15447</v>
          </cell>
          <cell r="O85">
            <v>15447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306</v>
          </cell>
          <cell r="G86">
            <v>306</v>
          </cell>
          <cell r="I86">
            <v>0</v>
          </cell>
          <cell r="J86">
            <v>6836</v>
          </cell>
          <cell r="K86">
            <v>6836</v>
          </cell>
          <cell r="M86">
            <v>0</v>
          </cell>
          <cell r="N86">
            <v>14627</v>
          </cell>
          <cell r="O86">
            <v>14627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173</v>
          </cell>
          <cell r="G87">
            <v>173</v>
          </cell>
          <cell r="I87">
            <v>0</v>
          </cell>
          <cell r="J87">
            <v>5237</v>
          </cell>
          <cell r="K87">
            <v>5237</v>
          </cell>
          <cell r="M87">
            <v>0</v>
          </cell>
          <cell r="N87">
            <v>10712</v>
          </cell>
          <cell r="O87">
            <v>10712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175</v>
          </cell>
          <cell r="G88">
            <v>175</v>
          </cell>
          <cell r="I88">
            <v>0</v>
          </cell>
          <cell r="J88">
            <v>4646</v>
          </cell>
          <cell r="K88">
            <v>4646</v>
          </cell>
          <cell r="M88">
            <v>0</v>
          </cell>
          <cell r="N88">
            <v>9705</v>
          </cell>
          <cell r="O88">
            <v>9705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116</v>
          </cell>
          <cell r="G89">
            <v>116</v>
          </cell>
          <cell r="I89">
            <v>0</v>
          </cell>
          <cell r="J89">
            <v>3081</v>
          </cell>
          <cell r="K89">
            <v>3081</v>
          </cell>
          <cell r="M89">
            <v>0</v>
          </cell>
          <cell r="N89">
            <v>6434</v>
          </cell>
          <cell r="O89">
            <v>6434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295</v>
          </cell>
          <cell r="G90">
            <v>295</v>
          </cell>
          <cell r="I90">
            <v>0</v>
          </cell>
          <cell r="J90">
            <v>6987</v>
          </cell>
          <cell r="K90">
            <v>6987</v>
          </cell>
          <cell r="M90">
            <v>0</v>
          </cell>
          <cell r="N90">
            <v>14392</v>
          </cell>
          <cell r="O90">
            <v>14392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73</v>
          </cell>
          <cell r="G91">
            <v>73</v>
          </cell>
          <cell r="I91">
            <v>0</v>
          </cell>
          <cell r="J91">
            <v>1271</v>
          </cell>
          <cell r="K91">
            <v>1271</v>
          </cell>
          <cell r="M91">
            <v>0</v>
          </cell>
          <cell r="N91">
            <v>2903</v>
          </cell>
          <cell r="O91">
            <v>2903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124</v>
          </cell>
          <cell r="G92">
            <v>124</v>
          </cell>
          <cell r="I92">
            <v>0</v>
          </cell>
          <cell r="J92">
            <v>2672</v>
          </cell>
          <cell r="K92">
            <v>2672</v>
          </cell>
          <cell r="M92">
            <v>0</v>
          </cell>
          <cell r="N92">
            <v>5355</v>
          </cell>
          <cell r="O92">
            <v>5355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25</v>
          </cell>
          <cell r="G93">
            <v>25</v>
          </cell>
          <cell r="I93">
            <v>0</v>
          </cell>
          <cell r="J93">
            <v>465</v>
          </cell>
          <cell r="K93">
            <v>465</v>
          </cell>
          <cell r="M93">
            <v>0</v>
          </cell>
          <cell r="N93">
            <v>855</v>
          </cell>
          <cell r="O93">
            <v>855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565</v>
          </cell>
          <cell r="G94">
            <v>565</v>
          </cell>
          <cell r="I94">
            <v>0</v>
          </cell>
          <cell r="J94">
            <v>11170</v>
          </cell>
          <cell r="K94">
            <v>11170</v>
          </cell>
          <cell r="M94">
            <v>0</v>
          </cell>
          <cell r="N94">
            <v>24943</v>
          </cell>
          <cell r="O94">
            <v>24943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282</v>
          </cell>
          <cell r="G95">
            <v>282</v>
          </cell>
          <cell r="I95">
            <v>0</v>
          </cell>
          <cell r="J95">
            <v>7686</v>
          </cell>
          <cell r="K95">
            <v>7686</v>
          </cell>
          <cell r="M95">
            <v>0</v>
          </cell>
          <cell r="N95">
            <v>14956</v>
          </cell>
          <cell r="O95">
            <v>14956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1388</v>
          </cell>
          <cell r="G96">
            <v>1388</v>
          </cell>
          <cell r="I96">
            <v>0</v>
          </cell>
          <cell r="J96">
            <v>33735</v>
          </cell>
          <cell r="K96">
            <v>33735</v>
          </cell>
          <cell r="M96">
            <v>0</v>
          </cell>
          <cell r="N96">
            <v>71603</v>
          </cell>
          <cell r="O96">
            <v>71603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105</v>
          </cell>
          <cell r="G97">
            <v>105</v>
          </cell>
          <cell r="I97">
            <v>0</v>
          </cell>
          <cell r="J97">
            <v>2920</v>
          </cell>
          <cell r="K97">
            <v>2920</v>
          </cell>
          <cell r="M97">
            <v>0</v>
          </cell>
          <cell r="N97">
            <v>5436</v>
          </cell>
          <cell r="O97">
            <v>5436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56</v>
          </cell>
          <cell r="G98">
            <v>56</v>
          </cell>
          <cell r="I98">
            <v>0</v>
          </cell>
          <cell r="J98">
            <v>1833</v>
          </cell>
          <cell r="K98">
            <v>1833</v>
          </cell>
          <cell r="M98">
            <v>0</v>
          </cell>
          <cell r="N98">
            <v>3593</v>
          </cell>
          <cell r="O98">
            <v>3593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90</v>
          </cell>
          <cell r="G99">
            <v>90</v>
          </cell>
          <cell r="I99">
            <v>0</v>
          </cell>
          <cell r="J99">
            <v>1967</v>
          </cell>
          <cell r="K99">
            <v>1967</v>
          </cell>
          <cell r="M99">
            <v>0</v>
          </cell>
          <cell r="N99">
            <v>3895</v>
          </cell>
          <cell r="O99">
            <v>3895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393</v>
          </cell>
          <cell r="G100">
            <v>393</v>
          </cell>
          <cell r="I100">
            <v>0</v>
          </cell>
          <cell r="J100">
            <v>11354</v>
          </cell>
          <cell r="K100">
            <v>11354</v>
          </cell>
          <cell r="M100">
            <v>0</v>
          </cell>
          <cell r="N100">
            <v>23513</v>
          </cell>
          <cell r="O100">
            <v>23513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165</v>
          </cell>
          <cell r="G101">
            <v>165</v>
          </cell>
          <cell r="I101">
            <v>0</v>
          </cell>
          <cell r="J101">
            <v>6555</v>
          </cell>
          <cell r="K101">
            <v>6555</v>
          </cell>
          <cell r="M101">
            <v>0</v>
          </cell>
          <cell r="N101">
            <v>13820</v>
          </cell>
          <cell r="O101">
            <v>13820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420</v>
          </cell>
          <cell r="G102">
            <v>420</v>
          </cell>
          <cell r="I102">
            <v>0</v>
          </cell>
          <cell r="J102">
            <v>8963</v>
          </cell>
          <cell r="K102">
            <v>8963</v>
          </cell>
          <cell r="M102">
            <v>0</v>
          </cell>
          <cell r="N102">
            <v>18120</v>
          </cell>
          <cell r="O102">
            <v>18120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89</v>
          </cell>
          <cell r="G103">
            <v>89</v>
          </cell>
          <cell r="I103">
            <v>0</v>
          </cell>
          <cell r="J103">
            <v>2648</v>
          </cell>
          <cell r="K103">
            <v>2648</v>
          </cell>
          <cell r="M103">
            <v>0</v>
          </cell>
          <cell r="N103">
            <v>5522</v>
          </cell>
          <cell r="O103">
            <v>5522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79</v>
          </cell>
          <cell r="G104">
            <v>79</v>
          </cell>
          <cell r="I104">
            <v>0</v>
          </cell>
          <cell r="J104">
            <v>1827</v>
          </cell>
          <cell r="K104">
            <v>1827</v>
          </cell>
          <cell r="M104">
            <v>0</v>
          </cell>
          <cell r="N104">
            <v>3517</v>
          </cell>
          <cell r="O104">
            <v>3517</v>
          </cell>
        </row>
        <row r="105">
          <cell r="G105">
            <v>33533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10-13"/>
      <sheetName val="FNSCA 10-13"/>
      <sheetName val="FNSIN 10-13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611</v>
          </cell>
          <cell r="G5">
            <v>611</v>
          </cell>
          <cell r="I5">
            <v>0</v>
          </cell>
          <cell r="J5">
            <v>11961</v>
          </cell>
          <cell r="K5">
            <v>11961</v>
          </cell>
          <cell r="M5">
            <v>0</v>
          </cell>
          <cell r="N5">
            <v>24821</v>
          </cell>
          <cell r="O5">
            <v>24821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149</v>
          </cell>
          <cell r="G6">
            <v>149</v>
          </cell>
          <cell r="I6">
            <v>0</v>
          </cell>
          <cell r="J6">
            <v>2742</v>
          </cell>
          <cell r="K6">
            <v>2742</v>
          </cell>
          <cell r="M6">
            <v>0</v>
          </cell>
          <cell r="N6">
            <v>5980</v>
          </cell>
          <cell r="O6">
            <v>5980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51</v>
          </cell>
          <cell r="G7">
            <v>51</v>
          </cell>
          <cell r="I7">
            <v>0</v>
          </cell>
          <cell r="J7">
            <v>933</v>
          </cell>
          <cell r="K7">
            <v>933</v>
          </cell>
          <cell r="M7">
            <v>0</v>
          </cell>
          <cell r="N7">
            <v>1983</v>
          </cell>
          <cell r="O7">
            <v>1983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194</v>
          </cell>
          <cell r="G8">
            <v>194</v>
          </cell>
          <cell r="I8">
            <v>0</v>
          </cell>
          <cell r="J8">
            <v>3637</v>
          </cell>
          <cell r="K8">
            <v>3637</v>
          </cell>
          <cell r="M8">
            <v>0</v>
          </cell>
          <cell r="N8">
            <v>7085</v>
          </cell>
          <cell r="O8">
            <v>7085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129</v>
          </cell>
          <cell r="G9">
            <v>129</v>
          </cell>
          <cell r="I9">
            <v>0</v>
          </cell>
          <cell r="J9">
            <v>2271</v>
          </cell>
          <cell r="K9">
            <v>2271</v>
          </cell>
          <cell r="M9">
            <v>0</v>
          </cell>
          <cell r="N9">
            <v>4884</v>
          </cell>
          <cell r="O9">
            <v>4884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63</v>
          </cell>
          <cell r="G10">
            <v>63</v>
          </cell>
          <cell r="I10">
            <v>0</v>
          </cell>
          <cell r="J10">
            <v>1206</v>
          </cell>
          <cell r="K10">
            <v>1206</v>
          </cell>
          <cell r="M10">
            <v>0</v>
          </cell>
          <cell r="N10">
            <v>2472</v>
          </cell>
          <cell r="O10">
            <v>2472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251</v>
          </cell>
          <cell r="G11">
            <v>251</v>
          </cell>
          <cell r="I11">
            <v>0</v>
          </cell>
          <cell r="J11">
            <v>5147</v>
          </cell>
          <cell r="K11">
            <v>5147</v>
          </cell>
          <cell r="M11">
            <v>0</v>
          </cell>
          <cell r="N11">
            <v>10296</v>
          </cell>
          <cell r="O11">
            <v>10296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143</v>
          </cell>
          <cell r="G12">
            <v>143</v>
          </cell>
          <cell r="I12">
            <v>0</v>
          </cell>
          <cell r="J12">
            <v>3408</v>
          </cell>
          <cell r="K12">
            <v>3408</v>
          </cell>
          <cell r="M12">
            <v>0</v>
          </cell>
          <cell r="N12">
            <v>6313</v>
          </cell>
          <cell r="O12">
            <v>6313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237</v>
          </cell>
          <cell r="G13">
            <v>237</v>
          </cell>
          <cell r="I13">
            <v>0</v>
          </cell>
          <cell r="J13">
            <v>4702</v>
          </cell>
          <cell r="K13">
            <v>4702</v>
          </cell>
          <cell r="M13">
            <v>0</v>
          </cell>
          <cell r="N13">
            <v>8812</v>
          </cell>
          <cell r="O13">
            <v>8812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459</v>
          </cell>
          <cell r="G14">
            <v>459</v>
          </cell>
          <cell r="I14">
            <v>0</v>
          </cell>
          <cell r="J14">
            <v>8182</v>
          </cell>
          <cell r="K14">
            <v>8182</v>
          </cell>
          <cell r="M14">
            <v>0</v>
          </cell>
          <cell r="N14">
            <v>17118</v>
          </cell>
          <cell r="O14">
            <v>17118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1589</v>
          </cell>
          <cell r="G15">
            <v>1589</v>
          </cell>
          <cell r="I15">
            <v>0</v>
          </cell>
          <cell r="J15">
            <v>20709</v>
          </cell>
          <cell r="K15">
            <v>20709</v>
          </cell>
          <cell r="M15">
            <v>0</v>
          </cell>
          <cell r="N15">
            <v>38420</v>
          </cell>
          <cell r="O15">
            <v>38420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383</v>
          </cell>
          <cell r="G16">
            <v>383</v>
          </cell>
          <cell r="I16">
            <v>0</v>
          </cell>
          <cell r="J16">
            <v>7173</v>
          </cell>
          <cell r="K16">
            <v>7173</v>
          </cell>
          <cell r="M16">
            <v>0</v>
          </cell>
          <cell r="N16">
            <v>15003</v>
          </cell>
          <cell r="O16">
            <v>15003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576</v>
          </cell>
          <cell r="G17">
            <v>576</v>
          </cell>
          <cell r="I17">
            <v>0</v>
          </cell>
          <cell r="J17">
            <v>9087</v>
          </cell>
          <cell r="K17">
            <v>9087</v>
          </cell>
          <cell r="M17">
            <v>0</v>
          </cell>
          <cell r="N17">
            <v>20200</v>
          </cell>
          <cell r="O17">
            <v>20200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296</v>
          </cell>
          <cell r="G18">
            <v>296</v>
          </cell>
          <cell r="I18">
            <v>0</v>
          </cell>
          <cell r="J18">
            <v>6728</v>
          </cell>
          <cell r="K18">
            <v>6728</v>
          </cell>
          <cell r="M18">
            <v>0</v>
          </cell>
          <cell r="N18">
            <v>13842</v>
          </cell>
          <cell r="O18">
            <v>13842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39</v>
          </cell>
          <cell r="G19">
            <v>39</v>
          </cell>
          <cell r="I19">
            <v>0</v>
          </cell>
          <cell r="J19">
            <v>527</v>
          </cell>
          <cell r="K19">
            <v>527</v>
          </cell>
          <cell r="M19">
            <v>0</v>
          </cell>
          <cell r="N19">
            <v>1097</v>
          </cell>
          <cell r="O19">
            <v>1097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364</v>
          </cell>
          <cell r="G20">
            <v>364</v>
          </cell>
          <cell r="I20">
            <v>0</v>
          </cell>
          <cell r="J20">
            <v>4729</v>
          </cell>
          <cell r="K20">
            <v>4729</v>
          </cell>
          <cell r="M20">
            <v>0</v>
          </cell>
          <cell r="N20">
            <v>9182</v>
          </cell>
          <cell r="O20">
            <v>9182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117</v>
          </cell>
          <cell r="G21">
            <v>117</v>
          </cell>
          <cell r="I21">
            <v>0</v>
          </cell>
          <cell r="J21">
            <v>2623</v>
          </cell>
          <cell r="K21">
            <v>2623</v>
          </cell>
          <cell r="M21">
            <v>0</v>
          </cell>
          <cell r="N21">
            <v>5143</v>
          </cell>
          <cell r="O21">
            <v>5143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980</v>
          </cell>
          <cell r="G22">
            <v>980</v>
          </cell>
          <cell r="I22">
            <v>0</v>
          </cell>
          <cell r="J22">
            <v>14367</v>
          </cell>
          <cell r="K22">
            <v>14367</v>
          </cell>
          <cell r="M22">
            <v>0</v>
          </cell>
          <cell r="N22">
            <v>28792</v>
          </cell>
          <cell r="O22">
            <v>28792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183</v>
          </cell>
          <cell r="G23">
            <v>183</v>
          </cell>
          <cell r="I23">
            <v>0</v>
          </cell>
          <cell r="J23">
            <v>3195</v>
          </cell>
          <cell r="K23">
            <v>3195</v>
          </cell>
          <cell r="M23">
            <v>0</v>
          </cell>
          <cell r="N23">
            <v>6659</v>
          </cell>
          <cell r="O23">
            <v>6659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144</v>
          </cell>
          <cell r="G24">
            <v>144</v>
          </cell>
          <cell r="I24">
            <v>0</v>
          </cell>
          <cell r="J24">
            <v>2425</v>
          </cell>
          <cell r="K24">
            <v>2425</v>
          </cell>
          <cell r="M24">
            <v>0</v>
          </cell>
          <cell r="N24">
            <v>5133</v>
          </cell>
          <cell r="O24">
            <v>5133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122</v>
          </cell>
          <cell r="G25">
            <v>122</v>
          </cell>
          <cell r="I25">
            <v>0</v>
          </cell>
          <cell r="J25">
            <v>1840</v>
          </cell>
          <cell r="K25">
            <v>1840</v>
          </cell>
          <cell r="M25">
            <v>0</v>
          </cell>
          <cell r="N25">
            <v>3493</v>
          </cell>
          <cell r="O25">
            <v>3493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62</v>
          </cell>
          <cell r="G26">
            <v>62</v>
          </cell>
          <cell r="I26">
            <v>0</v>
          </cell>
          <cell r="J26">
            <v>990</v>
          </cell>
          <cell r="K26">
            <v>990</v>
          </cell>
          <cell r="M26">
            <v>0</v>
          </cell>
          <cell r="N26">
            <v>2081</v>
          </cell>
          <cell r="O26">
            <v>2081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713</v>
          </cell>
          <cell r="G27">
            <v>713</v>
          </cell>
          <cell r="I27">
            <v>0</v>
          </cell>
          <cell r="J27">
            <v>12108</v>
          </cell>
          <cell r="K27">
            <v>12108</v>
          </cell>
          <cell r="M27">
            <v>0</v>
          </cell>
          <cell r="N27">
            <v>24623</v>
          </cell>
          <cell r="O27">
            <v>24623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350</v>
          </cell>
          <cell r="G28">
            <v>350</v>
          </cell>
          <cell r="I28">
            <v>0</v>
          </cell>
          <cell r="J28">
            <v>6605</v>
          </cell>
          <cell r="K28">
            <v>6605</v>
          </cell>
          <cell r="M28">
            <v>0</v>
          </cell>
          <cell r="N28">
            <v>13833</v>
          </cell>
          <cell r="O28">
            <v>13833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597</v>
          </cell>
          <cell r="G29">
            <v>597</v>
          </cell>
          <cell r="I29">
            <v>0</v>
          </cell>
          <cell r="J29">
            <v>7420</v>
          </cell>
          <cell r="K29">
            <v>7420</v>
          </cell>
          <cell r="M29">
            <v>0</v>
          </cell>
          <cell r="N29">
            <v>15431</v>
          </cell>
          <cell r="O29">
            <v>15431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1553</v>
          </cell>
          <cell r="G30">
            <v>1553</v>
          </cell>
          <cell r="I30">
            <v>0</v>
          </cell>
          <cell r="J30">
            <v>32339</v>
          </cell>
          <cell r="K30">
            <v>32339</v>
          </cell>
          <cell r="M30">
            <v>0</v>
          </cell>
          <cell r="N30">
            <v>67985</v>
          </cell>
          <cell r="O30">
            <v>67985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94</v>
          </cell>
          <cell r="G31">
            <v>94</v>
          </cell>
          <cell r="I31">
            <v>0</v>
          </cell>
          <cell r="J31">
            <v>1110</v>
          </cell>
          <cell r="K31">
            <v>1110</v>
          </cell>
          <cell r="M31">
            <v>0</v>
          </cell>
          <cell r="N31">
            <v>2514</v>
          </cell>
          <cell r="O31">
            <v>2514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164</v>
          </cell>
          <cell r="G32">
            <v>164</v>
          </cell>
          <cell r="I32">
            <v>0</v>
          </cell>
          <cell r="J32">
            <v>1816</v>
          </cell>
          <cell r="K32">
            <v>1816</v>
          </cell>
          <cell r="M32">
            <v>0</v>
          </cell>
          <cell r="N32">
            <v>3706</v>
          </cell>
          <cell r="O32">
            <v>3706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870</v>
          </cell>
          <cell r="G33">
            <v>870</v>
          </cell>
          <cell r="I33">
            <v>0</v>
          </cell>
          <cell r="J33">
            <v>14811</v>
          </cell>
          <cell r="K33">
            <v>14811</v>
          </cell>
          <cell r="M33">
            <v>0</v>
          </cell>
          <cell r="N33">
            <v>30454</v>
          </cell>
          <cell r="O33">
            <v>30454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119</v>
          </cell>
          <cell r="G34">
            <v>119</v>
          </cell>
          <cell r="I34">
            <v>0</v>
          </cell>
          <cell r="J34">
            <v>2547</v>
          </cell>
          <cell r="K34">
            <v>2547</v>
          </cell>
          <cell r="M34">
            <v>0</v>
          </cell>
          <cell r="N34">
            <v>5392</v>
          </cell>
          <cell r="O34">
            <v>5392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277</v>
          </cell>
          <cell r="G35">
            <v>277</v>
          </cell>
          <cell r="I35">
            <v>0</v>
          </cell>
          <cell r="J35">
            <v>4867</v>
          </cell>
          <cell r="K35">
            <v>4867</v>
          </cell>
          <cell r="M35">
            <v>0</v>
          </cell>
          <cell r="N35">
            <v>10450</v>
          </cell>
          <cell r="O35">
            <v>10450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1338</v>
          </cell>
          <cell r="G36">
            <v>1338</v>
          </cell>
          <cell r="I36">
            <v>0</v>
          </cell>
          <cell r="J36">
            <v>22119</v>
          </cell>
          <cell r="K36">
            <v>22119</v>
          </cell>
          <cell r="M36">
            <v>0</v>
          </cell>
          <cell r="N36">
            <v>43087</v>
          </cell>
          <cell r="O36">
            <v>43087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422</v>
          </cell>
          <cell r="G37">
            <v>422</v>
          </cell>
          <cell r="I37">
            <v>0</v>
          </cell>
          <cell r="J37">
            <v>9245</v>
          </cell>
          <cell r="K37">
            <v>9245</v>
          </cell>
          <cell r="M37">
            <v>0</v>
          </cell>
          <cell r="N37">
            <v>18176</v>
          </cell>
          <cell r="O37">
            <v>18176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1266</v>
          </cell>
          <cell r="G38">
            <v>1266</v>
          </cell>
          <cell r="I38">
            <v>0</v>
          </cell>
          <cell r="J38">
            <v>26392</v>
          </cell>
          <cell r="K38">
            <v>26392</v>
          </cell>
          <cell r="M38">
            <v>0</v>
          </cell>
          <cell r="N38">
            <v>54540</v>
          </cell>
          <cell r="O38">
            <v>54540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299</v>
          </cell>
          <cell r="G39">
            <v>299</v>
          </cell>
          <cell r="I39">
            <v>0</v>
          </cell>
          <cell r="J39">
            <v>5548</v>
          </cell>
          <cell r="K39">
            <v>5548</v>
          </cell>
          <cell r="M39">
            <v>0</v>
          </cell>
          <cell r="N39">
            <v>11689</v>
          </cell>
          <cell r="O39">
            <v>11689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1348</v>
          </cell>
          <cell r="G40">
            <v>1348</v>
          </cell>
          <cell r="I40">
            <v>0</v>
          </cell>
          <cell r="J40">
            <v>21526</v>
          </cell>
          <cell r="K40">
            <v>21526</v>
          </cell>
          <cell r="M40">
            <v>0</v>
          </cell>
          <cell r="N40">
            <v>43791</v>
          </cell>
          <cell r="O40">
            <v>43791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48</v>
          </cell>
          <cell r="G41">
            <v>48</v>
          </cell>
          <cell r="I41">
            <v>0</v>
          </cell>
          <cell r="J41">
            <v>932</v>
          </cell>
          <cell r="K41">
            <v>932</v>
          </cell>
          <cell r="M41">
            <v>0</v>
          </cell>
          <cell r="N41">
            <v>1989</v>
          </cell>
          <cell r="O41">
            <v>1989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44</v>
          </cell>
          <cell r="G42">
            <v>44</v>
          </cell>
          <cell r="I42">
            <v>0</v>
          </cell>
          <cell r="J42">
            <v>850</v>
          </cell>
          <cell r="K42">
            <v>850</v>
          </cell>
          <cell r="M42">
            <v>0</v>
          </cell>
          <cell r="N42">
            <v>1739</v>
          </cell>
          <cell r="O42">
            <v>1739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253</v>
          </cell>
          <cell r="G43">
            <v>253</v>
          </cell>
          <cell r="I43">
            <v>0</v>
          </cell>
          <cell r="J43">
            <v>4379</v>
          </cell>
          <cell r="K43">
            <v>4379</v>
          </cell>
          <cell r="M43">
            <v>0</v>
          </cell>
          <cell r="N43">
            <v>8788</v>
          </cell>
          <cell r="O43">
            <v>8788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103</v>
          </cell>
          <cell r="G44">
            <v>103</v>
          </cell>
          <cell r="I44">
            <v>0</v>
          </cell>
          <cell r="J44">
            <v>2071</v>
          </cell>
          <cell r="K44">
            <v>2071</v>
          </cell>
          <cell r="M44">
            <v>0</v>
          </cell>
          <cell r="N44">
            <v>4501</v>
          </cell>
          <cell r="O44">
            <v>4501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2003</v>
          </cell>
          <cell r="G45">
            <v>2003</v>
          </cell>
          <cell r="I45">
            <v>0</v>
          </cell>
          <cell r="J45">
            <v>45261</v>
          </cell>
          <cell r="K45">
            <v>45261</v>
          </cell>
          <cell r="M45">
            <v>0</v>
          </cell>
          <cell r="N45">
            <v>89011</v>
          </cell>
          <cell r="O45">
            <v>89011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375</v>
          </cell>
          <cell r="G46">
            <v>375</v>
          </cell>
          <cell r="I46">
            <v>0</v>
          </cell>
          <cell r="J46">
            <v>9409</v>
          </cell>
          <cell r="K46">
            <v>9409</v>
          </cell>
          <cell r="M46">
            <v>0</v>
          </cell>
          <cell r="N46">
            <v>17337</v>
          </cell>
          <cell r="O46">
            <v>17337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617</v>
          </cell>
          <cell r="G47">
            <v>617</v>
          </cell>
          <cell r="I47">
            <v>0</v>
          </cell>
          <cell r="J47">
            <v>9896</v>
          </cell>
          <cell r="K47">
            <v>9896</v>
          </cell>
          <cell r="M47">
            <v>0</v>
          </cell>
          <cell r="N47">
            <v>21969</v>
          </cell>
          <cell r="O47">
            <v>21969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309</v>
          </cell>
          <cell r="G48">
            <v>309</v>
          </cell>
          <cell r="I48">
            <v>0</v>
          </cell>
          <cell r="J48">
            <v>5161</v>
          </cell>
          <cell r="K48">
            <v>5161</v>
          </cell>
          <cell r="M48">
            <v>0</v>
          </cell>
          <cell r="N48">
            <v>10367</v>
          </cell>
          <cell r="O48">
            <v>10367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340</v>
          </cell>
          <cell r="G49">
            <v>340</v>
          </cell>
          <cell r="I49">
            <v>0</v>
          </cell>
          <cell r="J49">
            <v>6111</v>
          </cell>
          <cell r="K49">
            <v>6111</v>
          </cell>
          <cell r="M49">
            <v>0</v>
          </cell>
          <cell r="N49">
            <v>12989</v>
          </cell>
          <cell r="O49">
            <v>12989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140</v>
          </cell>
          <cell r="G50">
            <v>140</v>
          </cell>
          <cell r="I50">
            <v>0</v>
          </cell>
          <cell r="J50">
            <v>3388</v>
          </cell>
          <cell r="K50">
            <v>3388</v>
          </cell>
          <cell r="M50">
            <v>0</v>
          </cell>
          <cell r="N50">
            <v>6441</v>
          </cell>
          <cell r="O50">
            <v>6441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229</v>
          </cell>
          <cell r="G51">
            <v>229</v>
          </cell>
          <cell r="I51">
            <v>0</v>
          </cell>
          <cell r="J51">
            <v>5040</v>
          </cell>
          <cell r="K51">
            <v>5040</v>
          </cell>
          <cell r="M51">
            <v>0</v>
          </cell>
          <cell r="N51">
            <v>10943</v>
          </cell>
          <cell r="O51">
            <v>10943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25</v>
          </cell>
          <cell r="G52">
            <v>25</v>
          </cell>
          <cell r="I52">
            <v>0</v>
          </cell>
          <cell r="J52">
            <v>547</v>
          </cell>
          <cell r="K52">
            <v>547</v>
          </cell>
          <cell r="M52">
            <v>0</v>
          </cell>
          <cell r="N52">
            <v>981</v>
          </cell>
          <cell r="O52">
            <v>981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450</v>
          </cell>
          <cell r="G53">
            <v>450</v>
          </cell>
          <cell r="I53">
            <v>0</v>
          </cell>
          <cell r="J53">
            <v>6933</v>
          </cell>
          <cell r="K53">
            <v>6933</v>
          </cell>
          <cell r="M53">
            <v>0</v>
          </cell>
          <cell r="N53">
            <v>14942</v>
          </cell>
          <cell r="O53">
            <v>14942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162</v>
          </cell>
          <cell r="G54">
            <v>162</v>
          </cell>
          <cell r="I54">
            <v>0</v>
          </cell>
          <cell r="J54">
            <v>2633</v>
          </cell>
          <cell r="K54">
            <v>2633</v>
          </cell>
          <cell r="M54">
            <v>0</v>
          </cell>
          <cell r="N54">
            <v>5417</v>
          </cell>
          <cell r="O54">
            <v>5417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929</v>
          </cell>
          <cell r="G55">
            <v>929</v>
          </cell>
          <cell r="I55">
            <v>0</v>
          </cell>
          <cell r="J55">
            <v>14365</v>
          </cell>
          <cell r="K55">
            <v>14365</v>
          </cell>
          <cell r="M55">
            <v>0</v>
          </cell>
          <cell r="N55">
            <v>30420</v>
          </cell>
          <cell r="O55">
            <v>30420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52</v>
          </cell>
          <cell r="G56">
            <v>52</v>
          </cell>
          <cell r="I56">
            <v>0</v>
          </cell>
          <cell r="J56">
            <v>1254</v>
          </cell>
          <cell r="K56">
            <v>1254</v>
          </cell>
          <cell r="M56">
            <v>0</v>
          </cell>
          <cell r="N56">
            <v>2460</v>
          </cell>
          <cell r="O56">
            <v>2460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316</v>
          </cell>
          <cell r="G57">
            <v>316</v>
          </cell>
          <cell r="I57">
            <v>0</v>
          </cell>
          <cell r="J57">
            <v>5805</v>
          </cell>
          <cell r="K57">
            <v>5805</v>
          </cell>
          <cell r="M57">
            <v>0</v>
          </cell>
          <cell r="N57">
            <v>12248</v>
          </cell>
          <cell r="O57">
            <v>12248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387</v>
          </cell>
          <cell r="G58">
            <v>387</v>
          </cell>
          <cell r="I58">
            <v>0</v>
          </cell>
          <cell r="J58">
            <v>7134</v>
          </cell>
          <cell r="K58">
            <v>7134</v>
          </cell>
          <cell r="M58">
            <v>0</v>
          </cell>
          <cell r="N58">
            <v>14835</v>
          </cell>
          <cell r="O58">
            <v>14835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291</v>
          </cell>
          <cell r="G59">
            <v>291</v>
          </cell>
          <cell r="I59">
            <v>0</v>
          </cell>
          <cell r="J59">
            <v>5500</v>
          </cell>
          <cell r="K59">
            <v>5500</v>
          </cell>
          <cell r="M59">
            <v>0</v>
          </cell>
          <cell r="N59">
            <v>11559</v>
          </cell>
          <cell r="O59">
            <v>11559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182</v>
          </cell>
          <cell r="G60">
            <v>182</v>
          </cell>
          <cell r="I60">
            <v>0</v>
          </cell>
          <cell r="J60">
            <v>3145</v>
          </cell>
          <cell r="K60">
            <v>3145</v>
          </cell>
          <cell r="M60">
            <v>0</v>
          </cell>
          <cell r="N60">
            <v>6479</v>
          </cell>
          <cell r="O60">
            <v>6479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142</v>
          </cell>
          <cell r="G61">
            <v>142</v>
          </cell>
          <cell r="I61">
            <v>0</v>
          </cell>
          <cell r="J61">
            <v>1979</v>
          </cell>
          <cell r="K61">
            <v>1979</v>
          </cell>
          <cell r="M61">
            <v>0</v>
          </cell>
          <cell r="N61">
            <v>4083</v>
          </cell>
          <cell r="O61">
            <v>4083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108</v>
          </cell>
          <cell r="G62">
            <v>108</v>
          </cell>
          <cell r="I62">
            <v>0</v>
          </cell>
          <cell r="J62">
            <v>2905</v>
          </cell>
          <cell r="K62">
            <v>2905</v>
          </cell>
          <cell r="M62">
            <v>0</v>
          </cell>
          <cell r="N62">
            <v>5626</v>
          </cell>
          <cell r="O62">
            <v>5626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289</v>
          </cell>
          <cell r="G63">
            <v>289</v>
          </cell>
          <cell r="I63">
            <v>0</v>
          </cell>
          <cell r="J63">
            <v>4940</v>
          </cell>
          <cell r="K63">
            <v>4940</v>
          </cell>
          <cell r="M63">
            <v>0</v>
          </cell>
          <cell r="N63">
            <v>9903</v>
          </cell>
          <cell r="O63">
            <v>9903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4893</v>
          </cell>
          <cell r="G64">
            <v>4893</v>
          </cell>
          <cell r="I64">
            <v>0</v>
          </cell>
          <cell r="J64">
            <v>76298</v>
          </cell>
          <cell r="K64">
            <v>76298</v>
          </cell>
          <cell r="M64">
            <v>0</v>
          </cell>
          <cell r="N64">
            <v>156161</v>
          </cell>
          <cell r="O64">
            <v>156161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58</v>
          </cell>
          <cell r="G65">
            <v>58</v>
          </cell>
          <cell r="I65">
            <v>0</v>
          </cell>
          <cell r="J65">
            <v>1302</v>
          </cell>
          <cell r="K65">
            <v>1302</v>
          </cell>
          <cell r="M65">
            <v>0</v>
          </cell>
          <cell r="N65">
            <v>2601</v>
          </cell>
          <cell r="O65">
            <v>2601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154</v>
          </cell>
          <cell r="G66">
            <v>154</v>
          </cell>
          <cell r="I66">
            <v>0</v>
          </cell>
          <cell r="J66">
            <v>2665</v>
          </cell>
          <cell r="K66">
            <v>2665</v>
          </cell>
          <cell r="M66">
            <v>0</v>
          </cell>
          <cell r="N66">
            <v>5732</v>
          </cell>
          <cell r="O66">
            <v>5732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296</v>
          </cell>
          <cell r="G67">
            <v>296</v>
          </cell>
          <cell r="I67">
            <v>0</v>
          </cell>
          <cell r="J67">
            <v>4992</v>
          </cell>
          <cell r="K67">
            <v>4992</v>
          </cell>
          <cell r="M67">
            <v>0</v>
          </cell>
          <cell r="N67">
            <v>11129</v>
          </cell>
          <cell r="O67">
            <v>11129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455</v>
          </cell>
          <cell r="G68">
            <v>455</v>
          </cell>
          <cell r="I68">
            <v>0</v>
          </cell>
          <cell r="J68">
            <v>8762</v>
          </cell>
          <cell r="K68">
            <v>8762</v>
          </cell>
          <cell r="M68">
            <v>0</v>
          </cell>
          <cell r="N68">
            <v>17843</v>
          </cell>
          <cell r="O68">
            <v>17843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1014</v>
          </cell>
          <cell r="G69">
            <v>1014</v>
          </cell>
          <cell r="I69">
            <v>0</v>
          </cell>
          <cell r="J69">
            <v>16163</v>
          </cell>
          <cell r="K69">
            <v>16163</v>
          </cell>
          <cell r="M69">
            <v>0</v>
          </cell>
          <cell r="N69">
            <v>29841</v>
          </cell>
          <cell r="O69">
            <v>29841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148</v>
          </cell>
          <cell r="G70">
            <v>148</v>
          </cell>
          <cell r="I70">
            <v>0</v>
          </cell>
          <cell r="J70">
            <v>3457</v>
          </cell>
          <cell r="K70">
            <v>3457</v>
          </cell>
          <cell r="M70">
            <v>0</v>
          </cell>
          <cell r="N70">
            <v>6174</v>
          </cell>
          <cell r="O70">
            <v>6174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841</v>
          </cell>
          <cell r="G71">
            <v>841</v>
          </cell>
          <cell r="I71">
            <v>0</v>
          </cell>
          <cell r="J71">
            <v>8818</v>
          </cell>
          <cell r="K71">
            <v>8818</v>
          </cell>
          <cell r="M71">
            <v>0</v>
          </cell>
          <cell r="N71">
            <v>19967</v>
          </cell>
          <cell r="O71">
            <v>19967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455</v>
          </cell>
          <cell r="G72">
            <v>455</v>
          </cell>
          <cell r="I72">
            <v>0</v>
          </cell>
          <cell r="J72">
            <v>6504</v>
          </cell>
          <cell r="K72">
            <v>6504</v>
          </cell>
          <cell r="M72">
            <v>0</v>
          </cell>
          <cell r="N72">
            <v>12316</v>
          </cell>
          <cell r="O72">
            <v>12316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59</v>
          </cell>
          <cell r="G73">
            <v>59</v>
          </cell>
          <cell r="I73">
            <v>0</v>
          </cell>
          <cell r="J73">
            <v>1048</v>
          </cell>
          <cell r="K73">
            <v>1048</v>
          </cell>
          <cell r="M73">
            <v>0</v>
          </cell>
          <cell r="N73">
            <v>2047</v>
          </cell>
          <cell r="O73">
            <v>2047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282</v>
          </cell>
          <cell r="G74">
            <v>282</v>
          </cell>
          <cell r="I74">
            <v>0</v>
          </cell>
          <cell r="J74">
            <v>4229</v>
          </cell>
          <cell r="K74">
            <v>4229</v>
          </cell>
          <cell r="M74">
            <v>0</v>
          </cell>
          <cell r="N74">
            <v>8257</v>
          </cell>
          <cell r="O74">
            <v>8257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235</v>
          </cell>
          <cell r="G75">
            <v>235</v>
          </cell>
          <cell r="I75">
            <v>0</v>
          </cell>
          <cell r="J75">
            <v>4566</v>
          </cell>
          <cell r="K75">
            <v>4566</v>
          </cell>
          <cell r="M75">
            <v>0</v>
          </cell>
          <cell r="N75">
            <v>9351</v>
          </cell>
          <cell r="O75">
            <v>9351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92</v>
          </cell>
          <cell r="G76">
            <v>92</v>
          </cell>
          <cell r="I76">
            <v>0</v>
          </cell>
          <cell r="J76">
            <v>1370</v>
          </cell>
          <cell r="K76">
            <v>1370</v>
          </cell>
          <cell r="M76">
            <v>0</v>
          </cell>
          <cell r="N76">
            <v>2828</v>
          </cell>
          <cell r="O76">
            <v>2828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215</v>
          </cell>
          <cell r="G77">
            <v>215</v>
          </cell>
          <cell r="I77">
            <v>0</v>
          </cell>
          <cell r="J77">
            <v>3929</v>
          </cell>
          <cell r="K77">
            <v>3929</v>
          </cell>
          <cell r="M77">
            <v>0</v>
          </cell>
          <cell r="N77">
            <v>7607</v>
          </cell>
          <cell r="O77">
            <v>7607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811</v>
          </cell>
          <cell r="G78">
            <v>811</v>
          </cell>
          <cell r="I78">
            <v>0</v>
          </cell>
          <cell r="J78">
            <v>14635</v>
          </cell>
          <cell r="K78">
            <v>14635</v>
          </cell>
          <cell r="M78">
            <v>0</v>
          </cell>
          <cell r="N78">
            <v>30281</v>
          </cell>
          <cell r="O78">
            <v>30281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81</v>
          </cell>
          <cell r="G79">
            <v>81</v>
          </cell>
          <cell r="I79">
            <v>0</v>
          </cell>
          <cell r="J79">
            <v>1330</v>
          </cell>
          <cell r="K79">
            <v>1330</v>
          </cell>
          <cell r="M79">
            <v>0</v>
          </cell>
          <cell r="N79">
            <v>2763</v>
          </cell>
          <cell r="O79">
            <v>2763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618</v>
          </cell>
          <cell r="G80">
            <v>618</v>
          </cell>
          <cell r="I80">
            <v>0</v>
          </cell>
          <cell r="J80">
            <v>11998</v>
          </cell>
          <cell r="K80">
            <v>11998</v>
          </cell>
          <cell r="M80">
            <v>0</v>
          </cell>
          <cell r="N80">
            <v>25984</v>
          </cell>
          <cell r="O80">
            <v>25984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347</v>
          </cell>
          <cell r="G81">
            <v>347</v>
          </cell>
          <cell r="I81">
            <v>0</v>
          </cell>
          <cell r="J81">
            <v>6728</v>
          </cell>
          <cell r="K81">
            <v>6728</v>
          </cell>
          <cell r="M81">
            <v>0</v>
          </cell>
          <cell r="N81">
            <v>13407</v>
          </cell>
          <cell r="O81">
            <v>13407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964</v>
          </cell>
          <cell r="G82">
            <v>964</v>
          </cell>
          <cell r="I82">
            <v>0</v>
          </cell>
          <cell r="J82">
            <v>21195</v>
          </cell>
          <cell r="K82">
            <v>21195</v>
          </cell>
          <cell r="M82">
            <v>0</v>
          </cell>
          <cell r="N82">
            <v>44469</v>
          </cell>
          <cell r="O82">
            <v>44469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437</v>
          </cell>
          <cell r="G83">
            <v>437</v>
          </cell>
          <cell r="I83">
            <v>0</v>
          </cell>
          <cell r="J83">
            <v>9092</v>
          </cell>
          <cell r="K83">
            <v>9092</v>
          </cell>
          <cell r="M83">
            <v>0</v>
          </cell>
          <cell r="N83">
            <v>18228</v>
          </cell>
          <cell r="O83">
            <v>18228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683</v>
          </cell>
          <cell r="G84">
            <v>683</v>
          </cell>
          <cell r="I84">
            <v>0</v>
          </cell>
          <cell r="J84">
            <v>11876</v>
          </cell>
          <cell r="K84">
            <v>11876</v>
          </cell>
          <cell r="M84">
            <v>0</v>
          </cell>
          <cell r="N84">
            <v>24773</v>
          </cell>
          <cell r="O84">
            <v>24773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424</v>
          </cell>
          <cell r="G85">
            <v>424</v>
          </cell>
          <cell r="I85">
            <v>0</v>
          </cell>
          <cell r="J85">
            <v>7608</v>
          </cell>
          <cell r="K85">
            <v>7608</v>
          </cell>
          <cell r="M85">
            <v>0</v>
          </cell>
          <cell r="N85">
            <v>15630</v>
          </cell>
          <cell r="O85">
            <v>15630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389</v>
          </cell>
          <cell r="G86">
            <v>389</v>
          </cell>
          <cell r="I86">
            <v>0</v>
          </cell>
          <cell r="J86">
            <v>6867</v>
          </cell>
          <cell r="K86">
            <v>6867</v>
          </cell>
          <cell r="M86">
            <v>0</v>
          </cell>
          <cell r="N86">
            <v>14738</v>
          </cell>
          <cell r="O86">
            <v>14738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232</v>
          </cell>
          <cell r="G87">
            <v>232</v>
          </cell>
          <cell r="I87">
            <v>0</v>
          </cell>
          <cell r="J87">
            <v>5231</v>
          </cell>
          <cell r="K87">
            <v>5231</v>
          </cell>
          <cell r="M87">
            <v>0</v>
          </cell>
          <cell r="N87">
            <v>10619</v>
          </cell>
          <cell r="O87">
            <v>10619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259</v>
          </cell>
          <cell r="G88">
            <v>259</v>
          </cell>
          <cell r="I88">
            <v>0</v>
          </cell>
          <cell r="J88">
            <v>4690</v>
          </cell>
          <cell r="K88">
            <v>4690</v>
          </cell>
          <cell r="M88">
            <v>0</v>
          </cell>
          <cell r="N88">
            <v>9841</v>
          </cell>
          <cell r="O88">
            <v>9841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209</v>
          </cell>
          <cell r="G89">
            <v>209</v>
          </cell>
          <cell r="I89">
            <v>0</v>
          </cell>
          <cell r="J89">
            <v>3181</v>
          </cell>
          <cell r="K89">
            <v>3181</v>
          </cell>
          <cell r="M89">
            <v>0</v>
          </cell>
          <cell r="N89">
            <v>6634</v>
          </cell>
          <cell r="O89">
            <v>6634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340</v>
          </cell>
          <cell r="G90">
            <v>340</v>
          </cell>
          <cell r="I90">
            <v>0</v>
          </cell>
          <cell r="J90">
            <v>7045</v>
          </cell>
          <cell r="K90">
            <v>7045</v>
          </cell>
          <cell r="M90">
            <v>0</v>
          </cell>
          <cell r="N90">
            <v>14569</v>
          </cell>
          <cell r="O90">
            <v>14569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100</v>
          </cell>
          <cell r="G91">
            <v>100</v>
          </cell>
          <cell r="I91">
            <v>0</v>
          </cell>
          <cell r="J91">
            <v>1270</v>
          </cell>
          <cell r="K91">
            <v>1270</v>
          </cell>
          <cell r="M91">
            <v>0</v>
          </cell>
          <cell r="N91">
            <v>2860</v>
          </cell>
          <cell r="O91">
            <v>2860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151</v>
          </cell>
          <cell r="G92">
            <v>151</v>
          </cell>
          <cell r="I92">
            <v>0</v>
          </cell>
          <cell r="J92">
            <v>2703</v>
          </cell>
          <cell r="K92">
            <v>2703</v>
          </cell>
          <cell r="M92">
            <v>0</v>
          </cell>
          <cell r="N92">
            <v>5407</v>
          </cell>
          <cell r="O92">
            <v>5407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26</v>
          </cell>
          <cell r="G93">
            <v>26</v>
          </cell>
          <cell r="I93">
            <v>0</v>
          </cell>
          <cell r="J93">
            <v>462</v>
          </cell>
          <cell r="K93">
            <v>462</v>
          </cell>
          <cell r="M93">
            <v>0</v>
          </cell>
          <cell r="N93">
            <v>855</v>
          </cell>
          <cell r="O93">
            <v>855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683</v>
          </cell>
          <cell r="G94">
            <v>683</v>
          </cell>
          <cell r="I94">
            <v>0</v>
          </cell>
          <cell r="J94">
            <v>11346</v>
          </cell>
          <cell r="K94">
            <v>11346</v>
          </cell>
          <cell r="M94">
            <v>0</v>
          </cell>
          <cell r="N94">
            <v>25447</v>
          </cell>
          <cell r="O94">
            <v>25447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353</v>
          </cell>
          <cell r="G95">
            <v>353</v>
          </cell>
          <cell r="I95">
            <v>0</v>
          </cell>
          <cell r="J95">
            <v>7744</v>
          </cell>
          <cell r="K95">
            <v>7744</v>
          </cell>
          <cell r="M95">
            <v>0</v>
          </cell>
          <cell r="N95">
            <v>15124</v>
          </cell>
          <cell r="O95">
            <v>15124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1782</v>
          </cell>
          <cell r="G96">
            <v>1782</v>
          </cell>
          <cell r="I96">
            <v>0</v>
          </cell>
          <cell r="J96">
            <v>34059</v>
          </cell>
          <cell r="K96">
            <v>34059</v>
          </cell>
          <cell r="M96">
            <v>0</v>
          </cell>
          <cell r="N96">
            <v>72530</v>
          </cell>
          <cell r="O96">
            <v>72530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134</v>
          </cell>
          <cell r="G97">
            <v>134</v>
          </cell>
          <cell r="I97">
            <v>0</v>
          </cell>
          <cell r="J97">
            <v>2941</v>
          </cell>
          <cell r="K97">
            <v>2941</v>
          </cell>
          <cell r="M97">
            <v>0</v>
          </cell>
          <cell r="N97">
            <v>5474</v>
          </cell>
          <cell r="O97">
            <v>5474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95</v>
          </cell>
          <cell r="G98">
            <v>95</v>
          </cell>
          <cell r="I98">
            <v>0</v>
          </cell>
          <cell r="J98">
            <v>1845</v>
          </cell>
          <cell r="K98">
            <v>1845</v>
          </cell>
          <cell r="M98">
            <v>0</v>
          </cell>
          <cell r="N98">
            <v>3624</v>
          </cell>
          <cell r="O98">
            <v>3624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95</v>
          </cell>
          <cell r="G99">
            <v>95</v>
          </cell>
          <cell r="I99">
            <v>0</v>
          </cell>
          <cell r="J99">
            <v>1987</v>
          </cell>
          <cell r="K99">
            <v>1987</v>
          </cell>
          <cell r="M99">
            <v>0</v>
          </cell>
          <cell r="N99">
            <v>3968</v>
          </cell>
          <cell r="O99">
            <v>3968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649</v>
          </cell>
          <cell r="G100">
            <v>649</v>
          </cell>
          <cell r="I100">
            <v>0</v>
          </cell>
          <cell r="J100">
            <v>11364</v>
          </cell>
          <cell r="K100">
            <v>11364</v>
          </cell>
          <cell r="M100">
            <v>0</v>
          </cell>
          <cell r="N100">
            <v>23573</v>
          </cell>
          <cell r="O100">
            <v>23573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207</v>
          </cell>
          <cell r="G101">
            <v>207</v>
          </cell>
          <cell r="I101">
            <v>0</v>
          </cell>
          <cell r="J101">
            <v>6652</v>
          </cell>
          <cell r="K101">
            <v>6652</v>
          </cell>
          <cell r="M101">
            <v>0</v>
          </cell>
          <cell r="N101">
            <v>14032</v>
          </cell>
          <cell r="O101">
            <v>14032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545</v>
          </cell>
          <cell r="G102">
            <v>545</v>
          </cell>
          <cell r="I102">
            <v>0</v>
          </cell>
          <cell r="J102">
            <v>9026</v>
          </cell>
          <cell r="K102">
            <v>9026</v>
          </cell>
          <cell r="M102">
            <v>0</v>
          </cell>
          <cell r="N102">
            <v>18222</v>
          </cell>
          <cell r="O102">
            <v>18222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157</v>
          </cell>
          <cell r="G103">
            <v>157</v>
          </cell>
          <cell r="I103">
            <v>0</v>
          </cell>
          <cell r="J103">
            <v>2748</v>
          </cell>
          <cell r="K103">
            <v>2748</v>
          </cell>
          <cell r="M103">
            <v>0</v>
          </cell>
          <cell r="N103">
            <v>5862</v>
          </cell>
          <cell r="O103">
            <v>5862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78</v>
          </cell>
          <cell r="G104">
            <v>78</v>
          </cell>
          <cell r="I104">
            <v>0</v>
          </cell>
          <cell r="J104">
            <v>1825</v>
          </cell>
          <cell r="K104">
            <v>1825</v>
          </cell>
          <cell r="M104">
            <v>0</v>
          </cell>
          <cell r="N104">
            <v>3542</v>
          </cell>
          <cell r="O104">
            <v>3542</v>
          </cell>
        </row>
        <row r="105">
          <cell r="G105">
            <v>44392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09-13"/>
      <sheetName val="FNSCA 09-13"/>
      <sheetName val="FNSIN 09-13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G5">
            <v>245</v>
          </cell>
          <cell r="I5">
            <v>0</v>
          </cell>
          <cell r="J5">
            <v>11919</v>
          </cell>
          <cell r="K5">
            <v>11919</v>
          </cell>
          <cell r="M5">
            <v>0</v>
          </cell>
          <cell r="N5">
            <v>24670</v>
          </cell>
          <cell r="O5">
            <v>24670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G6">
            <v>62</v>
          </cell>
          <cell r="I6">
            <v>0</v>
          </cell>
          <cell r="J6">
            <v>2742</v>
          </cell>
          <cell r="K6">
            <v>2742</v>
          </cell>
          <cell r="M6">
            <v>0</v>
          </cell>
          <cell r="N6">
            <v>5970</v>
          </cell>
          <cell r="O6">
            <v>5970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G7">
            <v>24</v>
          </cell>
          <cell r="I7">
            <v>0</v>
          </cell>
          <cell r="J7">
            <v>905</v>
          </cell>
          <cell r="K7">
            <v>905</v>
          </cell>
          <cell r="M7">
            <v>0</v>
          </cell>
          <cell r="N7">
            <v>1913</v>
          </cell>
          <cell r="O7">
            <v>1913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G8">
            <v>73</v>
          </cell>
          <cell r="I8">
            <v>0</v>
          </cell>
          <cell r="J8">
            <v>3639</v>
          </cell>
          <cell r="K8">
            <v>3639</v>
          </cell>
          <cell r="M8">
            <v>0</v>
          </cell>
          <cell r="N8">
            <v>7056</v>
          </cell>
          <cell r="O8">
            <v>7056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G9">
            <v>73</v>
          </cell>
          <cell r="I9">
            <v>0</v>
          </cell>
          <cell r="J9">
            <v>2275</v>
          </cell>
          <cell r="K9">
            <v>2275</v>
          </cell>
          <cell r="M9">
            <v>0</v>
          </cell>
          <cell r="N9">
            <v>4923</v>
          </cell>
          <cell r="O9">
            <v>4923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G10">
            <v>40</v>
          </cell>
          <cell r="I10">
            <v>0</v>
          </cell>
          <cell r="J10">
            <v>1204</v>
          </cell>
          <cell r="K10">
            <v>1204</v>
          </cell>
          <cell r="M10">
            <v>0</v>
          </cell>
          <cell r="N10">
            <v>2508</v>
          </cell>
          <cell r="O10">
            <v>2508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G11">
            <v>282</v>
          </cell>
          <cell r="I11">
            <v>0</v>
          </cell>
          <cell r="J11">
            <v>5108</v>
          </cell>
          <cell r="K11">
            <v>5108</v>
          </cell>
          <cell r="M11">
            <v>0</v>
          </cell>
          <cell r="N11">
            <v>10226</v>
          </cell>
          <cell r="O11">
            <v>10226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G12">
            <v>73</v>
          </cell>
          <cell r="I12">
            <v>0</v>
          </cell>
          <cell r="J12">
            <v>3400</v>
          </cell>
          <cell r="K12">
            <v>3400</v>
          </cell>
          <cell r="M12">
            <v>0</v>
          </cell>
          <cell r="N12">
            <v>6309</v>
          </cell>
          <cell r="O12">
            <v>6309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G13">
            <v>111</v>
          </cell>
          <cell r="I13">
            <v>0</v>
          </cell>
          <cell r="J13">
            <v>4707</v>
          </cell>
          <cell r="K13">
            <v>4707</v>
          </cell>
          <cell r="M13">
            <v>0</v>
          </cell>
          <cell r="N13">
            <v>8808</v>
          </cell>
          <cell r="O13">
            <v>8808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G14">
            <v>62</v>
          </cell>
          <cell r="I14">
            <v>0</v>
          </cell>
          <cell r="J14">
            <v>8119</v>
          </cell>
          <cell r="K14">
            <v>8119</v>
          </cell>
          <cell r="M14">
            <v>0</v>
          </cell>
          <cell r="N14">
            <v>16846</v>
          </cell>
          <cell r="O14">
            <v>16846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G15">
            <v>963</v>
          </cell>
          <cell r="I15">
            <v>0</v>
          </cell>
          <cell r="J15">
            <v>20721</v>
          </cell>
          <cell r="K15">
            <v>20721</v>
          </cell>
          <cell r="M15">
            <v>0</v>
          </cell>
          <cell r="N15">
            <v>38399</v>
          </cell>
          <cell r="O15">
            <v>38399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G16">
            <v>223</v>
          </cell>
          <cell r="I16">
            <v>0</v>
          </cell>
          <cell r="J16">
            <v>6771</v>
          </cell>
          <cell r="K16">
            <v>6771</v>
          </cell>
          <cell r="M16">
            <v>0</v>
          </cell>
          <cell r="N16">
            <v>14052</v>
          </cell>
          <cell r="O16">
            <v>14052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G17">
            <v>189</v>
          </cell>
          <cell r="I17">
            <v>0</v>
          </cell>
          <cell r="J17">
            <v>8222</v>
          </cell>
          <cell r="K17">
            <v>8222</v>
          </cell>
          <cell r="M17">
            <v>0</v>
          </cell>
          <cell r="N17">
            <v>17932</v>
          </cell>
          <cell r="O17">
            <v>17932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G18">
            <v>328</v>
          </cell>
          <cell r="I18">
            <v>0</v>
          </cell>
          <cell r="J18">
            <v>6828</v>
          </cell>
          <cell r="K18">
            <v>6828</v>
          </cell>
          <cell r="M18">
            <v>0</v>
          </cell>
          <cell r="N18">
            <v>14106</v>
          </cell>
          <cell r="O18">
            <v>14106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G19">
            <v>17</v>
          </cell>
          <cell r="I19">
            <v>0</v>
          </cell>
          <cell r="J19">
            <v>523</v>
          </cell>
          <cell r="K19">
            <v>523</v>
          </cell>
          <cell r="M19">
            <v>0</v>
          </cell>
          <cell r="N19">
            <v>1067</v>
          </cell>
          <cell r="O19">
            <v>1067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G20">
            <v>177</v>
          </cell>
          <cell r="I20">
            <v>0</v>
          </cell>
          <cell r="J20">
            <v>4697</v>
          </cell>
          <cell r="K20">
            <v>4697</v>
          </cell>
          <cell r="M20">
            <v>0</v>
          </cell>
          <cell r="N20">
            <v>9127</v>
          </cell>
          <cell r="O20">
            <v>9127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G21">
            <v>55</v>
          </cell>
          <cell r="I21">
            <v>0</v>
          </cell>
          <cell r="J21">
            <v>2650</v>
          </cell>
          <cell r="K21">
            <v>2650</v>
          </cell>
          <cell r="M21">
            <v>0</v>
          </cell>
          <cell r="N21">
            <v>5237</v>
          </cell>
          <cell r="O21">
            <v>5237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G22">
            <v>409</v>
          </cell>
          <cell r="I22">
            <v>0</v>
          </cell>
          <cell r="J22">
            <v>14466</v>
          </cell>
          <cell r="K22">
            <v>14466</v>
          </cell>
          <cell r="M22">
            <v>0</v>
          </cell>
          <cell r="N22">
            <v>28795</v>
          </cell>
          <cell r="O22">
            <v>28795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G23">
            <v>127</v>
          </cell>
          <cell r="I23">
            <v>0</v>
          </cell>
          <cell r="J23">
            <v>3235</v>
          </cell>
          <cell r="K23">
            <v>3235</v>
          </cell>
          <cell r="M23">
            <v>0</v>
          </cell>
          <cell r="N23">
            <v>6757</v>
          </cell>
          <cell r="O23">
            <v>6757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G24">
            <v>76</v>
          </cell>
          <cell r="I24">
            <v>0</v>
          </cell>
          <cell r="J24">
            <v>2384</v>
          </cell>
          <cell r="K24">
            <v>2384</v>
          </cell>
          <cell r="M24">
            <v>0</v>
          </cell>
          <cell r="N24">
            <v>5028</v>
          </cell>
          <cell r="O24">
            <v>5028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G25">
            <v>55</v>
          </cell>
          <cell r="I25">
            <v>0</v>
          </cell>
          <cell r="J25">
            <v>1836</v>
          </cell>
          <cell r="K25">
            <v>1836</v>
          </cell>
          <cell r="M25">
            <v>0</v>
          </cell>
          <cell r="N25">
            <v>3466</v>
          </cell>
          <cell r="O25">
            <v>3466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G26">
            <v>28</v>
          </cell>
          <cell r="I26">
            <v>0</v>
          </cell>
          <cell r="J26">
            <v>995</v>
          </cell>
          <cell r="K26">
            <v>995</v>
          </cell>
          <cell r="M26">
            <v>0</v>
          </cell>
          <cell r="N26">
            <v>2091</v>
          </cell>
          <cell r="O26">
            <v>2091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G27">
            <v>345</v>
          </cell>
          <cell r="I27">
            <v>0</v>
          </cell>
          <cell r="J27">
            <v>11980</v>
          </cell>
          <cell r="K27">
            <v>11980</v>
          </cell>
          <cell r="M27">
            <v>0</v>
          </cell>
          <cell r="N27">
            <v>24361</v>
          </cell>
          <cell r="O27">
            <v>24361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G28">
            <v>223</v>
          </cell>
          <cell r="I28">
            <v>0</v>
          </cell>
          <cell r="J28">
            <v>6639</v>
          </cell>
          <cell r="K28">
            <v>6639</v>
          </cell>
          <cell r="M28">
            <v>0</v>
          </cell>
          <cell r="N28">
            <v>13902</v>
          </cell>
          <cell r="O28">
            <v>13902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G29">
            <v>404</v>
          </cell>
          <cell r="I29">
            <v>0</v>
          </cell>
          <cell r="J29">
            <v>7298</v>
          </cell>
          <cell r="K29">
            <v>7298</v>
          </cell>
          <cell r="M29">
            <v>0</v>
          </cell>
          <cell r="N29">
            <v>15103</v>
          </cell>
          <cell r="O29">
            <v>15103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G30">
            <v>1272</v>
          </cell>
          <cell r="I30">
            <v>0</v>
          </cell>
          <cell r="J30">
            <v>30459</v>
          </cell>
          <cell r="K30">
            <v>30459</v>
          </cell>
          <cell r="M30">
            <v>0</v>
          </cell>
          <cell r="N30">
            <v>63403</v>
          </cell>
          <cell r="O30">
            <v>63403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G31">
            <v>51</v>
          </cell>
          <cell r="I31">
            <v>0</v>
          </cell>
          <cell r="J31">
            <v>1123</v>
          </cell>
          <cell r="K31">
            <v>1123</v>
          </cell>
          <cell r="M31">
            <v>0</v>
          </cell>
          <cell r="N31">
            <v>2549</v>
          </cell>
          <cell r="O31">
            <v>2549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G32">
            <v>82</v>
          </cell>
          <cell r="I32">
            <v>0</v>
          </cell>
          <cell r="J32">
            <v>1798</v>
          </cell>
          <cell r="K32">
            <v>1798</v>
          </cell>
          <cell r="M32">
            <v>0</v>
          </cell>
          <cell r="N32">
            <v>3627</v>
          </cell>
          <cell r="O32">
            <v>3627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G33">
            <v>533</v>
          </cell>
          <cell r="I33">
            <v>0</v>
          </cell>
          <cell r="J33">
            <v>14757</v>
          </cell>
          <cell r="K33">
            <v>14757</v>
          </cell>
          <cell r="M33">
            <v>0</v>
          </cell>
          <cell r="N33">
            <v>30237</v>
          </cell>
          <cell r="O33">
            <v>30237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G34">
            <v>71</v>
          </cell>
          <cell r="I34">
            <v>0</v>
          </cell>
          <cell r="J34">
            <v>2316</v>
          </cell>
          <cell r="K34">
            <v>2316</v>
          </cell>
          <cell r="M34">
            <v>0</v>
          </cell>
          <cell r="N34">
            <v>4955</v>
          </cell>
          <cell r="O34">
            <v>4955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G35">
            <v>264</v>
          </cell>
          <cell r="I35">
            <v>0</v>
          </cell>
          <cell r="J35">
            <v>4900</v>
          </cell>
          <cell r="K35">
            <v>4900</v>
          </cell>
          <cell r="M35">
            <v>0</v>
          </cell>
          <cell r="N35">
            <v>10501</v>
          </cell>
          <cell r="O35">
            <v>10501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G36">
            <v>933</v>
          </cell>
          <cell r="I36">
            <v>0</v>
          </cell>
          <cell r="J36">
            <v>21625</v>
          </cell>
          <cell r="K36">
            <v>21625</v>
          </cell>
          <cell r="M36">
            <v>0</v>
          </cell>
          <cell r="N36">
            <v>42036</v>
          </cell>
          <cell r="O36">
            <v>42036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G37">
            <v>215</v>
          </cell>
          <cell r="I37">
            <v>0</v>
          </cell>
          <cell r="J37">
            <v>9306</v>
          </cell>
          <cell r="K37">
            <v>9306</v>
          </cell>
          <cell r="M37">
            <v>0</v>
          </cell>
          <cell r="N37">
            <v>18291</v>
          </cell>
          <cell r="O37">
            <v>18291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G38">
            <v>873</v>
          </cell>
          <cell r="I38">
            <v>0</v>
          </cell>
          <cell r="J38">
            <v>24954</v>
          </cell>
          <cell r="K38">
            <v>24954</v>
          </cell>
          <cell r="M38">
            <v>0</v>
          </cell>
          <cell r="N38">
            <v>51089</v>
          </cell>
          <cell r="O38">
            <v>51089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G39">
            <v>145</v>
          </cell>
          <cell r="I39">
            <v>0</v>
          </cell>
          <cell r="J39">
            <v>5541</v>
          </cell>
          <cell r="K39">
            <v>5541</v>
          </cell>
          <cell r="M39">
            <v>0</v>
          </cell>
          <cell r="N39">
            <v>11590</v>
          </cell>
          <cell r="O39">
            <v>11590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G40">
            <v>637</v>
          </cell>
          <cell r="I40">
            <v>0</v>
          </cell>
          <cell r="J40">
            <v>21532</v>
          </cell>
          <cell r="K40">
            <v>21532</v>
          </cell>
          <cell r="M40">
            <v>0</v>
          </cell>
          <cell r="N40">
            <v>43730</v>
          </cell>
          <cell r="O40">
            <v>43730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G41">
            <v>11</v>
          </cell>
          <cell r="I41">
            <v>0</v>
          </cell>
          <cell r="J41">
            <v>932</v>
          </cell>
          <cell r="K41">
            <v>932</v>
          </cell>
          <cell r="M41">
            <v>0</v>
          </cell>
          <cell r="N41">
            <v>1946</v>
          </cell>
          <cell r="O41">
            <v>1946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G42">
            <v>27</v>
          </cell>
          <cell r="I42">
            <v>0</v>
          </cell>
          <cell r="J42">
            <v>848</v>
          </cell>
          <cell r="K42">
            <v>848</v>
          </cell>
          <cell r="M42">
            <v>0</v>
          </cell>
          <cell r="N42">
            <v>1708</v>
          </cell>
          <cell r="O42">
            <v>1708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G43">
            <v>135</v>
          </cell>
          <cell r="I43">
            <v>0</v>
          </cell>
          <cell r="J43">
            <v>4359</v>
          </cell>
          <cell r="K43">
            <v>4359</v>
          </cell>
          <cell r="M43">
            <v>0</v>
          </cell>
          <cell r="N43">
            <v>8744</v>
          </cell>
          <cell r="O43">
            <v>8744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G44">
            <v>69</v>
          </cell>
          <cell r="I44">
            <v>0</v>
          </cell>
          <cell r="J44">
            <v>2050</v>
          </cell>
          <cell r="K44">
            <v>2050</v>
          </cell>
          <cell r="M44">
            <v>0</v>
          </cell>
          <cell r="N44">
            <v>4437</v>
          </cell>
          <cell r="O44">
            <v>4437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G45">
            <v>388</v>
          </cell>
          <cell r="I45">
            <v>0</v>
          </cell>
          <cell r="J45">
            <v>41993</v>
          </cell>
          <cell r="K45">
            <v>41993</v>
          </cell>
          <cell r="M45">
            <v>0</v>
          </cell>
          <cell r="N45">
            <v>82373</v>
          </cell>
          <cell r="O45">
            <v>82373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G46">
            <v>153</v>
          </cell>
          <cell r="I46">
            <v>0</v>
          </cell>
          <cell r="J46">
            <v>9395</v>
          </cell>
          <cell r="K46">
            <v>9395</v>
          </cell>
          <cell r="M46">
            <v>0</v>
          </cell>
          <cell r="N46">
            <v>17292</v>
          </cell>
          <cell r="O46">
            <v>17292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G47">
            <v>281</v>
          </cell>
          <cell r="I47">
            <v>0</v>
          </cell>
          <cell r="J47">
            <v>9919</v>
          </cell>
          <cell r="K47">
            <v>9919</v>
          </cell>
          <cell r="M47">
            <v>0</v>
          </cell>
          <cell r="N47">
            <v>22026</v>
          </cell>
          <cell r="O47">
            <v>22026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G48">
            <v>165</v>
          </cell>
          <cell r="I48">
            <v>0</v>
          </cell>
          <cell r="J48">
            <v>5045</v>
          </cell>
          <cell r="K48">
            <v>5045</v>
          </cell>
          <cell r="M48">
            <v>0</v>
          </cell>
          <cell r="N48">
            <v>10017</v>
          </cell>
          <cell r="O48">
            <v>10017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G49">
            <v>152</v>
          </cell>
          <cell r="I49">
            <v>0</v>
          </cell>
          <cell r="J49">
            <v>6033</v>
          </cell>
          <cell r="K49">
            <v>6033</v>
          </cell>
          <cell r="M49">
            <v>0</v>
          </cell>
          <cell r="N49">
            <v>12756</v>
          </cell>
          <cell r="O49">
            <v>12756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G50">
            <v>80</v>
          </cell>
          <cell r="I50">
            <v>0</v>
          </cell>
          <cell r="J50">
            <v>3380</v>
          </cell>
          <cell r="K50">
            <v>3380</v>
          </cell>
          <cell r="M50">
            <v>0</v>
          </cell>
          <cell r="N50">
            <v>6481</v>
          </cell>
          <cell r="O50">
            <v>6481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G51">
            <v>156</v>
          </cell>
          <cell r="I51">
            <v>0</v>
          </cell>
          <cell r="J51">
            <v>4920</v>
          </cell>
          <cell r="K51">
            <v>4920</v>
          </cell>
          <cell r="M51">
            <v>0</v>
          </cell>
          <cell r="N51">
            <v>10712</v>
          </cell>
          <cell r="O51">
            <v>10712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G52">
            <v>9</v>
          </cell>
          <cell r="I52">
            <v>0</v>
          </cell>
          <cell r="J52">
            <v>547</v>
          </cell>
          <cell r="K52">
            <v>547</v>
          </cell>
          <cell r="M52">
            <v>0</v>
          </cell>
          <cell r="N52">
            <v>959</v>
          </cell>
          <cell r="O52">
            <v>959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G53">
            <v>284</v>
          </cell>
          <cell r="I53">
            <v>0</v>
          </cell>
          <cell r="J53">
            <v>6938</v>
          </cell>
          <cell r="K53">
            <v>6938</v>
          </cell>
          <cell r="M53">
            <v>0</v>
          </cell>
          <cell r="N53">
            <v>15156</v>
          </cell>
          <cell r="O53">
            <v>15156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G54">
            <v>101</v>
          </cell>
          <cell r="I54">
            <v>0</v>
          </cell>
          <cell r="J54">
            <v>2565</v>
          </cell>
          <cell r="K54">
            <v>2565</v>
          </cell>
          <cell r="M54">
            <v>0</v>
          </cell>
          <cell r="N54">
            <v>5240</v>
          </cell>
          <cell r="O54">
            <v>5240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G55">
            <v>477</v>
          </cell>
          <cell r="I55">
            <v>0</v>
          </cell>
          <cell r="J55">
            <v>14365</v>
          </cell>
          <cell r="K55">
            <v>14365</v>
          </cell>
          <cell r="M55">
            <v>0</v>
          </cell>
          <cell r="N55">
            <v>30210</v>
          </cell>
          <cell r="O55">
            <v>30210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G56">
            <v>0</v>
          </cell>
          <cell r="I56">
            <v>0</v>
          </cell>
          <cell r="J56">
            <v>1250</v>
          </cell>
          <cell r="K56">
            <v>1250</v>
          </cell>
          <cell r="M56">
            <v>0</v>
          </cell>
          <cell r="N56">
            <v>2450</v>
          </cell>
          <cell r="O56">
            <v>2450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G57">
            <v>179</v>
          </cell>
          <cell r="I57">
            <v>0</v>
          </cell>
          <cell r="J57">
            <v>5743</v>
          </cell>
          <cell r="K57">
            <v>5743</v>
          </cell>
          <cell r="M57">
            <v>0</v>
          </cell>
          <cell r="N57">
            <v>12141</v>
          </cell>
          <cell r="O57">
            <v>12141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G58">
            <v>271</v>
          </cell>
          <cell r="I58">
            <v>0</v>
          </cell>
          <cell r="J58">
            <v>7096</v>
          </cell>
          <cell r="K58">
            <v>7096</v>
          </cell>
          <cell r="M58">
            <v>0</v>
          </cell>
          <cell r="N58">
            <v>14697</v>
          </cell>
          <cell r="O58">
            <v>14697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G59">
            <v>175</v>
          </cell>
          <cell r="I59">
            <v>0</v>
          </cell>
          <cell r="J59">
            <v>5402</v>
          </cell>
          <cell r="K59">
            <v>5402</v>
          </cell>
          <cell r="M59">
            <v>0</v>
          </cell>
          <cell r="N59">
            <v>11261</v>
          </cell>
          <cell r="O59">
            <v>11261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G60">
            <v>112</v>
          </cell>
          <cell r="I60">
            <v>0</v>
          </cell>
          <cell r="J60">
            <v>3155</v>
          </cell>
          <cell r="K60">
            <v>3155</v>
          </cell>
          <cell r="M60">
            <v>0</v>
          </cell>
          <cell r="N60">
            <v>6482</v>
          </cell>
          <cell r="O60">
            <v>6482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G61">
            <v>46</v>
          </cell>
          <cell r="I61">
            <v>0</v>
          </cell>
          <cell r="J61">
            <v>1980</v>
          </cell>
          <cell r="K61">
            <v>1980</v>
          </cell>
          <cell r="M61">
            <v>0</v>
          </cell>
          <cell r="N61">
            <v>4090</v>
          </cell>
          <cell r="O61">
            <v>4090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G62">
            <v>92</v>
          </cell>
          <cell r="I62">
            <v>0</v>
          </cell>
          <cell r="J62">
            <v>2898</v>
          </cell>
          <cell r="K62">
            <v>2898</v>
          </cell>
          <cell r="M62">
            <v>0</v>
          </cell>
          <cell r="N62">
            <v>5560</v>
          </cell>
          <cell r="O62">
            <v>5560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G63">
            <v>211</v>
          </cell>
          <cell r="I63">
            <v>0</v>
          </cell>
          <cell r="J63">
            <v>4984</v>
          </cell>
          <cell r="K63">
            <v>4984</v>
          </cell>
          <cell r="M63">
            <v>0</v>
          </cell>
          <cell r="N63">
            <v>10033</v>
          </cell>
          <cell r="O63">
            <v>10033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G64">
            <v>3660</v>
          </cell>
          <cell r="I64">
            <v>0</v>
          </cell>
          <cell r="J64">
            <v>73942</v>
          </cell>
          <cell r="K64">
            <v>73942</v>
          </cell>
          <cell r="M64">
            <v>0</v>
          </cell>
          <cell r="N64">
            <v>150945</v>
          </cell>
          <cell r="O64">
            <v>150945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G65">
            <v>16</v>
          </cell>
          <cell r="I65">
            <v>0</v>
          </cell>
          <cell r="J65">
            <v>1300</v>
          </cell>
          <cell r="K65">
            <v>1300</v>
          </cell>
          <cell r="M65">
            <v>0</v>
          </cell>
          <cell r="N65">
            <v>2635</v>
          </cell>
          <cell r="O65">
            <v>2635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G66">
            <v>87</v>
          </cell>
          <cell r="I66">
            <v>0</v>
          </cell>
          <cell r="J66">
            <v>2646</v>
          </cell>
          <cell r="K66">
            <v>2646</v>
          </cell>
          <cell r="M66">
            <v>0</v>
          </cell>
          <cell r="N66">
            <v>5627</v>
          </cell>
          <cell r="O66">
            <v>5627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G67">
            <v>261</v>
          </cell>
          <cell r="I67">
            <v>0</v>
          </cell>
          <cell r="J67">
            <v>4985</v>
          </cell>
          <cell r="K67">
            <v>4985</v>
          </cell>
          <cell r="M67">
            <v>0</v>
          </cell>
          <cell r="N67">
            <v>11085</v>
          </cell>
          <cell r="O67">
            <v>11085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G68">
            <v>308</v>
          </cell>
          <cell r="I68">
            <v>0</v>
          </cell>
          <cell r="J68">
            <v>8587</v>
          </cell>
          <cell r="K68">
            <v>8587</v>
          </cell>
          <cell r="M68">
            <v>0</v>
          </cell>
          <cell r="N68">
            <v>17412</v>
          </cell>
          <cell r="O68">
            <v>17412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G69">
            <v>439</v>
          </cell>
          <cell r="I69">
            <v>0</v>
          </cell>
          <cell r="J69">
            <v>16004</v>
          </cell>
          <cell r="K69">
            <v>16004</v>
          </cell>
          <cell r="M69">
            <v>0</v>
          </cell>
          <cell r="N69">
            <v>29419</v>
          </cell>
          <cell r="O69">
            <v>29419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G70">
            <v>47</v>
          </cell>
          <cell r="I70">
            <v>0</v>
          </cell>
          <cell r="J70">
            <v>3447</v>
          </cell>
          <cell r="K70">
            <v>3447</v>
          </cell>
          <cell r="M70">
            <v>0</v>
          </cell>
          <cell r="N70">
            <v>6185</v>
          </cell>
          <cell r="O70">
            <v>6185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G71">
            <v>371</v>
          </cell>
          <cell r="I71">
            <v>0</v>
          </cell>
          <cell r="J71">
            <v>8840</v>
          </cell>
          <cell r="K71">
            <v>8840</v>
          </cell>
          <cell r="M71">
            <v>0</v>
          </cell>
          <cell r="N71">
            <v>20125</v>
          </cell>
          <cell r="O71">
            <v>20125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G72">
            <v>273</v>
          </cell>
          <cell r="I72">
            <v>0</v>
          </cell>
          <cell r="J72">
            <v>6533</v>
          </cell>
          <cell r="K72">
            <v>6533</v>
          </cell>
          <cell r="M72">
            <v>0</v>
          </cell>
          <cell r="N72">
            <v>12378</v>
          </cell>
          <cell r="O72">
            <v>12378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G73">
            <v>26</v>
          </cell>
          <cell r="I73">
            <v>0</v>
          </cell>
          <cell r="J73">
            <v>970</v>
          </cell>
          <cell r="K73">
            <v>970</v>
          </cell>
          <cell r="M73">
            <v>0</v>
          </cell>
          <cell r="N73">
            <v>1842</v>
          </cell>
          <cell r="O73">
            <v>1842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G74">
            <v>131</v>
          </cell>
          <cell r="I74">
            <v>0</v>
          </cell>
          <cell r="J74">
            <v>4194</v>
          </cell>
          <cell r="K74">
            <v>4194</v>
          </cell>
          <cell r="M74">
            <v>0</v>
          </cell>
          <cell r="N74">
            <v>8191</v>
          </cell>
          <cell r="O74">
            <v>8191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G75">
            <v>15</v>
          </cell>
          <cell r="I75">
            <v>0</v>
          </cell>
          <cell r="J75">
            <v>4571</v>
          </cell>
          <cell r="K75">
            <v>4571</v>
          </cell>
          <cell r="M75">
            <v>0</v>
          </cell>
          <cell r="N75">
            <v>9301</v>
          </cell>
          <cell r="O75">
            <v>9301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G76">
            <v>47</v>
          </cell>
          <cell r="I76">
            <v>0</v>
          </cell>
          <cell r="J76">
            <v>1366</v>
          </cell>
          <cell r="K76">
            <v>1366</v>
          </cell>
          <cell r="M76">
            <v>0</v>
          </cell>
          <cell r="N76">
            <v>2823</v>
          </cell>
          <cell r="O76">
            <v>2823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G77">
            <v>74</v>
          </cell>
          <cell r="I77">
            <v>0</v>
          </cell>
          <cell r="J77">
            <v>3956</v>
          </cell>
          <cell r="K77">
            <v>3956</v>
          </cell>
          <cell r="M77">
            <v>0</v>
          </cell>
          <cell r="N77">
            <v>7632</v>
          </cell>
          <cell r="O77">
            <v>7632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G78">
            <v>578</v>
          </cell>
          <cell r="I78">
            <v>0</v>
          </cell>
          <cell r="J78">
            <v>14807</v>
          </cell>
          <cell r="K78">
            <v>14807</v>
          </cell>
          <cell r="M78">
            <v>0</v>
          </cell>
          <cell r="N78">
            <v>30525</v>
          </cell>
          <cell r="O78">
            <v>30525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G79">
            <v>31</v>
          </cell>
          <cell r="I79">
            <v>0</v>
          </cell>
          <cell r="J79">
            <v>1330</v>
          </cell>
          <cell r="K79">
            <v>1330</v>
          </cell>
          <cell r="M79">
            <v>0</v>
          </cell>
          <cell r="N79">
            <v>2769</v>
          </cell>
          <cell r="O79">
            <v>2769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G80">
            <v>435</v>
          </cell>
          <cell r="I80">
            <v>0</v>
          </cell>
          <cell r="J80">
            <v>11949</v>
          </cell>
          <cell r="K80">
            <v>11949</v>
          </cell>
          <cell r="M80">
            <v>0</v>
          </cell>
          <cell r="N80">
            <v>25778</v>
          </cell>
          <cell r="O80">
            <v>25778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G81">
            <v>293</v>
          </cell>
          <cell r="I81">
            <v>0</v>
          </cell>
          <cell r="J81">
            <v>6194</v>
          </cell>
          <cell r="K81">
            <v>6194</v>
          </cell>
          <cell r="M81">
            <v>0</v>
          </cell>
          <cell r="N81">
            <v>12256</v>
          </cell>
          <cell r="O81">
            <v>12256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G82">
            <v>717</v>
          </cell>
          <cell r="I82">
            <v>0</v>
          </cell>
          <cell r="J82">
            <v>21153</v>
          </cell>
          <cell r="K82">
            <v>21153</v>
          </cell>
          <cell r="M82">
            <v>0</v>
          </cell>
          <cell r="N82">
            <v>44314</v>
          </cell>
          <cell r="O82">
            <v>44314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G83">
            <v>354</v>
          </cell>
          <cell r="I83">
            <v>0</v>
          </cell>
          <cell r="J83">
            <v>8955</v>
          </cell>
          <cell r="K83">
            <v>8955</v>
          </cell>
          <cell r="M83">
            <v>0</v>
          </cell>
          <cell r="N83">
            <v>17932</v>
          </cell>
          <cell r="O83">
            <v>17932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G84">
            <v>490</v>
          </cell>
          <cell r="I84">
            <v>0</v>
          </cell>
          <cell r="J84">
            <v>11878</v>
          </cell>
          <cell r="K84">
            <v>11878</v>
          </cell>
          <cell r="M84">
            <v>0</v>
          </cell>
          <cell r="N84">
            <v>24841</v>
          </cell>
          <cell r="O84">
            <v>24841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G85">
            <v>210</v>
          </cell>
          <cell r="I85">
            <v>0</v>
          </cell>
          <cell r="J85">
            <v>7607</v>
          </cell>
          <cell r="K85">
            <v>7607</v>
          </cell>
          <cell r="M85">
            <v>0</v>
          </cell>
          <cell r="N85">
            <v>15378</v>
          </cell>
          <cell r="O85">
            <v>15378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G86">
            <v>189</v>
          </cell>
          <cell r="I86">
            <v>0</v>
          </cell>
          <cell r="J86">
            <v>6850</v>
          </cell>
          <cell r="K86">
            <v>6850</v>
          </cell>
          <cell r="M86">
            <v>0</v>
          </cell>
          <cell r="N86">
            <v>14697</v>
          </cell>
          <cell r="O86">
            <v>14697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G87">
            <v>176</v>
          </cell>
          <cell r="I87">
            <v>0</v>
          </cell>
          <cell r="J87">
            <v>5046</v>
          </cell>
          <cell r="K87">
            <v>5046</v>
          </cell>
          <cell r="M87">
            <v>0</v>
          </cell>
          <cell r="N87">
            <v>10376</v>
          </cell>
          <cell r="O87">
            <v>10376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G88">
            <v>175</v>
          </cell>
          <cell r="I88">
            <v>0</v>
          </cell>
          <cell r="J88">
            <v>4643</v>
          </cell>
          <cell r="K88">
            <v>4643</v>
          </cell>
          <cell r="M88">
            <v>0</v>
          </cell>
          <cell r="N88">
            <v>9737</v>
          </cell>
          <cell r="O88">
            <v>9737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G89">
            <v>106</v>
          </cell>
          <cell r="I89">
            <v>0</v>
          </cell>
          <cell r="J89">
            <v>3208</v>
          </cell>
          <cell r="K89">
            <v>3208</v>
          </cell>
          <cell r="M89">
            <v>0</v>
          </cell>
          <cell r="N89">
            <v>6714</v>
          </cell>
          <cell r="O89">
            <v>6714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G90">
            <v>204</v>
          </cell>
          <cell r="I90">
            <v>0</v>
          </cell>
          <cell r="J90">
            <v>6872</v>
          </cell>
          <cell r="K90">
            <v>6872</v>
          </cell>
          <cell r="M90">
            <v>0</v>
          </cell>
          <cell r="N90">
            <v>14127</v>
          </cell>
          <cell r="O90">
            <v>14127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G91">
            <v>39</v>
          </cell>
          <cell r="I91">
            <v>0</v>
          </cell>
          <cell r="J91">
            <v>1272</v>
          </cell>
          <cell r="K91">
            <v>1272</v>
          </cell>
          <cell r="M91">
            <v>0</v>
          </cell>
          <cell r="N91">
            <v>2823</v>
          </cell>
          <cell r="O91">
            <v>2823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G92">
            <v>72</v>
          </cell>
          <cell r="I92">
            <v>0</v>
          </cell>
          <cell r="J92">
            <v>2699</v>
          </cell>
          <cell r="K92">
            <v>2699</v>
          </cell>
          <cell r="M92">
            <v>0</v>
          </cell>
          <cell r="N92">
            <v>5462</v>
          </cell>
          <cell r="O92">
            <v>5462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G93">
            <v>9</v>
          </cell>
          <cell r="I93">
            <v>0</v>
          </cell>
          <cell r="J93">
            <v>451</v>
          </cell>
          <cell r="K93">
            <v>451</v>
          </cell>
          <cell r="M93">
            <v>0</v>
          </cell>
          <cell r="N93">
            <v>832</v>
          </cell>
          <cell r="O93">
            <v>832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G94">
            <v>266</v>
          </cell>
          <cell r="I94">
            <v>0</v>
          </cell>
          <cell r="J94">
            <v>11154</v>
          </cell>
          <cell r="K94">
            <v>11154</v>
          </cell>
          <cell r="M94">
            <v>0</v>
          </cell>
          <cell r="N94">
            <v>24893</v>
          </cell>
          <cell r="O94">
            <v>24893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G95">
            <v>171</v>
          </cell>
          <cell r="I95">
            <v>0</v>
          </cell>
          <cell r="J95">
            <v>7736</v>
          </cell>
          <cell r="K95">
            <v>7736</v>
          </cell>
          <cell r="M95">
            <v>0</v>
          </cell>
          <cell r="N95">
            <v>15091</v>
          </cell>
          <cell r="O95">
            <v>15091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G96">
            <v>1396</v>
          </cell>
          <cell r="I96">
            <v>0</v>
          </cell>
          <cell r="J96">
            <v>32496</v>
          </cell>
          <cell r="K96">
            <v>32496</v>
          </cell>
          <cell r="M96">
            <v>0</v>
          </cell>
          <cell r="N96">
            <v>69152</v>
          </cell>
          <cell r="O96">
            <v>69152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G97">
            <v>79</v>
          </cell>
          <cell r="I97">
            <v>0</v>
          </cell>
          <cell r="J97">
            <v>2954</v>
          </cell>
          <cell r="K97">
            <v>2954</v>
          </cell>
          <cell r="M97">
            <v>0</v>
          </cell>
          <cell r="N97">
            <v>5510</v>
          </cell>
          <cell r="O97">
            <v>5510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G98">
            <v>46</v>
          </cell>
          <cell r="I98">
            <v>0</v>
          </cell>
          <cell r="J98">
            <v>1823</v>
          </cell>
          <cell r="K98">
            <v>1823</v>
          </cell>
          <cell r="M98">
            <v>0</v>
          </cell>
          <cell r="N98">
            <v>3565</v>
          </cell>
          <cell r="O98">
            <v>3565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G99">
            <v>16</v>
          </cell>
          <cell r="I99">
            <v>0</v>
          </cell>
          <cell r="J99">
            <v>2013</v>
          </cell>
          <cell r="K99">
            <v>2013</v>
          </cell>
          <cell r="M99">
            <v>0</v>
          </cell>
          <cell r="N99">
            <v>3999</v>
          </cell>
          <cell r="O99">
            <v>3999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G100">
            <v>170</v>
          </cell>
          <cell r="I100">
            <v>0</v>
          </cell>
          <cell r="J100">
            <v>11720</v>
          </cell>
          <cell r="K100">
            <v>11720</v>
          </cell>
          <cell r="M100">
            <v>0</v>
          </cell>
          <cell r="N100">
            <v>24443</v>
          </cell>
          <cell r="O100">
            <v>24443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G101">
            <v>33</v>
          </cell>
          <cell r="I101">
            <v>0</v>
          </cell>
          <cell r="J101">
            <v>6553</v>
          </cell>
          <cell r="K101">
            <v>6553</v>
          </cell>
          <cell r="M101">
            <v>0</v>
          </cell>
          <cell r="N101">
            <v>13703</v>
          </cell>
          <cell r="O101">
            <v>13703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G102">
            <v>210</v>
          </cell>
          <cell r="I102">
            <v>0</v>
          </cell>
          <cell r="J102">
            <v>9017</v>
          </cell>
          <cell r="K102">
            <v>9017</v>
          </cell>
          <cell r="M102">
            <v>0</v>
          </cell>
          <cell r="N102">
            <v>18074</v>
          </cell>
          <cell r="O102">
            <v>18074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G103">
            <v>81</v>
          </cell>
          <cell r="I103">
            <v>0</v>
          </cell>
          <cell r="J103">
            <v>2771</v>
          </cell>
          <cell r="K103">
            <v>2771</v>
          </cell>
          <cell r="M103">
            <v>0</v>
          </cell>
          <cell r="N103">
            <v>5879</v>
          </cell>
          <cell r="O103">
            <v>5879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G104">
            <v>49</v>
          </cell>
          <cell r="I104">
            <v>0</v>
          </cell>
          <cell r="J104">
            <v>1857</v>
          </cell>
          <cell r="K104">
            <v>1857</v>
          </cell>
          <cell r="M104">
            <v>0</v>
          </cell>
          <cell r="N104">
            <v>3628</v>
          </cell>
          <cell r="O104">
            <v>3628</v>
          </cell>
        </row>
        <row r="105">
          <cell r="G105">
            <v>25664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10-12"/>
      <sheetName val="FNSCA 10-12"/>
      <sheetName val="FNSIN 10-12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57</v>
          </cell>
          <cell r="E5">
            <v>205</v>
          </cell>
          <cell r="G5">
            <v>262</v>
          </cell>
          <cell r="I5">
            <v>11628</v>
          </cell>
          <cell r="J5">
            <v>359</v>
          </cell>
          <cell r="K5">
            <v>11987</v>
          </cell>
          <cell r="M5">
            <v>24875</v>
          </cell>
          <cell r="N5">
            <v>685</v>
          </cell>
          <cell r="O5">
            <v>25560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1</v>
          </cell>
          <cell r="E6">
            <v>11</v>
          </cell>
          <cell r="G6">
            <v>12</v>
          </cell>
          <cell r="I6">
            <v>2720</v>
          </cell>
          <cell r="J6">
            <v>131</v>
          </cell>
          <cell r="K6">
            <v>2851</v>
          </cell>
          <cell r="M6">
            <v>6120</v>
          </cell>
          <cell r="N6">
            <v>284</v>
          </cell>
          <cell r="O6">
            <v>6404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8</v>
          </cell>
          <cell r="G7">
            <v>8</v>
          </cell>
          <cell r="I7">
            <v>893</v>
          </cell>
          <cell r="J7">
            <v>21</v>
          </cell>
          <cell r="K7">
            <v>914</v>
          </cell>
          <cell r="M7">
            <v>1897</v>
          </cell>
          <cell r="N7">
            <v>58</v>
          </cell>
          <cell r="O7">
            <v>1955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1</v>
          </cell>
          <cell r="E8">
            <v>11</v>
          </cell>
          <cell r="G8">
            <v>12</v>
          </cell>
          <cell r="I8">
            <v>3393</v>
          </cell>
          <cell r="J8">
            <v>117</v>
          </cell>
          <cell r="K8">
            <v>3510</v>
          </cell>
          <cell r="M8">
            <v>7002</v>
          </cell>
          <cell r="N8">
            <v>226</v>
          </cell>
          <cell r="O8">
            <v>7228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8</v>
          </cell>
          <cell r="E9">
            <v>30</v>
          </cell>
          <cell r="G9">
            <v>38</v>
          </cell>
          <cell r="I9">
            <v>2097</v>
          </cell>
          <cell r="J9">
            <v>56</v>
          </cell>
          <cell r="K9">
            <v>2153</v>
          </cell>
          <cell r="M9">
            <v>4691</v>
          </cell>
          <cell r="N9">
            <v>115</v>
          </cell>
          <cell r="O9">
            <v>4806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20</v>
          </cell>
          <cell r="E10">
            <v>36</v>
          </cell>
          <cell r="G10">
            <v>56</v>
          </cell>
          <cell r="I10">
            <v>1208</v>
          </cell>
          <cell r="J10">
            <v>1</v>
          </cell>
          <cell r="K10">
            <v>1209</v>
          </cell>
          <cell r="M10">
            <v>2582</v>
          </cell>
          <cell r="N10">
            <v>2</v>
          </cell>
          <cell r="O10">
            <v>2584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1</v>
          </cell>
          <cell r="E11">
            <v>18</v>
          </cell>
          <cell r="G11">
            <v>19</v>
          </cell>
          <cell r="I11">
            <v>4855</v>
          </cell>
          <cell r="J11">
            <v>277</v>
          </cell>
          <cell r="K11">
            <v>5132</v>
          </cell>
          <cell r="M11">
            <v>9972</v>
          </cell>
          <cell r="N11">
            <v>624</v>
          </cell>
          <cell r="O11">
            <v>10596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9</v>
          </cell>
          <cell r="E12">
            <v>42</v>
          </cell>
          <cell r="G12">
            <v>51</v>
          </cell>
          <cell r="I12">
            <v>3196</v>
          </cell>
          <cell r="J12">
            <v>102</v>
          </cell>
          <cell r="K12">
            <v>3298</v>
          </cell>
          <cell r="M12">
            <v>6097</v>
          </cell>
          <cell r="N12">
            <v>156</v>
          </cell>
          <cell r="O12">
            <v>6253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11</v>
          </cell>
          <cell r="G13">
            <v>11</v>
          </cell>
          <cell r="I13">
            <v>4321</v>
          </cell>
          <cell r="J13">
            <v>366</v>
          </cell>
          <cell r="K13">
            <v>4687</v>
          </cell>
          <cell r="M13">
            <v>8354</v>
          </cell>
          <cell r="N13">
            <v>753</v>
          </cell>
          <cell r="O13">
            <v>9107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43</v>
          </cell>
          <cell r="G14">
            <v>43</v>
          </cell>
          <cell r="I14">
            <v>7496</v>
          </cell>
          <cell r="J14">
            <v>580</v>
          </cell>
          <cell r="K14">
            <v>8076</v>
          </cell>
          <cell r="M14">
            <v>16347</v>
          </cell>
          <cell r="N14">
            <v>1333</v>
          </cell>
          <cell r="O14">
            <v>17680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G15">
            <v>0</v>
          </cell>
          <cell r="I15">
            <v>0</v>
          </cell>
          <cell r="J15">
            <v>19170</v>
          </cell>
          <cell r="K15">
            <v>19170</v>
          </cell>
          <cell r="M15">
            <v>0</v>
          </cell>
          <cell r="N15">
            <v>39924</v>
          </cell>
          <cell r="O15">
            <v>39924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86</v>
          </cell>
          <cell r="E16">
            <v>336</v>
          </cell>
          <cell r="G16">
            <v>422</v>
          </cell>
          <cell r="I16">
            <v>7770</v>
          </cell>
          <cell r="J16">
            <v>107</v>
          </cell>
          <cell r="K16">
            <v>7877</v>
          </cell>
          <cell r="M16">
            <v>16849</v>
          </cell>
          <cell r="N16">
            <v>218</v>
          </cell>
          <cell r="O16">
            <v>17067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113</v>
          </cell>
          <cell r="E17">
            <v>511</v>
          </cell>
          <cell r="G17">
            <v>624</v>
          </cell>
          <cell r="I17">
            <v>11630</v>
          </cell>
          <cell r="J17">
            <v>94</v>
          </cell>
          <cell r="K17">
            <v>11724</v>
          </cell>
          <cell r="M17">
            <v>26457</v>
          </cell>
          <cell r="N17">
            <v>197</v>
          </cell>
          <cell r="O17">
            <v>26654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92</v>
          </cell>
          <cell r="E18">
            <v>336</v>
          </cell>
          <cell r="G18">
            <v>428</v>
          </cell>
          <cell r="I18">
            <v>7977</v>
          </cell>
          <cell r="J18">
            <v>41</v>
          </cell>
          <cell r="K18">
            <v>8018</v>
          </cell>
          <cell r="M18">
            <v>16891</v>
          </cell>
          <cell r="N18">
            <v>90</v>
          </cell>
          <cell r="O18">
            <v>16981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G19">
            <v>0</v>
          </cell>
          <cell r="I19">
            <v>484</v>
          </cell>
          <cell r="J19">
            <v>44</v>
          </cell>
          <cell r="K19">
            <v>528</v>
          </cell>
          <cell r="M19">
            <v>1043</v>
          </cell>
          <cell r="N19">
            <v>133</v>
          </cell>
          <cell r="O19">
            <v>1176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G20">
            <v>0</v>
          </cell>
          <cell r="I20">
            <v>0</v>
          </cell>
          <cell r="J20">
            <v>4189</v>
          </cell>
          <cell r="K20">
            <v>4189</v>
          </cell>
          <cell r="M20">
            <v>0</v>
          </cell>
          <cell r="N20">
            <v>9364</v>
          </cell>
          <cell r="O20">
            <v>9364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8</v>
          </cell>
          <cell r="G21">
            <v>8</v>
          </cell>
          <cell r="I21">
            <v>2516</v>
          </cell>
          <cell r="J21">
            <v>71</v>
          </cell>
          <cell r="K21">
            <v>2587</v>
          </cell>
          <cell r="M21">
            <v>5040</v>
          </cell>
          <cell r="N21">
            <v>167</v>
          </cell>
          <cell r="O21">
            <v>5207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G22">
            <v>0</v>
          </cell>
          <cell r="I22">
            <v>0</v>
          </cell>
          <cell r="J22">
            <v>13035</v>
          </cell>
          <cell r="K22">
            <v>13035</v>
          </cell>
          <cell r="M22">
            <v>0</v>
          </cell>
          <cell r="N22">
            <v>29739</v>
          </cell>
          <cell r="O22">
            <v>29739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14</v>
          </cell>
          <cell r="G23">
            <v>14</v>
          </cell>
          <cell r="I23">
            <v>2748</v>
          </cell>
          <cell r="J23">
            <v>396</v>
          </cell>
          <cell r="K23">
            <v>3144</v>
          </cell>
          <cell r="M23">
            <v>5876</v>
          </cell>
          <cell r="N23">
            <v>952</v>
          </cell>
          <cell r="O23">
            <v>6828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2</v>
          </cell>
          <cell r="E24">
            <v>37</v>
          </cell>
          <cell r="G24">
            <v>39</v>
          </cell>
          <cell r="I24">
            <v>2181</v>
          </cell>
          <cell r="J24">
            <v>90</v>
          </cell>
          <cell r="K24">
            <v>2271</v>
          </cell>
          <cell r="M24">
            <v>4909</v>
          </cell>
          <cell r="N24">
            <v>172</v>
          </cell>
          <cell r="O24">
            <v>5081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3</v>
          </cell>
          <cell r="G25">
            <v>3</v>
          </cell>
          <cell r="I25">
            <v>1743</v>
          </cell>
          <cell r="J25">
            <v>86</v>
          </cell>
          <cell r="K25">
            <v>1829</v>
          </cell>
          <cell r="M25">
            <v>3420</v>
          </cell>
          <cell r="N25">
            <v>159</v>
          </cell>
          <cell r="O25">
            <v>3579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2</v>
          </cell>
          <cell r="G26">
            <v>2</v>
          </cell>
          <cell r="I26">
            <v>911</v>
          </cell>
          <cell r="J26">
            <v>65</v>
          </cell>
          <cell r="K26">
            <v>976</v>
          </cell>
          <cell r="M26">
            <v>2002</v>
          </cell>
          <cell r="N26">
            <v>146</v>
          </cell>
          <cell r="O26">
            <v>2148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100</v>
          </cell>
          <cell r="E27">
            <v>399</v>
          </cell>
          <cell r="G27">
            <v>499</v>
          </cell>
          <cell r="I27">
            <v>11920</v>
          </cell>
          <cell r="J27">
            <v>222</v>
          </cell>
          <cell r="K27">
            <v>12142</v>
          </cell>
          <cell r="M27">
            <v>24839</v>
          </cell>
          <cell r="N27">
            <v>391</v>
          </cell>
          <cell r="O27">
            <v>25230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24</v>
          </cell>
          <cell r="G28">
            <v>24</v>
          </cell>
          <cell r="I28">
            <v>6402</v>
          </cell>
          <cell r="J28">
            <v>360</v>
          </cell>
          <cell r="K28">
            <v>6762</v>
          </cell>
          <cell r="M28">
            <v>13987</v>
          </cell>
          <cell r="N28">
            <v>760</v>
          </cell>
          <cell r="O28">
            <v>14747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1</v>
          </cell>
          <cell r="E29">
            <v>39</v>
          </cell>
          <cell r="G29">
            <v>40</v>
          </cell>
          <cell r="I29">
            <v>6956</v>
          </cell>
          <cell r="J29">
            <v>813</v>
          </cell>
          <cell r="K29">
            <v>7769</v>
          </cell>
          <cell r="M29">
            <v>14991</v>
          </cell>
          <cell r="N29">
            <v>1772</v>
          </cell>
          <cell r="O29">
            <v>16763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59</v>
          </cell>
          <cell r="G30">
            <v>59</v>
          </cell>
          <cell r="I30">
            <v>29466</v>
          </cell>
          <cell r="J30">
            <v>3712</v>
          </cell>
          <cell r="K30">
            <v>33178</v>
          </cell>
          <cell r="M30">
            <v>63203</v>
          </cell>
          <cell r="N30">
            <v>7455</v>
          </cell>
          <cell r="O30">
            <v>70658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2</v>
          </cell>
          <cell r="E31">
            <v>13</v>
          </cell>
          <cell r="G31">
            <v>15</v>
          </cell>
          <cell r="I31">
            <v>1019</v>
          </cell>
          <cell r="J31">
            <v>101</v>
          </cell>
          <cell r="K31">
            <v>1120</v>
          </cell>
          <cell r="M31">
            <v>2354</v>
          </cell>
          <cell r="N31">
            <v>225</v>
          </cell>
          <cell r="O31">
            <v>2579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19</v>
          </cell>
          <cell r="G32">
            <v>19</v>
          </cell>
          <cell r="I32">
            <v>1493</v>
          </cell>
          <cell r="J32">
            <v>192</v>
          </cell>
          <cell r="K32">
            <v>1685</v>
          </cell>
          <cell r="M32">
            <v>3149</v>
          </cell>
          <cell r="N32">
            <v>384</v>
          </cell>
          <cell r="O32">
            <v>3533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68</v>
          </cell>
          <cell r="E33">
            <v>654</v>
          </cell>
          <cell r="G33">
            <v>722</v>
          </cell>
          <cell r="I33">
            <v>14553</v>
          </cell>
          <cell r="J33">
            <v>363</v>
          </cell>
          <cell r="K33">
            <v>14916</v>
          </cell>
          <cell r="M33">
            <v>31143</v>
          </cell>
          <cell r="N33">
            <v>708</v>
          </cell>
          <cell r="O33">
            <v>31851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3</v>
          </cell>
          <cell r="E34">
            <v>19</v>
          </cell>
          <cell r="G34">
            <v>22</v>
          </cell>
          <cell r="I34">
            <v>2598</v>
          </cell>
          <cell r="J34">
            <v>73</v>
          </cell>
          <cell r="K34">
            <v>2671</v>
          </cell>
          <cell r="M34">
            <v>5862</v>
          </cell>
          <cell r="N34">
            <v>157</v>
          </cell>
          <cell r="O34">
            <v>6019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30</v>
          </cell>
          <cell r="G35">
            <v>30</v>
          </cell>
          <cell r="I35">
            <v>4461</v>
          </cell>
          <cell r="J35">
            <v>484</v>
          </cell>
          <cell r="K35">
            <v>4945</v>
          </cell>
          <cell r="M35">
            <v>9831</v>
          </cell>
          <cell r="N35">
            <v>1507</v>
          </cell>
          <cell r="O35">
            <v>11338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366</v>
          </cell>
          <cell r="E36">
            <v>850</v>
          </cell>
          <cell r="G36">
            <v>1216</v>
          </cell>
          <cell r="I36">
            <v>22718</v>
          </cell>
          <cell r="J36">
            <v>72</v>
          </cell>
          <cell r="K36">
            <v>22790</v>
          </cell>
          <cell r="M36">
            <v>45524</v>
          </cell>
          <cell r="N36">
            <v>148</v>
          </cell>
          <cell r="O36">
            <v>45672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1</v>
          </cell>
          <cell r="E37">
            <v>11</v>
          </cell>
          <cell r="G37">
            <v>12</v>
          </cell>
          <cell r="I37">
            <v>8669</v>
          </cell>
          <cell r="J37">
            <v>206</v>
          </cell>
          <cell r="K37">
            <v>8875</v>
          </cell>
          <cell r="M37">
            <v>17872</v>
          </cell>
          <cell r="N37">
            <v>440</v>
          </cell>
          <cell r="O37">
            <v>18312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234</v>
          </cell>
          <cell r="E38">
            <v>733</v>
          </cell>
          <cell r="G38">
            <v>967</v>
          </cell>
          <cell r="I38">
            <v>26522</v>
          </cell>
          <cell r="J38">
            <v>268</v>
          </cell>
          <cell r="K38">
            <v>26790</v>
          </cell>
          <cell r="M38">
            <v>56153</v>
          </cell>
          <cell r="N38">
            <v>484</v>
          </cell>
          <cell r="O38">
            <v>56637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13</v>
          </cell>
          <cell r="E39">
            <v>72</v>
          </cell>
          <cell r="G39">
            <v>85</v>
          </cell>
          <cell r="I39">
            <v>5009</v>
          </cell>
          <cell r="J39">
            <v>381</v>
          </cell>
          <cell r="K39">
            <v>5390</v>
          </cell>
          <cell r="M39">
            <v>10933</v>
          </cell>
          <cell r="N39">
            <v>884</v>
          </cell>
          <cell r="O39">
            <v>11817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215</v>
          </cell>
          <cell r="E40">
            <v>697</v>
          </cell>
          <cell r="G40">
            <v>912</v>
          </cell>
          <cell r="I40">
            <v>21361</v>
          </cell>
          <cell r="J40">
            <v>340</v>
          </cell>
          <cell r="K40">
            <v>21701</v>
          </cell>
          <cell r="M40">
            <v>44778</v>
          </cell>
          <cell r="N40">
            <v>667</v>
          </cell>
          <cell r="O40">
            <v>45445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1</v>
          </cell>
          <cell r="E41">
            <v>0</v>
          </cell>
          <cell r="G41">
            <v>1</v>
          </cell>
          <cell r="I41">
            <v>844</v>
          </cell>
          <cell r="J41">
            <v>57</v>
          </cell>
          <cell r="K41">
            <v>901</v>
          </cell>
          <cell r="M41">
            <v>1845</v>
          </cell>
          <cell r="N41">
            <v>124</v>
          </cell>
          <cell r="O41">
            <v>1969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3</v>
          </cell>
          <cell r="E42">
            <v>15</v>
          </cell>
          <cell r="G42">
            <v>18</v>
          </cell>
          <cell r="I42">
            <v>778</v>
          </cell>
          <cell r="J42">
            <v>36</v>
          </cell>
          <cell r="K42">
            <v>814</v>
          </cell>
          <cell r="M42">
            <v>1596</v>
          </cell>
          <cell r="N42">
            <v>79</v>
          </cell>
          <cell r="O42">
            <v>1675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2</v>
          </cell>
          <cell r="E43">
            <v>32</v>
          </cell>
          <cell r="G43">
            <v>34</v>
          </cell>
          <cell r="I43">
            <v>4266</v>
          </cell>
          <cell r="J43">
            <v>151</v>
          </cell>
          <cell r="K43">
            <v>4417</v>
          </cell>
          <cell r="M43">
            <v>8854</v>
          </cell>
          <cell r="N43">
            <v>324</v>
          </cell>
          <cell r="O43">
            <v>9178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10</v>
          </cell>
          <cell r="G44">
            <v>10</v>
          </cell>
          <cell r="I44">
            <v>1892</v>
          </cell>
          <cell r="J44">
            <v>97</v>
          </cell>
          <cell r="K44">
            <v>1989</v>
          </cell>
          <cell r="M44">
            <v>4270</v>
          </cell>
          <cell r="N44">
            <v>195</v>
          </cell>
          <cell r="O44">
            <v>4465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2</v>
          </cell>
          <cell r="E45">
            <v>24</v>
          </cell>
          <cell r="G45">
            <v>26</v>
          </cell>
          <cell r="I45">
            <v>10921</v>
          </cell>
          <cell r="J45">
            <v>30722</v>
          </cell>
          <cell r="K45">
            <v>41643</v>
          </cell>
          <cell r="M45">
            <v>24685</v>
          </cell>
          <cell r="N45">
            <v>63978</v>
          </cell>
          <cell r="O45">
            <v>88663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3</v>
          </cell>
          <cell r="E46">
            <v>37</v>
          </cell>
          <cell r="G46">
            <v>40</v>
          </cell>
          <cell r="I46">
            <v>9005</v>
          </cell>
          <cell r="J46">
            <v>292</v>
          </cell>
          <cell r="K46">
            <v>9297</v>
          </cell>
          <cell r="M46">
            <v>17263</v>
          </cell>
          <cell r="N46">
            <v>516</v>
          </cell>
          <cell r="O46">
            <v>17779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67</v>
          </cell>
          <cell r="G47">
            <v>67</v>
          </cell>
          <cell r="I47">
            <v>9254</v>
          </cell>
          <cell r="J47">
            <v>688</v>
          </cell>
          <cell r="K47">
            <v>9942</v>
          </cell>
          <cell r="M47">
            <v>21127</v>
          </cell>
          <cell r="N47">
            <v>1558</v>
          </cell>
          <cell r="O47">
            <v>22685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24</v>
          </cell>
          <cell r="E48">
            <v>97</v>
          </cell>
          <cell r="G48">
            <v>121</v>
          </cell>
          <cell r="I48">
            <v>5026</v>
          </cell>
          <cell r="J48">
            <v>94</v>
          </cell>
          <cell r="K48">
            <v>5120</v>
          </cell>
          <cell r="M48">
            <v>10413</v>
          </cell>
          <cell r="N48">
            <v>189</v>
          </cell>
          <cell r="O48">
            <v>10602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82</v>
          </cell>
          <cell r="E49">
            <v>215</v>
          </cell>
          <cell r="G49">
            <v>297</v>
          </cell>
          <cell r="I49">
            <v>6227</v>
          </cell>
          <cell r="J49">
            <v>111</v>
          </cell>
          <cell r="K49">
            <v>6338</v>
          </cell>
          <cell r="M49">
            <v>13604</v>
          </cell>
          <cell r="N49">
            <v>260</v>
          </cell>
          <cell r="O49">
            <v>13864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1</v>
          </cell>
          <cell r="E50">
            <v>7</v>
          </cell>
          <cell r="G50">
            <v>8</v>
          </cell>
          <cell r="I50">
            <v>3222</v>
          </cell>
          <cell r="J50">
            <v>173</v>
          </cell>
          <cell r="K50">
            <v>3395</v>
          </cell>
          <cell r="M50">
            <v>6402</v>
          </cell>
          <cell r="N50">
            <v>322</v>
          </cell>
          <cell r="O50">
            <v>6724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20</v>
          </cell>
          <cell r="G51">
            <v>20</v>
          </cell>
          <cell r="I51">
            <v>4368</v>
          </cell>
          <cell r="J51">
            <v>684</v>
          </cell>
          <cell r="K51">
            <v>5052</v>
          </cell>
          <cell r="M51">
            <v>9726</v>
          </cell>
          <cell r="N51">
            <v>1741</v>
          </cell>
          <cell r="O51">
            <v>11467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3</v>
          </cell>
          <cell r="E52">
            <v>12</v>
          </cell>
          <cell r="G52">
            <v>15</v>
          </cell>
          <cell r="I52">
            <v>546</v>
          </cell>
          <cell r="J52">
            <v>7</v>
          </cell>
          <cell r="K52">
            <v>553</v>
          </cell>
          <cell r="M52">
            <v>1005</v>
          </cell>
          <cell r="N52">
            <v>10</v>
          </cell>
          <cell r="O52">
            <v>1015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3</v>
          </cell>
          <cell r="E53">
            <v>135</v>
          </cell>
          <cell r="G53">
            <v>138</v>
          </cell>
          <cell r="I53">
            <v>7958</v>
          </cell>
          <cell r="J53">
            <v>285</v>
          </cell>
          <cell r="K53">
            <v>8243</v>
          </cell>
          <cell r="M53">
            <v>18429</v>
          </cell>
          <cell r="N53">
            <v>625</v>
          </cell>
          <cell r="O53">
            <v>19054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42</v>
          </cell>
          <cell r="E54">
            <v>130</v>
          </cell>
          <cell r="G54">
            <v>172</v>
          </cell>
          <cell r="I54">
            <v>2804</v>
          </cell>
          <cell r="J54">
            <v>24</v>
          </cell>
          <cell r="K54">
            <v>2828</v>
          </cell>
          <cell r="M54">
            <v>5910</v>
          </cell>
          <cell r="N54">
            <v>54</v>
          </cell>
          <cell r="O54">
            <v>5964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G55">
            <v>0</v>
          </cell>
          <cell r="I55">
            <v>0</v>
          </cell>
          <cell r="J55">
            <v>13081</v>
          </cell>
          <cell r="K55">
            <v>13081</v>
          </cell>
          <cell r="M55">
            <v>0</v>
          </cell>
          <cell r="N55">
            <v>33040</v>
          </cell>
          <cell r="O55">
            <v>33040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1</v>
          </cell>
          <cell r="G56">
            <v>1</v>
          </cell>
          <cell r="I56">
            <v>1128</v>
          </cell>
          <cell r="J56">
            <v>110</v>
          </cell>
          <cell r="K56">
            <v>1238</v>
          </cell>
          <cell r="M56">
            <v>2307</v>
          </cell>
          <cell r="N56">
            <v>246</v>
          </cell>
          <cell r="O56">
            <v>2553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18</v>
          </cell>
          <cell r="G57">
            <v>18</v>
          </cell>
          <cell r="I57">
            <v>4851</v>
          </cell>
          <cell r="J57">
            <v>636</v>
          </cell>
          <cell r="K57">
            <v>5487</v>
          </cell>
          <cell r="M57">
            <v>10739</v>
          </cell>
          <cell r="N57">
            <v>1471</v>
          </cell>
          <cell r="O57">
            <v>12210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21</v>
          </cell>
          <cell r="G58">
            <v>21</v>
          </cell>
          <cell r="I58">
            <v>6565</v>
          </cell>
          <cell r="J58">
            <v>683</v>
          </cell>
          <cell r="K58">
            <v>7248</v>
          </cell>
          <cell r="M58">
            <v>14005</v>
          </cell>
          <cell r="N58">
            <v>1504</v>
          </cell>
          <cell r="O58">
            <v>15509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91</v>
          </cell>
          <cell r="E59">
            <v>182</v>
          </cell>
          <cell r="G59">
            <v>273</v>
          </cell>
          <cell r="I59">
            <v>5653</v>
          </cell>
          <cell r="J59">
            <v>38</v>
          </cell>
          <cell r="K59">
            <v>5691</v>
          </cell>
          <cell r="M59">
            <v>12290</v>
          </cell>
          <cell r="N59">
            <v>82</v>
          </cell>
          <cell r="O59">
            <v>12372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39</v>
          </cell>
          <cell r="E60">
            <v>109</v>
          </cell>
          <cell r="G60">
            <v>148</v>
          </cell>
          <cell r="I60">
            <v>3134</v>
          </cell>
          <cell r="J60">
            <v>22</v>
          </cell>
          <cell r="K60">
            <v>3156</v>
          </cell>
          <cell r="M60">
            <v>6625</v>
          </cell>
          <cell r="N60">
            <v>42</v>
          </cell>
          <cell r="O60">
            <v>6667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20</v>
          </cell>
          <cell r="E61">
            <v>23</v>
          </cell>
          <cell r="G61">
            <v>43</v>
          </cell>
          <cell r="I61">
            <v>1975</v>
          </cell>
          <cell r="J61">
            <v>42</v>
          </cell>
          <cell r="K61">
            <v>2017</v>
          </cell>
          <cell r="M61">
            <v>4277</v>
          </cell>
          <cell r="N61">
            <v>104</v>
          </cell>
          <cell r="O61">
            <v>4381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5</v>
          </cell>
          <cell r="E62">
            <v>39</v>
          </cell>
          <cell r="G62">
            <v>44</v>
          </cell>
          <cell r="I62">
            <v>2941</v>
          </cell>
          <cell r="J62">
            <v>102</v>
          </cell>
          <cell r="K62">
            <v>3043</v>
          </cell>
          <cell r="M62">
            <v>5892</v>
          </cell>
          <cell r="N62">
            <v>220</v>
          </cell>
          <cell r="O62">
            <v>6112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26</v>
          </cell>
          <cell r="E63">
            <v>55</v>
          </cell>
          <cell r="G63">
            <v>81</v>
          </cell>
          <cell r="I63">
            <v>4714</v>
          </cell>
          <cell r="J63">
            <v>141</v>
          </cell>
          <cell r="K63">
            <v>4855</v>
          </cell>
          <cell r="M63">
            <v>9776</v>
          </cell>
          <cell r="N63">
            <v>285</v>
          </cell>
          <cell r="O63">
            <v>10061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1163</v>
          </cell>
          <cell r="E64">
            <v>2642</v>
          </cell>
          <cell r="G64">
            <v>3805</v>
          </cell>
          <cell r="I64">
            <v>75526</v>
          </cell>
          <cell r="J64">
            <v>472</v>
          </cell>
          <cell r="K64">
            <v>75998</v>
          </cell>
          <cell r="M64">
            <v>158162</v>
          </cell>
          <cell r="N64">
            <v>845</v>
          </cell>
          <cell r="O64">
            <v>159007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6</v>
          </cell>
          <cell r="E65">
            <v>16</v>
          </cell>
          <cell r="G65">
            <v>22</v>
          </cell>
          <cell r="I65">
            <v>1235</v>
          </cell>
          <cell r="J65">
            <v>18</v>
          </cell>
          <cell r="K65">
            <v>1253</v>
          </cell>
          <cell r="M65">
            <v>2581</v>
          </cell>
          <cell r="N65">
            <v>30</v>
          </cell>
          <cell r="O65">
            <v>2611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1</v>
          </cell>
          <cell r="E66">
            <v>40</v>
          </cell>
          <cell r="G66">
            <v>41</v>
          </cell>
          <cell r="I66">
            <v>2649</v>
          </cell>
          <cell r="J66">
            <v>102</v>
          </cell>
          <cell r="K66">
            <v>2751</v>
          </cell>
          <cell r="M66">
            <v>5811</v>
          </cell>
          <cell r="N66">
            <v>213</v>
          </cell>
          <cell r="O66">
            <v>6024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23</v>
          </cell>
          <cell r="G67">
            <v>23</v>
          </cell>
          <cell r="I67">
            <v>4423</v>
          </cell>
          <cell r="J67">
            <v>547</v>
          </cell>
          <cell r="K67">
            <v>4970</v>
          </cell>
          <cell r="M67">
            <v>10182</v>
          </cell>
          <cell r="N67">
            <v>1323</v>
          </cell>
          <cell r="O67">
            <v>11505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4</v>
          </cell>
          <cell r="E68">
            <v>55</v>
          </cell>
          <cell r="G68">
            <v>59</v>
          </cell>
          <cell r="I68">
            <v>8683</v>
          </cell>
          <cell r="J68">
            <v>848</v>
          </cell>
          <cell r="K68">
            <v>9531</v>
          </cell>
          <cell r="M68">
            <v>18323</v>
          </cell>
          <cell r="N68">
            <v>1625</v>
          </cell>
          <cell r="O68">
            <v>19948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14</v>
          </cell>
          <cell r="G69">
            <v>14</v>
          </cell>
          <cell r="I69">
            <v>14186</v>
          </cell>
          <cell r="J69">
            <v>1756</v>
          </cell>
          <cell r="K69">
            <v>15942</v>
          </cell>
          <cell r="M69">
            <v>27150</v>
          </cell>
          <cell r="N69">
            <v>3258</v>
          </cell>
          <cell r="O69">
            <v>30408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13</v>
          </cell>
          <cell r="G70">
            <v>13</v>
          </cell>
          <cell r="I70">
            <v>3360</v>
          </cell>
          <cell r="J70">
            <v>145</v>
          </cell>
          <cell r="K70">
            <v>3505</v>
          </cell>
          <cell r="M70">
            <v>6267</v>
          </cell>
          <cell r="N70">
            <v>292</v>
          </cell>
          <cell r="O70">
            <v>6559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27</v>
          </cell>
          <cell r="G71">
            <v>27</v>
          </cell>
          <cell r="I71">
            <v>7801</v>
          </cell>
          <cell r="J71">
            <v>985</v>
          </cell>
          <cell r="K71">
            <v>8786</v>
          </cell>
          <cell r="M71">
            <v>18120</v>
          </cell>
          <cell r="N71">
            <v>2297</v>
          </cell>
          <cell r="O71">
            <v>20417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23</v>
          </cell>
          <cell r="E72">
            <v>80</v>
          </cell>
          <cell r="G72">
            <v>103</v>
          </cell>
          <cell r="I72">
            <v>6196</v>
          </cell>
          <cell r="J72">
            <v>183</v>
          </cell>
          <cell r="K72">
            <v>6379</v>
          </cell>
          <cell r="M72">
            <v>11830</v>
          </cell>
          <cell r="N72">
            <v>382</v>
          </cell>
          <cell r="O72">
            <v>12212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G73">
            <v>0</v>
          </cell>
          <cell r="I73">
            <v>996</v>
          </cell>
          <cell r="J73">
            <v>50</v>
          </cell>
          <cell r="K73">
            <v>1046</v>
          </cell>
          <cell r="M73">
            <v>2042</v>
          </cell>
          <cell r="N73">
            <v>143</v>
          </cell>
          <cell r="O73">
            <v>2185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3</v>
          </cell>
          <cell r="E74">
            <v>16</v>
          </cell>
          <cell r="G74">
            <v>19</v>
          </cell>
          <cell r="I74">
            <v>3808</v>
          </cell>
          <cell r="J74">
            <v>273</v>
          </cell>
          <cell r="K74">
            <v>4081</v>
          </cell>
          <cell r="M74">
            <v>7842</v>
          </cell>
          <cell r="N74">
            <v>534</v>
          </cell>
          <cell r="O74">
            <v>8376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15</v>
          </cell>
          <cell r="G75">
            <v>15</v>
          </cell>
          <cell r="I75">
            <v>4306</v>
          </cell>
          <cell r="J75">
            <v>331</v>
          </cell>
          <cell r="K75">
            <v>4637</v>
          </cell>
          <cell r="M75">
            <v>8951</v>
          </cell>
          <cell r="N75">
            <v>686</v>
          </cell>
          <cell r="O75">
            <v>9637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4</v>
          </cell>
          <cell r="E76">
            <v>10</v>
          </cell>
          <cell r="G76">
            <v>14</v>
          </cell>
          <cell r="I76">
            <v>1312</v>
          </cell>
          <cell r="J76">
            <v>30</v>
          </cell>
          <cell r="K76">
            <v>1342</v>
          </cell>
          <cell r="M76">
            <v>2794</v>
          </cell>
          <cell r="N76">
            <v>89</v>
          </cell>
          <cell r="O76">
            <v>2883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8</v>
          </cell>
          <cell r="E77">
            <v>40</v>
          </cell>
          <cell r="G77">
            <v>48</v>
          </cell>
          <cell r="I77">
            <v>3822</v>
          </cell>
          <cell r="J77">
            <v>116</v>
          </cell>
          <cell r="K77">
            <v>3938</v>
          </cell>
          <cell r="M77">
            <v>7664</v>
          </cell>
          <cell r="N77">
            <v>236</v>
          </cell>
          <cell r="O77">
            <v>7900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63</v>
          </cell>
          <cell r="E78">
            <v>357</v>
          </cell>
          <cell r="G78">
            <v>420</v>
          </cell>
          <cell r="I78">
            <v>15513</v>
          </cell>
          <cell r="J78">
            <v>889</v>
          </cell>
          <cell r="K78">
            <v>16402</v>
          </cell>
          <cell r="M78">
            <v>33017</v>
          </cell>
          <cell r="N78">
            <v>1864</v>
          </cell>
          <cell r="O78">
            <v>34881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6</v>
          </cell>
          <cell r="E79">
            <v>14</v>
          </cell>
          <cell r="G79">
            <v>20</v>
          </cell>
          <cell r="I79">
            <v>1269</v>
          </cell>
          <cell r="J79">
            <v>39</v>
          </cell>
          <cell r="K79">
            <v>1308</v>
          </cell>
          <cell r="M79">
            <v>2840</v>
          </cell>
          <cell r="N79">
            <v>78</v>
          </cell>
          <cell r="O79">
            <v>2918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23</v>
          </cell>
          <cell r="E80">
            <v>523</v>
          </cell>
          <cell r="G80">
            <v>546</v>
          </cell>
          <cell r="I80">
            <v>11629</v>
          </cell>
          <cell r="J80">
            <v>407</v>
          </cell>
          <cell r="K80">
            <v>12036</v>
          </cell>
          <cell r="M80">
            <v>26392</v>
          </cell>
          <cell r="N80">
            <v>866</v>
          </cell>
          <cell r="O80">
            <v>27258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33</v>
          </cell>
          <cell r="E81">
            <v>129</v>
          </cell>
          <cell r="G81">
            <v>162</v>
          </cell>
          <cell r="I81">
            <v>6625</v>
          </cell>
          <cell r="J81">
            <v>135</v>
          </cell>
          <cell r="K81">
            <v>6760</v>
          </cell>
          <cell r="M81">
            <v>13788</v>
          </cell>
          <cell r="N81">
            <v>246</v>
          </cell>
          <cell r="O81">
            <v>14034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350</v>
          </cell>
          <cell r="G82">
            <v>350</v>
          </cell>
          <cell r="I82">
            <v>20178</v>
          </cell>
          <cell r="J82">
            <v>1606</v>
          </cell>
          <cell r="K82">
            <v>21784</v>
          </cell>
          <cell r="M82">
            <v>43948</v>
          </cell>
          <cell r="N82">
            <v>3296</v>
          </cell>
          <cell r="O82">
            <v>47244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38</v>
          </cell>
          <cell r="E83">
            <v>130</v>
          </cell>
          <cell r="G83">
            <v>168</v>
          </cell>
          <cell r="I83">
            <v>8789</v>
          </cell>
          <cell r="J83">
            <v>221</v>
          </cell>
          <cell r="K83">
            <v>9010</v>
          </cell>
          <cell r="M83">
            <v>18218</v>
          </cell>
          <cell r="N83">
            <v>436</v>
          </cell>
          <cell r="O83">
            <v>18654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3</v>
          </cell>
          <cell r="E84">
            <v>108</v>
          </cell>
          <cell r="G84">
            <v>111</v>
          </cell>
          <cell r="I84">
            <v>12101</v>
          </cell>
          <cell r="J84">
            <v>432</v>
          </cell>
          <cell r="K84">
            <v>12533</v>
          </cell>
          <cell r="M84">
            <v>26252</v>
          </cell>
          <cell r="N84">
            <v>870</v>
          </cell>
          <cell r="O84">
            <v>27122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32</v>
          </cell>
          <cell r="E85">
            <v>107</v>
          </cell>
          <cell r="G85">
            <v>139</v>
          </cell>
          <cell r="I85">
            <v>7174</v>
          </cell>
          <cell r="J85">
            <v>277</v>
          </cell>
          <cell r="K85">
            <v>7451</v>
          </cell>
          <cell r="M85">
            <v>15410</v>
          </cell>
          <cell r="N85">
            <v>577</v>
          </cell>
          <cell r="O85">
            <v>15987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43</v>
          </cell>
          <cell r="G86">
            <v>43</v>
          </cell>
          <cell r="I86">
            <v>6149</v>
          </cell>
          <cell r="J86">
            <v>655</v>
          </cell>
          <cell r="K86">
            <v>6804</v>
          </cell>
          <cell r="M86">
            <v>13696</v>
          </cell>
          <cell r="N86">
            <v>1780</v>
          </cell>
          <cell r="O86">
            <v>15476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10</v>
          </cell>
          <cell r="G87">
            <v>10</v>
          </cell>
          <cell r="I87">
            <v>5141</v>
          </cell>
          <cell r="J87">
            <v>373</v>
          </cell>
          <cell r="K87">
            <v>5514</v>
          </cell>
          <cell r="M87">
            <v>11028</v>
          </cell>
          <cell r="N87">
            <v>804</v>
          </cell>
          <cell r="O87">
            <v>11832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50</v>
          </cell>
          <cell r="E88">
            <v>164</v>
          </cell>
          <cell r="G88">
            <v>214</v>
          </cell>
          <cell r="I88">
            <v>4857</v>
          </cell>
          <cell r="J88">
            <v>21</v>
          </cell>
          <cell r="K88">
            <v>4878</v>
          </cell>
          <cell r="M88">
            <v>10601</v>
          </cell>
          <cell r="N88">
            <v>49</v>
          </cell>
          <cell r="O88">
            <v>10650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60</v>
          </cell>
          <cell r="G89">
            <v>60</v>
          </cell>
          <cell r="I89">
            <v>3155</v>
          </cell>
          <cell r="J89">
            <v>116</v>
          </cell>
          <cell r="K89">
            <v>3271</v>
          </cell>
          <cell r="M89">
            <v>6839</v>
          </cell>
          <cell r="N89">
            <v>266</v>
          </cell>
          <cell r="O89">
            <v>7105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1</v>
          </cell>
          <cell r="E90">
            <v>139</v>
          </cell>
          <cell r="G90">
            <v>140</v>
          </cell>
          <cell r="I90">
            <v>6906</v>
          </cell>
          <cell r="J90">
            <v>255</v>
          </cell>
          <cell r="K90">
            <v>7161</v>
          </cell>
          <cell r="M90">
            <v>14783</v>
          </cell>
          <cell r="N90">
            <v>542</v>
          </cell>
          <cell r="O90">
            <v>15325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34</v>
          </cell>
          <cell r="E91">
            <v>69</v>
          </cell>
          <cell r="G91">
            <v>103</v>
          </cell>
          <cell r="I91">
            <v>1301</v>
          </cell>
          <cell r="J91">
            <v>0</v>
          </cell>
          <cell r="K91">
            <v>1301</v>
          </cell>
          <cell r="M91">
            <v>3043</v>
          </cell>
          <cell r="N91">
            <v>0</v>
          </cell>
          <cell r="O91">
            <v>3043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31</v>
          </cell>
          <cell r="E92">
            <v>73</v>
          </cell>
          <cell r="G92">
            <v>104</v>
          </cell>
          <cell r="I92">
            <v>2710</v>
          </cell>
          <cell r="J92">
            <v>37</v>
          </cell>
          <cell r="K92">
            <v>2747</v>
          </cell>
          <cell r="M92">
            <v>5702</v>
          </cell>
          <cell r="N92">
            <v>93</v>
          </cell>
          <cell r="O92">
            <v>5795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G93">
            <v>0</v>
          </cell>
          <cell r="I93">
            <v>442</v>
          </cell>
          <cell r="J93">
            <v>37</v>
          </cell>
          <cell r="K93">
            <v>479</v>
          </cell>
          <cell r="M93">
            <v>823</v>
          </cell>
          <cell r="N93">
            <v>76</v>
          </cell>
          <cell r="O93">
            <v>899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63</v>
          </cell>
          <cell r="E94">
            <v>209</v>
          </cell>
          <cell r="G94">
            <v>272</v>
          </cell>
          <cell r="I94">
            <v>10862</v>
          </cell>
          <cell r="J94">
            <v>274</v>
          </cell>
          <cell r="K94">
            <v>11136</v>
          </cell>
          <cell r="M94">
            <v>25116</v>
          </cell>
          <cell r="N94">
            <v>638</v>
          </cell>
          <cell r="O94">
            <v>25754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26</v>
          </cell>
          <cell r="G95">
            <v>26</v>
          </cell>
          <cell r="I95">
            <v>7325</v>
          </cell>
          <cell r="J95">
            <v>496</v>
          </cell>
          <cell r="K95">
            <v>7821</v>
          </cell>
          <cell r="M95">
            <v>14868</v>
          </cell>
          <cell r="N95">
            <v>926</v>
          </cell>
          <cell r="O95">
            <v>15794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125</v>
          </cell>
          <cell r="E96">
            <v>442</v>
          </cell>
          <cell r="G96">
            <v>567</v>
          </cell>
          <cell r="I96">
            <v>38401</v>
          </cell>
          <cell r="J96">
            <v>904</v>
          </cell>
          <cell r="K96">
            <v>39305</v>
          </cell>
          <cell r="M96">
            <v>84480</v>
          </cell>
          <cell r="N96">
            <v>1838</v>
          </cell>
          <cell r="O96">
            <v>86318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3</v>
          </cell>
          <cell r="E97">
            <v>36</v>
          </cell>
          <cell r="G97">
            <v>39</v>
          </cell>
          <cell r="I97">
            <v>2777</v>
          </cell>
          <cell r="J97">
            <v>96</v>
          </cell>
          <cell r="K97">
            <v>2873</v>
          </cell>
          <cell r="M97">
            <v>5437</v>
          </cell>
          <cell r="N97">
            <v>230</v>
          </cell>
          <cell r="O97">
            <v>5667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3</v>
          </cell>
          <cell r="G98">
            <v>3</v>
          </cell>
          <cell r="I98">
            <v>1731</v>
          </cell>
          <cell r="J98">
            <v>112</v>
          </cell>
          <cell r="K98">
            <v>1843</v>
          </cell>
          <cell r="M98">
            <v>3522</v>
          </cell>
          <cell r="N98">
            <v>203</v>
          </cell>
          <cell r="O98">
            <v>3725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27</v>
          </cell>
          <cell r="E99">
            <v>57</v>
          </cell>
          <cell r="G99">
            <v>84</v>
          </cell>
          <cell r="I99">
            <v>1942</v>
          </cell>
          <cell r="J99">
            <v>26</v>
          </cell>
          <cell r="K99">
            <v>1968</v>
          </cell>
          <cell r="M99">
            <v>3988</v>
          </cell>
          <cell r="N99">
            <v>54</v>
          </cell>
          <cell r="O99">
            <v>4042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197</v>
          </cell>
          <cell r="G100">
            <v>197</v>
          </cell>
          <cell r="I100">
            <v>11470</v>
          </cell>
          <cell r="J100">
            <v>882</v>
          </cell>
          <cell r="K100">
            <v>12352</v>
          </cell>
          <cell r="M100">
            <v>24631</v>
          </cell>
          <cell r="N100">
            <v>1913</v>
          </cell>
          <cell r="O100">
            <v>26544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64</v>
          </cell>
          <cell r="E101">
            <v>141</v>
          </cell>
          <cell r="G101">
            <v>205</v>
          </cell>
          <cell r="I101">
            <v>6941</v>
          </cell>
          <cell r="J101">
            <v>97</v>
          </cell>
          <cell r="K101">
            <v>7038</v>
          </cell>
          <cell r="M101">
            <v>15206</v>
          </cell>
          <cell r="N101">
            <v>172</v>
          </cell>
          <cell r="O101">
            <v>15378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3</v>
          </cell>
          <cell r="E102">
            <v>68</v>
          </cell>
          <cell r="G102">
            <v>71</v>
          </cell>
          <cell r="I102">
            <v>7721</v>
          </cell>
          <cell r="J102">
            <v>1083</v>
          </cell>
          <cell r="K102">
            <v>8804</v>
          </cell>
          <cell r="M102">
            <v>16073</v>
          </cell>
          <cell r="N102">
            <v>2468</v>
          </cell>
          <cell r="O102">
            <v>18541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3</v>
          </cell>
          <cell r="E103">
            <v>27</v>
          </cell>
          <cell r="G103">
            <v>30</v>
          </cell>
          <cell r="I103">
            <v>2777</v>
          </cell>
          <cell r="J103">
            <v>111</v>
          </cell>
          <cell r="K103">
            <v>2888</v>
          </cell>
          <cell r="M103">
            <v>6107</v>
          </cell>
          <cell r="N103">
            <v>252</v>
          </cell>
          <cell r="O103">
            <v>6359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8</v>
          </cell>
          <cell r="E104">
            <v>18</v>
          </cell>
          <cell r="G104">
            <v>26</v>
          </cell>
          <cell r="I104">
            <v>1855</v>
          </cell>
          <cell r="J104">
            <v>41</v>
          </cell>
          <cell r="K104">
            <v>1896</v>
          </cell>
          <cell r="M104">
            <v>3676</v>
          </cell>
          <cell r="N104">
            <v>85</v>
          </cell>
          <cell r="O104">
            <v>3761</v>
          </cell>
        </row>
        <row r="105">
          <cell r="G105">
            <v>16583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SAP 08-12"/>
      <sheetName val="FNSCA 08-12"/>
      <sheetName val="FNSIN 08-12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252</v>
          </cell>
          <cell r="E5">
            <v>459</v>
          </cell>
          <cell r="G5">
            <v>711</v>
          </cell>
          <cell r="I5">
            <v>11693</v>
          </cell>
          <cell r="J5">
            <v>12</v>
          </cell>
          <cell r="K5">
            <v>11705</v>
          </cell>
          <cell r="M5">
            <v>25010</v>
          </cell>
          <cell r="N5">
            <v>20</v>
          </cell>
          <cell r="O5">
            <v>25030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43</v>
          </cell>
          <cell r="E6">
            <v>131</v>
          </cell>
          <cell r="G6">
            <v>174</v>
          </cell>
          <cell r="I6">
            <v>2816</v>
          </cell>
          <cell r="J6">
            <v>15</v>
          </cell>
          <cell r="K6">
            <v>2831</v>
          </cell>
          <cell r="M6">
            <v>6328</v>
          </cell>
          <cell r="N6">
            <v>24</v>
          </cell>
          <cell r="O6">
            <v>6352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20</v>
          </cell>
          <cell r="E7">
            <v>53</v>
          </cell>
          <cell r="G7">
            <v>73</v>
          </cell>
          <cell r="I7">
            <v>902</v>
          </cell>
          <cell r="J7">
            <v>0</v>
          </cell>
          <cell r="K7">
            <v>902</v>
          </cell>
          <cell r="M7">
            <v>1909</v>
          </cell>
          <cell r="N7">
            <v>0</v>
          </cell>
          <cell r="O7">
            <v>1909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56</v>
          </cell>
          <cell r="E8">
            <v>115</v>
          </cell>
          <cell r="G8">
            <v>171</v>
          </cell>
          <cell r="I8">
            <v>3480</v>
          </cell>
          <cell r="J8">
            <v>0</v>
          </cell>
          <cell r="K8">
            <v>3480</v>
          </cell>
          <cell r="M8">
            <v>7180</v>
          </cell>
          <cell r="N8">
            <v>0</v>
          </cell>
          <cell r="O8">
            <v>7180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32</v>
          </cell>
          <cell r="E9">
            <v>88</v>
          </cell>
          <cell r="G9">
            <v>120</v>
          </cell>
          <cell r="I9">
            <v>2134</v>
          </cell>
          <cell r="J9">
            <v>2</v>
          </cell>
          <cell r="K9">
            <v>2136</v>
          </cell>
          <cell r="M9">
            <v>4754</v>
          </cell>
          <cell r="N9">
            <v>3</v>
          </cell>
          <cell r="O9">
            <v>4757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18</v>
          </cell>
          <cell r="E10">
            <v>41</v>
          </cell>
          <cell r="G10">
            <v>59</v>
          </cell>
          <cell r="I10">
            <v>1212</v>
          </cell>
          <cell r="J10">
            <v>0</v>
          </cell>
          <cell r="K10">
            <v>1212</v>
          </cell>
          <cell r="M10">
            <v>2570</v>
          </cell>
          <cell r="N10">
            <v>0</v>
          </cell>
          <cell r="O10">
            <v>2570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65</v>
          </cell>
          <cell r="E11">
            <v>219</v>
          </cell>
          <cell r="G11">
            <v>284</v>
          </cell>
          <cell r="I11">
            <v>5007</v>
          </cell>
          <cell r="J11">
            <v>7</v>
          </cell>
          <cell r="K11">
            <v>5014</v>
          </cell>
          <cell r="M11">
            <v>10217</v>
          </cell>
          <cell r="N11">
            <v>10</v>
          </cell>
          <cell r="O11">
            <v>10227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46</v>
          </cell>
          <cell r="E12">
            <v>90</v>
          </cell>
          <cell r="G12">
            <v>136</v>
          </cell>
          <cell r="I12">
            <v>3231</v>
          </cell>
          <cell r="J12">
            <v>2</v>
          </cell>
          <cell r="K12">
            <v>3233</v>
          </cell>
          <cell r="M12">
            <v>6164</v>
          </cell>
          <cell r="N12">
            <v>5</v>
          </cell>
          <cell r="O12">
            <v>6169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27</v>
          </cell>
          <cell r="E13">
            <v>64</v>
          </cell>
          <cell r="G13">
            <v>91</v>
          </cell>
          <cell r="I13">
            <v>4599</v>
          </cell>
          <cell r="J13">
            <v>82</v>
          </cell>
          <cell r="K13">
            <v>4681</v>
          </cell>
          <cell r="M13">
            <v>8951</v>
          </cell>
          <cell r="N13">
            <v>148</v>
          </cell>
          <cell r="O13">
            <v>9099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55</v>
          </cell>
          <cell r="E14">
            <v>171</v>
          </cell>
          <cell r="G14">
            <v>226</v>
          </cell>
          <cell r="I14">
            <v>7759</v>
          </cell>
          <cell r="J14">
            <v>179</v>
          </cell>
          <cell r="K14">
            <v>7938</v>
          </cell>
          <cell r="M14">
            <v>16862</v>
          </cell>
          <cell r="N14">
            <v>375</v>
          </cell>
          <cell r="O14">
            <v>17237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G15">
            <v>0</v>
          </cell>
          <cell r="I15">
            <v>0</v>
          </cell>
          <cell r="J15">
            <v>18333</v>
          </cell>
          <cell r="K15">
            <v>18333</v>
          </cell>
          <cell r="M15">
            <v>0</v>
          </cell>
          <cell r="N15">
            <v>37774</v>
          </cell>
          <cell r="O15">
            <v>37774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148</v>
          </cell>
          <cell r="E16">
            <v>345</v>
          </cell>
          <cell r="G16">
            <v>493</v>
          </cell>
          <cell r="I16">
            <v>7673</v>
          </cell>
          <cell r="J16">
            <v>27</v>
          </cell>
          <cell r="K16">
            <v>7700</v>
          </cell>
          <cell r="M16">
            <v>16750</v>
          </cell>
          <cell r="N16">
            <v>57</v>
          </cell>
          <cell r="O16">
            <v>16807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282</v>
          </cell>
          <cell r="E17">
            <v>932</v>
          </cell>
          <cell r="G17">
            <v>1214</v>
          </cell>
          <cell r="I17">
            <v>11823</v>
          </cell>
          <cell r="J17">
            <v>2</v>
          </cell>
          <cell r="K17">
            <v>11825</v>
          </cell>
          <cell r="M17">
            <v>26833</v>
          </cell>
          <cell r="N17">
            <v>3</v>
          </cell>
          <cell r="O17">
            <v>26836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132</v>
          </cell>
          <cell r="E18">
            <v>395</v>
          </cell>
          <cell r="G18">
            <v>527</v>
          </cell>
          <cell r="I18">
            <v>8138</v>
          </cell>
          <cell r="J18">
            <v>20</v>
          </cell>
          <cell r="K18">
            <v>8158</v>
          </cell>
          <cell r="M18">
            <v>17288</v>
          </cell>
          <cell r="N18">
            <v>38</v>
          </cell>
          <cell r="O18">
            <v>17326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14</v>
          </cell>
          <cell r="E19">
            <v>34</v>
          </cell>
          <cell r="G19">
            <v>48</v>
          </cell>
          <cell r="I19">
            <v>532</v>
          </cell>
          <cell r="J19">
            <v>0</v>
          </cell>
          <cell r="K19">
            <v>532</v>
          </cell>
          <cell r="M19">
            <v>1136</v>
          </cell>
          <cell r="N19">
            <v>0</v>
          </cell>
          <cell r="O19">
            <v>1136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1</v>
          </cell>
          <cell r="E20">
            <v>87</v>
          </cell>
          <cell r="G20">
            <v>88</v>
          </cell>
          <cell r="I20">
            <v>794</v>
          </cell>
          <cell r="J20">
            <v>3379</v>
          </cell>
          <cell r="K20">
            <v>4173</v>
          </cell>
          <cell r="M20">
            <v>1909</v>
          </cell>
          <cell r="N20">
            <v>7139</v>
          </cell>
          <cell r="O20">
            <v>9048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31</v>
          </cell>
          <cell r="E21">
            <v>83</v>
          </cell>
          <cell r="G21">
            <v>114</v>
          </cell>
          <cell r="I21">
            <v>2570</v>
          </cell>
          <cell r="J21">
            <v>2</v>
          </cell>
          <cell r="K21">
            <v>2572</v>
          </cell>
          <cell r="M21">
            <v>5167</v>
          </cell>
          <cell r="N21">
            <v>3</v>
          </cell>
          <cell r="O21">
            <v>5170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334</v>
          </cell>
          <cell r="G22">
            <v>334</v>
          </cell>
          <cell r="I22">
            <v>1648</v>
          </cell>
          <cell r="J22">
            <v>11334</v>
          </cell>
          <cell r="K22">
            <v>12982</v>
          </cell>
          <cell r="M22">
            <v>4108</v>
          </cell>
          <cell r="N22">
            <v>24453</v>
          </cell>
          <cell r="O22">
            <v>28561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13</v>
          </cell>
          <cell r="E23">
            <v>41</v>
          </cell>
          <cell r="G23">
            <v>54</v>
          </cell>
          <cell r="I23">
            <v>2993</v>
          </cell>
          <cell r="J23">
            <v>112</v>
          </cell>
          <cell r="K23">
            <v>3105</v>
          </cell>
          <cell r="M23">
            <v>6388</v>
          </cell>
          <cell r="N23">
            <v>267</v>
          </cell>
          <cell r="O23">
            <v>6655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63</v>
          </cell>
          <cell r="E24">
            <v>102</v>
          </cell>
          <cell r="G24">
            <v>165</v>
          </cell>
          <cell r="I24">
            <v>2257</v>
          </cell>
          <cell r="J24">
            <v>1</v>
          </cell>
          <cell r="K24">
            <v>2258</v>
          </cell>
          <cell r="M24">
            <v>5075</v>
          </cell>
          <cell r="N24">
            <v>5</v>
          </cell>
          <cell r="O24">
            <v>5080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29</v>
          </cell>
          <cell r="E25">
            <v>63</v>
          </cell>
          <cell r="G25">
            <v>92</v>
          </cell>
          <cell r="I25">
            <v>1830</v>
          </cell>
          <cell r="J25">
            <v>0</v>
          </cell>
          <cell r="K25">
            <v>1830</v>
          </cell>
          <cell r="M25">
            <v>3598</v>
          </cell>
          <cell r="N25">
            <v>0</v>
          </cell>
          <cell r="O25">
            <v>3598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16</v>
          </cell>
          <cell r="E26">
            <v>38</v>
          </cell>
          <cell r="G26">
            <v>54</v>
          </cell>
          <cell r="I26">
            <v>983</v>
          </cell>
          <cell r="J26">
            <v>0</v>
          </cell>
          <cell r="K26">
            <v>983</v>
          </cell>
          <cell r="M26">
            <v>2183</v>
          </cell>
          <cell r="N26">
            <v>0</v>
          </cell>
          <cell r="O26">
            <v>2183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209</v>
          </cell>
          <cell r="E27">
            <v>674</v>
          </cell>
          <cell r="G27">
            <v>883</v>
          </cell>
          <cell r="I27">
            <v>11932</v>
          </cell>
          <cell r="J27">
            <v>5</v>
          </cell>
          <cell r="K27">
            <v>11937</v>
          </cell>
          <cell r="M27">
            <v>24921</v>
          </cell>
          <cell r="N27">
            <v>6</v>
          </cell>
          <cell r="O27">
            <v>24927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88</v>
          </cell>
          <cell r="E28">
            <v>290</v>
          </cell>
          <cell r="G28">
            <v>378</v>
          </cell>
          <cell r="I28">
            <v>6808</v>
          </cell>
          <cell r="J28">
            <v>10</v>
          </cell>
          <cell r="K28">
            <v>6818</v>
          </cell>
          <cell r="M28">
            <v>14745</v>
          </cell>
          <cell r="N28">
            <v>15</v>
          </cell>
          <cell r="O28">
            <v>14760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134</v>
          </cell>
          <cell r="E29">
            <v>498</v>
          </cell>
          <cell r="G29">
            <v>632</v>
          </cell>
          <cell r="I29">
            <v>7605</v>
          </cell>
          <cell r="J29">
            <v>31</v>
          </cell>
          <cell r="K29">
            <v>7636</v>
          </cell>
          <cell r="M29">
            <v>16380</v>
          </cell>
          <cell r="N29">
            <v>56</v>
          </cell>
          <cell r="O29">
            <v>16436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46</v>
          </cell>
          <cell r="E30">
            <v>193</v>
          </cell>
          <cell r="G30">
            <v>239</v>
          </cell>
          <cell r="I30">
            <v>31912</v>
          </cell>
          <cell r="J30">
            <v>1199</v>
          </cell>
          <cell r="K30">
            <v>33111</v>
          </cell>
          <cell r="M30">
            <v>67957</v>
          </cell>
          <cell r="N30">
            <v>2380</v>
          </cell>
          <cell r="O30">
            <v>70337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32</v>
          </cell>
          <cell r="E31">
            <v>74</v>
          </cell>
          <cell r="G31">
            <v>106</v>
          </cell>
          <cell r="I31">
            <v>1046</v>
          </cell>
          <cell r="J31">
            <v>0</v>
          </cell>
          <cell r="K31">
            <v>1046</v>
          </cell>
          <cell r="M31">
            <v>2426</v>
          </cell>
          <cell r="N31">
            <v>0</v>
          </cell>
          <cell r="O31">
            <v>2426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31</v>
          </cell>
          <cell r="E32">
            <v>75</v>
          </cell>
          <cell r="G32">
            <v>106</v>
          </cell>
          <cell r="I32">
            <v>1668</v>
          </cell>
          <cell r="J32">
            <v>6</v>
          </cell>
          <cell r="K32">
            <v>1674</v>
          </cell>
          <cell r="M32">
            <v>3470</v>
          </cell>
          <cell r="N32">
            <v>8</v>
          </cell>
          <cell r="O32">
            <v>3478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312</v>
          </cell>
          <cell r="E33">
            <v>1032</v>
          </cell>
          <cell r="G33">
            <v>1344</v>
          </cell>
          <cell r="I33">
            <v>14886</v>
          </cell>
          <cell r="J33">
            <v>9</v>
          </cell>
          <cell r="K33">
            <v>14895</v>
          </cell>
          <cell r="M33">
            <v>31804</v>
          </cell>
          <cell r="N33">
            <v>20</v>
          </cell>
          <cell r="O33">
            <v>31824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62</v>
          </cell>
          <cell r="E34">
            <v>108</v>
          </cell>
          <cell r="G34">
            <v>170</v>
          </cell>
          <cell r="I34">
            <v>2637</v>
          </cell>
          <cell r="J34">
            <v>0</v>
          </cell>
          <cell r="K34">
            <v>2637</v>
          </cell>
          <cell r="M34">
            <v>5946</v>
          </cell>
          <cell r="N34">
            <v>0</v>
          </cell>
          <cell r="O34">
            <v>5946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31</v>
          </cell>
          <cell r="E35">
            <v>134</v>
          </cell>
          <cell r="G35">
            <v>165</v>
          </cell>
          <cell r="I35">
            <v>4779</v>
          </cell>
          <cell r="J35">
            <v>64</v>
          </cell>
          <cell r="K35">
            <v>4843</v>
          </cell>
          <cell r="M35">
            <v>10501</v>
          </cell>
          <cell r="N35">
            <v>160</v>
          </cell>
          <cell r="O35">
            <v>10661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550</v>
          </cell>
          <cell r="E36">
            <v>1266</v>
          </cell>
          <cell r="G36">
            <v>1816</v>
          </cell>
          <cell r="I36">
            <v>22784</v>
          </cell>
          <cell r="J36">
            <v>0</v>
          </cell>
          <cell r="K36">
            <v>22784</v>
          </cell>
          <cell r="M36">
            <v>45551</v>
          </cell>
          <cell r="N36">
            <v>0</v>
          </cell>
          <cell r="O36">
            <v>45551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104</v>
          </cell>
          <cell r="E37">
            <v>279</v>
          </cell>
          <cell r="G37">
            <v>383</v>
          </cell>
          <cell r="I37">
            <v>9084</v>
          </cell>
          <cell r="J37">
            <v>3</v>
          </cell>
          <cell r="K37">
            <v>9087</v>
          </cell>
          <cell r="M37">
            <v>18652</v>
          </cell>
          <cell r="N37">
            <v>3</v>
          </cell>
          <cell r="O37">
            <v>18655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518</v>
          </cell>
          <cell r="E38">
            <v>1264</v>
          </cell>
          <cell r="G38">
            <v>1782</v>
          </cell>
          <cell r="I38">
            <v>26560</v>
          </cell>
          <cell r="J38">
            <v>34</v>
          </cell>
          <cell r="K38">
            <v>26594</v>
          </cell>
          <cell r="M38">
            <v>56223</v>
          </cell>
          <cell r="N38">
            <v>83</v>
          </cell>
          <cell r="O38">
            <v>56306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87</v>
          </cell>
          <cell r="E39">
            <v>311</v>
          </cell>
          <cell r="G39">
            <v>398</v>
          </cell>
          <cell r="I39">
            <v>5261</v>
          </cell>
          <cell r="J39">
            <v>9</v>
          </cell>
          <cell r="K39">
            <v>5270</v>
          </cell>
          <cell r="M39">
            <v>11514</v>
          </cell>
          <cell r="N39">
            <v>16</v>
          </cell>
          <cell r="O39">
            <v>11530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406</v>
          </cell>
          <cell r="E40">
            <v>1087</v>
          </cell>
          <cell r="G40">
            <v>1493</v>
          </cell>
          <cell r="I40">
            <v>21483</v>
          </cell>
          <cell r="J40">
            <v>5</v>
          </cell>
          <cell r="K40">
            <v>21488</v>
          </cell>
          <cell r="M40">
            <v>45002</v>
          </cell>
          <cell r="N40">
            <v>9</v>
          </cell>
          <cell r="O40">
            <v>45011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23</v>
          </cell>
          <cell r="E41">
            <v>26</v>
          </cell>
          <cell r="G41">
            <v>49</v>
          </cell>
          <cell r="I41">
            <v>895</v>
          </cell>
          <cell r="J41">
            <v>1</v>
          </cell>
          <cell r="K41">
            <v>896</v>
          </cell>
          <cell r="M41">
            <v>1945</v>
          </cell>
          <cell r="N41">
            <v>3</v>
          </cell>
          <cell r="O41">
            <v>1948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14</v>
          </cell>
          <cell r="E42">
            <v>43</v>
          </cell>
          <cell r="G42">
            <v>57</v>
          </cell>
          <cell r="I42">
            <v>806</v>
          </cell>
          <cell r="J42">
            <v>0</v>
          </cell>
          <cell r="K42">
            <v>806</v>
          </cell>
          <cell r="M42">
            <v>1634</v>
          </cell>
          <cell r="N42">
            <v>0</v>
          </cell>
          <cell r="O42">
            <v>1634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78</v>
          </cell>
          <cell r="E43">
            <v>227</v>
          </cell>
          <cell r="G43">
            <v>305</v>
          </cell>
          <cell r="I43">
            <v>4319</v>
          </cell>
          <cell r="J43">
            <v>0</v>
          </cell>
          <cell r="K43">
            <v>4319</v>
          </cell>
          <cell r="M43">
            <v>8875</v>
          </cell>
          <cell r="N43">
            <v>0</v>
          </cell>
          <cell r="O43">
            <v>8875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20</v>
          </cell>
          <cell r="E44">
            <v>106</v>
          </cell>
          <cell r="G44">
            <v>126</v>
          </cell>
          <cell r="I44">
            <v>1954</v>
          </cell>
          <cell r="J44">
            <v>3</v>
          </cell>
          <cell r="K44">
            <v>1957</v>
          </cell>
          <cell r="M44">
            <v>4415</v>
          </cell>
          <cell r="N44">
            <v>5</v>
          </cell>
          <cell r="O44">
            <v>4420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6</v>
          </cell>
          <cell r="E45">
            <v>465</v>
          </cell>
          <cell r="G45">
            <v>471</v>
          </cell>
          <cell r="I45">
            <v>10921</v>
          </cell>
          <cell r="J45">
            <v>28820</v>
          </cell>
          <cell r="K45">
            <v>39741</v>
          </cell>
          <cell r="M45">
            <v>24633</v>
          </cell>
          <cell r="N45">
            <v>59079</v>
          </cell>
          <cell r="O45">
            <v>83712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121</v>
          </cell>
          <cell r="E46">
            <v>235</v>
          </cell>
          <cell r="G46">
            <v>356</v>
          </cell>
          <cell r="I46">
            <v>9109</v>
          </cell>
          <cell r="J46">
            <v>12</v>
          </cell>
          <cell r="K46">
            <v>9121</v>
          </cell>
          <cell r="M46">
            <v>17438</v>
          </cell>
          <cell r="N46">
            <v>17</v>
          </cell>
          <cell r="O46">
            <v>17455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200</v>
          </cell>
          <cell r="E47">
            <v>536</v>
          </cell>
          <cell r="G47">
            <v>736</v>
          </cell>
          <cell r="I47">
            <v>9804</v>
          </cell>
          <cell r="J47">
            <v>27</v>
          </cell>
          <cell r="K47">
            <v>9831</v>
          </cell>
          <cell r="M47">
            <v>22357</v>
          </cell>
          <cell r="N47">
            <v>50</v>
          </cell>
          <cell r="O47">
            <v>22407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119</v>
          </cell>
          <cell r="E48">
            <v>210</v>
          </cell>
          <cell r="G48">
            <v>329</v>
          </cell>
          <cell r="I48">
            <v>5105</v>
          </cell>
          <cell r="J48">
            <v>4</v>
          </cell>
          <cell r="K48">
            <v>5109</v>
          </cell>
          <cell r="M48">
            <v>10547</v>
          </cell>
          <cell r="N48">
            <v>10</v>
          </cell>
          <cell r="O48">
            <v>10557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156</v>
          </cell>
          <cell r="E49">
            <v>255</v>
          </cell>
          <cell r="G49">
            <v>411</v>
          </cell>
          <cell r="I49">
            <v>6355</v>
          </cell>
          <cell r="J49">
            <v>12</v>
          </cell>
          <cell r="K49">
            <v>6367</v>
          </cell>
          <cell r="M49">
            <v>13833</v>
          </cell>
          <cell r="N49">
            <v>41</v>
          </cell>
          <cell r="O49">
            <v>13874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49</v>
          </cell>
          <cell r="E50">
            <v>110</v>
          </cell>
          <cell r="G50">
            <v>159</v>
          </cell>
          <cell r="I50">
            <v>3361</v>
          </cell>
          <cell r="J50">
            <v>9</v>
          </cell>
          <cell r="K50">
            <v>3370</v>
          </cell>
          <cell r="M50">
            <v>6677</v>
          </cell>
          <cell r="N50">
            <v>11</v>
          </cell>
          <cell r="O50">
            <v>6688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6</v>
          </cell>
          <cell r="E51">
            <v>33</v>
          </cell>
          <cell r="G51">
            <v>39</v>
          </cell>
          <cell r="I51">
            <v>4797</v>
          </cell>
          <cell r="J51">
            <v>172</v>
          </cell>
          <cell r="K51">
            <v>4969</v>
          </cell>
          <cell r="M51">
            <v>10688</v>
          </cell>
          <cell r="N51">
            <v>375</v>
          </cell>
          <cell r="O51">
            <v>11063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5</v>
          </cell>
          <cell r="E52">
            <v>16</v>
          </cell>
          <cell r="G52">
            <v>21</v>
          </cell>
          <cell r="I52">
            <v>556</v>
          </cell>
          <cell r="J52">
            <v>1</v>
          </cell>
          <cell r="K52">
            <v>557</v>
          </cell>
          <cell r="M52">
            <v>1020</v>
          </cell>
          <cell r="N52">
            <v>2</v>
          </cell>
          <cell r="O52">
            <v>1022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204</v>
          </cell>
          <cell r="E53">
            <v>464</v>
          </cell>
          <cell r="G53">
            <v>668</v>
          </cell>
          <cell r="I53">
            <v>8224</v>
          </cell>
          <cell r="J53">
            <v>4</v>
          </cell>
          <cell r="K53">
            <v>8228</v>
          </cell>
          <cell r="M53">
            <v>18967</v>
          </cell>
          <cell r="N53">
            <v>8</v>
          </cell>
          <cell r="O53">
            <v>18975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89</v>
          </cell>
          <cell r="E54">
            <v>128</v>
          </cell>
          <cell r="G54">
            <v>217</v>
          </cell>
          <cell r="I54">
            <v>2838</v>
          </cell>
          <cell r="J54">
            <v>0</v>
          </cell>
          <cell r="K54">
            <v>2838</v>
          </cell>
          <cell r="M54">
            <v>6038</v>
          </cell>
          <cell r="N54">
            <v>0</v>
          </cell>
          <cell r="O54">
            <v>6038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5</v>
          </cell>
          <cell r="E55">
            <v>92</v>
          </cell>
          <cell r="G55">
            <v>97</v>
          </cell>
          <cell r="I55">
            <v>2652</v>
          </cell>
          <cell r="J55">
            <v>10237</v>
          </cell>
          <cell r="K55">
            <v>12889</v>
          </cell>
          <cell r="M55">
            <v>7335</v>
          </cell>
          <cell r="N55">
            <v>23697</v>
          </cell>
          <cell r="O55">
            <v>31032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6</v>
          </cell>
          <cell r="E56">
            <v>43</v>
          </cell>
          <cell r="G56">
            <v>49</v>
          </cell>
          <cell r="I56">
            <v>1182</v>
          </cell>
          <cell r="J56">
            <v>13</v>
          </cell>
          <cell r="K56">
            <v>1195</v>
          </cell>
          <cell r="M56">
            <v>2407</v>
          </cell>
          <cell r="N56">
            <v>27</v>
          </cell>
          <cell r="O56">
            <v>2434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25</v>
          </cell>
          <cell r="E57">
            <v>97</v>
          </cell>
          <cell r="G57">
            <v>122</v>
          </cell>
          <cell r="I57">
            <v>5346</v>
          </cell>
          <cell r="J57">
            <v>103</v>
          </cell>
          <cell r="K57">
            <v>5449</v>
          </cell>
          <cell r="M57">
            <v>11797</v>
          </cell>
          <cell r="N57">
            <v>200</v>
          </cell>
          <cell r="O57">
            <v>11997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49</v>
          </cell>
          <cell r="E58">
            <v>316</v>
          </cell>
          <cell r="G58">
            <v>365</v>
          </cell>
          <cell r="I58">
            <v>6968</v>
          </cell>
          <cell r="J58">
            <v>88</v>
          </cell>
          <cell r="K58">
            <v>7056</v>
          </cell>
          <cell r="M58">
            <v>14722</v>
          </cell>
          <cell r="N58">
            <v>174</v>
          </cell>
          <cell r="O58">
            <v>14896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86</v>
          </cell>
          <cell r="E59">
            <v>262</v>
          </cell>
          <cell r="G59">
            <v>348</v>
          </cell>
          <cell r="I59">
            <v>5644</v>
          </cell>
          <cell r="J59">
            <v>5</v>
          </cell>
          <cell r="K59">
            <v>5649</v>
          </cell>
          <cell r="M59">
            <v>12397</v>
          </cell>
          <cell r="N59">
            <v>10</v>
          </cell>
          <cell r="O59">
            <v>12407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70</v>
          </cell>
          <cell r="E60">
            <v>134</v>
          </cell>
          <cell r="G60">
            <v>204</v>
          </cell>
          <cell r="I60">
            <v>3187</v>
          </cell>
          <cell r="J60">
            <v>1</v>
          </cell>
          <cell r="K60">
            <v>3188</v>
          </cell>
          <cell r="M60">
            <v>6768</v>
          </cell>
          <cell r="N60">
            <v>2</v>
          </cell>
          <cell r="O60">
            <v>6770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51</v>
          </cell>
          <cell r="E61">
            <v>52</v>
          </cell>
          <cell r="G61">
            <v>103</v>
          </cell>
          <cell r="I61">
            <v>1993</v>
          </cell>
          <cell r="J61">
            <v>9</v>
          </cell>
          <cell r="K61">
            <v>2002</v>
          </cell>
          <cell r="M61">
            <v>4320</v>
          </cell>
          <cell r="N61">
            <v>32</v>
          </cell>
          <cell r="O61">
            <v>4352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45</v>
          </cell>
          <cell r="E62">
            <v>107</v>
          </cell>
          <cell r="G62">
            <v>152</v>
          </cell>
          <cell r="I62">
            <v>3002</v>
          </cell>
          <cell r="J62">
            <v>0</v>
          </cell>
          <cell r="K62">
            <v>3002</v>
          </cell>
          <cell r="M62">
            <v>6029</v>
          </cell>
          <cell r="N62">
            <v>0</v>
          </cell>
          <cell r="O62">
            <v>6029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106</v>
          </cell>
          <cell r="E63">
            <v>212</v>
          </cell>
          <cell r="G63">
            <v>318</v>
          </cell>
          <cell r="I63">
            <v>4749</v>
          </cell>
          <cell r="J63">
            <v>4</v>
          </cell>
          <cell r="K63">
            <v>4753</v>
          </cell>
          <cell r="M63">
            <v>9791</v>
          </cell>
          <cell r="N63">
            <v>11</v>
          </cell>
          <cell r="O63">
            <v>9802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1866</v>
          </cell>
          <cell r="E64">
            <v>3997</v>
          </cell>
          <cell r="G64">
            <v>5863</v>
          </cell>
          <cell r="I64">
            <v>75481</v>
          </cell>
          <cell r="J64">
            <v>10</v>
          </cell>
          <cell r="K64">
            <v>75491</v>
          </cell>
          <cell r="M64">
            <v>157499</v>
          </cell>
          <cell r="N64">
            <v>19</v>
          </cell>
          <cell r="O64">
            <v>157518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12</v>
          </cell>
          <cell r="E65">
            <v>33</v>
          </cell>
          <cell r="G65">
            <v>45</v>
          </cell>
          <cell r="I65">
            <v>1240</v>
          </cell>
          <cell r="J65">
            <v>0</v>
          </cell>
          <cell r="K65">
            <v>1240</v>
          </cell>
          <cell r="M65">
            <v>2584</v>
          </cell>
          <cell r="N65">
            <v>0</v>
          </cell>
          <cell r="O65">
            <v>2584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37</v>
          </cell>
          <cell r="E66">
            <v>126</v>
          </cell>
          <cell r="G66">
            <v>163</v>
          </cell>
          <cell r="I66">
            <v>2734</v>
          </cell>
          <cell r="J66">
            <v>0</v>
          </cell>
          <cell r="K66">
            <v>2734</v>
          </cell>
          <cell r="M66">
            <v>6002</v>
          </cell>
          <cell r="N66">
            <v>0</v>
          </cell>
          <cell r="O66">
            <v>6002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14</v>
          </cell>
          <cell r="E67">
            <v>115</v>
          </cell>
          <cell r="G67">
            <v>129</v>
          </cell>
          <cell r="I67">
            <v>4756</v>
          </cell>
          <cell r="J67">
            <v>134</v>
          </cell>
          <cell r="K67">
            <v>4890</v>
          </cell>
          <cell r="M67">
            <v>10912</v>
          </cell>
          <cell r="N67">
            <v>298</v>
          </cell>
          <cell r="O67">
            <v>11210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155</v>
          </cell>
          <cell r="E68">
            <v>429</v>
          </cell>
          <cell r="G68">
            <v>584</v>
          </cell>
          <cell r="I68">
            <v>9007</v>
          </cell>
          <cell r="J68">
            <v>36</v>
          </cell>
          <cell r="K68">
            <v>9043</v>
          </cell>
          <cell r="M68">
            <v>18931</v>
          </cell>
          <cell r="N68">
            <v>55</v>
          </cell>
          <cell r="O68">
            <v>18986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304</v>
          </cell>
          <cell r="E69">
            <v>890</v>
          </cell>
          <cell r="G69">
            <v>1194</v>
          </cell>
          <cell r="I69">
            <v>15522</v>
          </cell>
          <cell r="J69">
            <v>68</v>
          </cell>
          <cell r="K69">
            <v>15590</v>
          </cell>
          <cell r="M69">
            <v>29543</v>
          </cell>
          <cell r="N69">
            <v>94</v>
          </cell>
          <cell r="O69">
            <v>29637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43</v>
          </cell>
          <cell r="E70">
            <v>108</v>
          </cell>
          <cell r="G70">
            <v>151</v>
          </cell>
          <cell r="I70">
            <v>3474</v>
          </cell>
          <cell r="J70">
            <v>2</v>
          </cell>
          <cell r="K70">
            <v>3476</v>
          </cell>
          <cell r="M70">
            <v>6447</v>
          </cell>
          <cell r="N70">
            <v>2</v>
          </cell>
          <cell r="O70">
            <v>6449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227</v>
          </cell>
          <cell r="E71">
            <v>541</v>
          </cell>
          <cell r="G71">
            <v>768</v>
          </cell>
          <cell r="I71">
            <v>8580</v>
          </cell>
          <cell r="J71">
            <v>107</v>
          </cell>
          <cell r="K71">
            <v>8687</v>
          </cell>
          <cell r="M71">
            <v>19730</v>
          </cell>
          <cell r="N71">
            <v>185</v>
          </cell>
          <cell r="O71">
            <v>19915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168</v>
          </cell>
          <cell r="E72">
            <v>281</v>
          </cell>
          <cell r="G72">
            <v>449</v>
          </cell>
          <cell r="I72">
            <v>6349</v>
          </cell>
          <cell r="J72">
            <v>2</v>
          </cell>
          <cell r="K72">
            <v>6351</v>
          </cell>
          <cell r="M72">
            <v>12170</v>
          </cell>
          <cell r="N72">
            <v>5</v>
          </cell>
          <cell r="O72">
            <v>12175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17</v>
          </cell>
          <cell r="E73">
            <v>83</v>
          </cell>
          <cell r="G73">
            <v>100</v>
          </cell>
          <cell r="I73">
            <v>1009</v>
          </cell>
          <cell r="J73">
            <v>0</v>
          </cell>
          <cell r="K73">
            <v>1009</v>
          </cell>
          <cell r="M73">
            <v>2051</v>
          </cell>
          <cell r="N73">
            <v>0</v>
          </cell>
          <cell r="O73">
            <v>2051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109</v>
          </cell>
          <cell r="E74">
            <v>236</v>
          </cell>
          <cell r="G74">
            <v>345</v>
          </cell>
          <cell r="I74">
            <v>4049</v>
          </cell>
          <cell r="J74">
            <v>5</v>
          </cell>
          <cell r="K74">
            <v>4054</v>
          </cell>
          <cell r="M74">
            <v>8336</v>
          </cell>
          <cell r="N74">
            <v>12</v>
          </cell>
          <cell r="O74">
            <v>8348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88</v>
          </cell>
          <cell r="E75">
            <v>216</v>
          </cell>
          <cell r="G75">
            <v>304</v>
          </cell>
          <cell r="I75">
            <v>4553</v>
          </cell>
          <cell r="J75">
            <v>27</v>
          </cell>
          <cell r="K75">
            <v>4580</v>
          </cell>
          <cell r="M75">
            <v>9416</v>
          </cell>
          <cell r="N75">
            <v>43</v>
          </cell>
          <cell r="O75">
            <v>9459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28</v>
          </cell>
          <cell r="E76">
            <v>47</v>
          </cell>
          <cell r="G76">
            <v>75</v>
          </cell>
          <cell r="I76">
            <v>1313</v>
          </cell>
          <cell r="J76">
            <v>0</v>
          </cell>
          <cell r="K76">
            <v>1313</v>
          </cell>
          <cell r="M76">
            <v>2776</v>
          </cell>
          <cell r="N76">
            <v>0</v>
          </cell>
          <cell r="O76">
            <v>2776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84</v>
          </cell>
          <cell r="E77">
            <v>177</v>
          </cell>
          <cell r="G77">
            <v>261</v>
          </cell>
          <cell r="I77">
            <v>3906</v>
          </cell>
          <cell r="J77">
            <v>2</v>
          </cell>
          <cell r="K77">
            <v>3908</v>
          </cell>
          <cell r="M77">
            <v>7831</v>
          </cell>
          <cell r="N77">
            <v>7</v>
          </cell>
          <cell r="O77">
            <v>7838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342</v>
          </cell>
          <cell r="E78">
            <v>783</v>
          </cell>
          <cell r="G78">
            <v>1125</v>
          </cell>
          <cell r="I78">
            <v>16239</v>
          </cell>
          <cell r="J78">
            <v>25</v>
          </cell>
          <cell r="K78">
            <v>16264</v>
          </cell>
          <cell r="M78">
            <v>34262</v>
          </cell>
          <cell r="N78">
            <v>35</v>
          </cell>
          <cell r="O78">
            <v>34297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30</v>
          </cell>
          <cell r="E79">
            <v>51</v>
          </cell>
          <cell r="G79">
            <v>81</v>
          </cell>
          <cell r="I79">
            <v>1288</v>
          </cell>
          <cell r="J79">
            <v>2</v>
          </cell>
          <cell r="K79">
            <v>1290</v>
          </cell>
          <cell r="M79">
            <v>2863</v>
          </cell>
          <cell r="N79">
            <v>6</v>
          </cell>
          <cell r="O79">
            <v>2869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209</v>
          </cell>
          <cell r="E80">
            <v>866</v>
          </cell>
          <cell r="G80">
            <v>1075</v>
          </cell>
          <cell r="I80">
            <v>11837</v>
          </cell>
          <cell r="J80">
            <v>34</v>
          </cell>
          <cell r="K80">
            <v>11871</v>
          </cell>
          <cell r="M80">
            <v>26914</v>
          </cell>
          <cell r="N80">
            <v>83</v>
          </cell>
          <cell r="O80">
            <v>26997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123</v>
          </cell>
          <cell r="E81">
            <v>299</v>
          </cell>
          <cell r="G81">
            <v>422</v>
          </cell>
          <cell r="I81">
            <v>6688</v>
          </cell>
          <cell r="J81">
            <v>0</v>
          </cell>
          <cell r="K81">
            <v>6688</v>
          </cell>
          <cell r="M81">
            <v>13959</v>
          </cell>
          <cell r="N81">
            <v>0</v>
          </cell>
          <cell r="O81">
            <v>13959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123</v>
          </cell>
          <cell r="E82">
            <v>642</v>
          </cell>
          <cell r="G82">
            <v>765</v>
          </cell>
          <cell r="I82">
            <v>21448</v>
          </cell>
          <cell r="J82">
            <v>298</v>
          </cell>
          <cell r="K82">
            <v>21746</v>
          </cell>
          <cell r="M82">
            <v>46429</v>
          </cell>
          <cell r="N82">
            <v>545</v>
          </cell>
          <cell r="O82">
            <v>46974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173</v>
          </cell>
          <cell r="E83">
            <v>368</v>
          </cell>
          <cell r="G83">
            <v>541</v>
          </cell>
          <cell r="I83">
            <v>8859</v>
          </cell>
          <cell r="J83">
            <v>9</v>
          </cell>
          <cell r="K83">
            <v>8868</v>
          </cell>
          <cell r="M83">
            <v>18384</v>
          </cell>
          <cell r="N83">
            <v>23</v>
          </cell>
          <cell r="O83">
            <v>18407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306</v>
          </cell>
          <cell r="E84">
            <v>754</v>
          </cell>
          <cell r="G84">
            <v>1060</v>
          </cell>
          <cell r="I84">
            <v>12412</v>
          </cell>
          <cell r="J84">
            <v>0</v>
          </cell>
          <cell r="K84">
            <v>12412</v>
          </cell>
          <cell r="M84">
            <v>26997</v>
          </cell>
          <cell r="N84">
            <v>0</v>
          </cell>
          <cell r="O84">
            <v>26997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127</v>
          </cell>
          <cell r="E85">
            <v>276</v>
          </cell>
          <cell r="G85">
            <v>403</v>
          </cell>
          <cell r="I85">
            <v>7280</v>
          </cell>
          <cell r="J85">
            <v>4</v>
          </cell>
          <cell r="K85">
            <v>7284</v>
          </cell>
          <cell r="M85">
            <v>15651</v>
          </cell>
          <cell r="N85">
            <v>4</v>
          </cell>
          <cell r="O85">
            <v>15655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32</v>
          </cell>
          <cell r="E86">
            <v>155</v>
          </cell>
          <cell r="G86">
            <v>187</v>
          </cell>
          <cell r="I86">
            <v>6635</v>
          </cell>
          <cell r="J86">
            <v>136</v>
          </cell>
          <cell r="K86">
            <v>6771</v>
          </cell>
          <cell r="M86">
            <v>14722</v>
          </cell>
          <cell r="N86">
            <v>322</v>
          </cell>
          <cell r="O86">
            <v>15044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38</v>
          </cell>
          <cell r="E87">
            <v>118</v>
          </cell>
          <cell r="G87">
            <v>156</v>
          </cell>
          <cell r="I87">
            <v>5481</v>
          </cell>
          <cell r="J87">
            <v>20</v>
          </cell>
          <cell r="K87">
            <v>5501</v>
          </cell>
          <cell r="M87">
            <v>11731</v>
          </cell>
          <cell r="N87">
            <v>38</v>
          </cell>
          <cell r="O87">
            <v>11769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97</v>
          </cell>
          <cell r="E88">
            <v>265</v>
          </cell>
          <cell r="G88">
            <v>362</v>
          </cell>
          <cell r="I88">
            <v>4871</v>
          </cell>
          <cell r="J88">
            <v>0</v>
          </cell>
          <cell r="K88">
            <v>4871</v>
          </cell>
          <cell r="M88">
            <v>10720</v>
          </cell>
          <cell r="N88">
            <v>0</v>
          </cell>
          <cell r="O88">
            <v>10720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78</v>
          </cell>
          <cell r="E89">
            <v>216</v>
          </cell>
          <cell r="G89">
            <v>294</v>
          </cell>
          <cell r="I89">
            <v>3257</v>
          </cell>
          <cell r="J89">
            <v>5</v>
          </cell>
          <cell r="K89">
            <v>3262</v>
          </cell>
          <cell r="M89">
            <v>7068</v>
          </cell>
          <cell r="N89">
            <v>11</v>
          </cell>
          <cell r="O89">
            <v>7079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116</v>
          </cell>
          <cell r="E90">
            <v>333</v>
          </cell>
          <cell r="G90">
            <v>449</v>
          </cell>
          <cell r="I90">
            <v>6985</v>
          </cell>
          <cell r="J90">
            <v>0</v>
          </cell>
          <cell r="K90">
            <v>6985</v>
          </cell>
          <cell r="M90">
            <v>14960</v>
          </cell>
          <cell r="N90">
            <v>0</v>
          </cell>
          <cell r="O90">
            <v>14960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26</v>
          </cell>
          <cell r="E91">
            <v>65</v>
          </cell>
          <cell r="G91">
            <v>91</v>
          </cell>
          <cell r="I91">
            <v>1348</v>
          </cell>
          <cell r="J91">
            <v>0</v>
          </cell>
          <cell r="K91">
            <v>1348</v>
          </cell>
          <cell r="M91">
            <v>3121</v>
          </cell>
          <cell r="N91">
            <v>0</v>
          </cell>
          <cell r="O91">
            <v>3121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53</v>
          </cell>
          <cell r="E92">
            <v>106</v>
          </cell>
          <cell r="G92">
            <v>159</v>
          </cell>
          <cell r="I92">
            <v>2741</v>
          </cell>
          <cell r="J92">
            <v>3</v>
          </cell>
          <cell r="K92">
            <v>2744</v>
          </cell>
          <cell r="M92">
            <v>5768</v>
          </cell>
          <cell r="N92">
            <v>3</v>
          </cell>
          <cell r="O92">
            <v>5771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7</v>
          </cell>
          <cell r="E93">
            <v>27</v>
          </cell>
          <cell r="G93">
            <v>34</v>
          </cell>
          <cell r="I93">
            <v>455</v>
          </cell>
          <cell r="J93">
            <v>1</v>
          </cell>
          <cell r="K93">
            <v>456</v>
          </cell>
          <cell r="M93">
            <v>852</v>
          </cell>
          <cell r="N93">
            <v>1</v>
          </cell>
          <cell r="O93">
            <v>853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235</v>
          </cell>
          <cell r="E94">
            <v>541</v>
          </cell>
          <cell r="G94">
            <v>776</v>
          </cell>
          <cell r="I94">
            <v>11032</v>
          </cell>
          <cell r="J94">
            <v>0</v>
          </cell>
          <cell r="K94">
            <v>11032</v>
          </cell>
          <cell r="M94">
            <v>25554</v>
          </cell>
          <cell r="N94">
            <v>0</v>
          </cell>
          <cell r="O94">
            <v>25554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78</v>
          </cell>
          <cell r="E95">
            <v>223</v>
          </cell>
          <cell r="G95">
            <v>301</v>
          </cell>
          <cell r="I95">
            <v>7738</v>
          </cell>
          <cell r="J95">
            <v>23</v>
          </cell>
          <cell r="K95">
            <v>7761</v>
          </cell>
          <cell r="M95">
            <v>15670</v>
          </cell>
          <cell r="N95">
            <v>32</v>
          </cell>
          <cell r="O95">
            <v>15702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964</v>
          </cell>
          <cell r="E96">
            <v>1938</v>
          </cell>
          <cell r="G96">
            <v>2902</v>
          </cell>
          <cell r="I96">
            <v>39473</v>
          </cell>
          <cell r="J96">
            <v>92</v>
          </cell>
          <cell r="K96">
            <v>39565</v>
          </cell>
          <cell r="M96">
            <v>86678</v>
          </cell>
          <cell r="N96">
            <v>210</v>
          </cell>
          <cell r="O96">
            <v>86888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36</v>
          </cell>
          <cell r="E97">
            <v>108</v>
          </cell>
          <cell r="G97">
            <v>144</v>
          </cell>
          <cell r="I97">
            <v>2821</v>
          </cell>
          <cell r="J97">
            <v>3</v>
          </cell>
          <cell r="K97">
            <v>2824</v>
          </cell>
          <cell r="M97">
            <v>5521</v>
          </cell>
          <cell r="N97">
            <v>3</v>
          </cell>
          <cell r="O97">
            <v>5524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32</v>
          </cell>
          <cell r="E98">
            <v>57</v>
          </cell>
          <cell r="G98">
            <v>89</v>
          </cell>
          <cell r="I98">
            <v>1792</v>
          </cell>
          <cell r="J98">
            <v>1</v>
          </cell>
          <cell r="K98">
            <v>1793</v>
          </cell>
          <cell r="M98">
            <v>3632</v>
          </cell>
          <cell r="N98">
            <v>1</v>
          </cell>
          <cell r="O98">
            <v>3633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56</v>
          </cell>
          <cell r="E99">
            <v>108</v>
          </cell>
          <cell r="G99">
            <v>164</v>
          </cell>
          <cell r="I99">
            <v>1972</v>
          </cell>
          <cell r="J99">
            <v>0</v>
          </cell>
          <cell r="K99">
            <v>1972</v>
          </cell>
          <cell r="M99">
            <v>4076</v>
          </cell>
          <cell r="N99">
            <v>0</v>
          </cell>
          <cell r="O99">
            <v>4076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207</v>
          </cell>
          <cell r="E100">
            <v>562</v>
          </cell>
          <cell r="G100">
            <v>769</v>
          </cell>
          <cell r="I100">
            <v>12210</v>
          </cell>
          <cell r="J100">
            <v>64</v>
          </cell>
          <cell r="K100">
            <v>12274</v>
          </cell>
          <cell r="M100">
            <v>26134</v>
          </cell>
          <cell r="N100">
            <v>116</v>
          </cell>
          <cell r="O100">
            <v>26250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113</v>
          </cell>
          <cell r="E101">
            <v>154</v>
          </cell>
          <cell r="G101">
            <v>267</v>
          </cell>
          <cell r="I101">
            <v>6955</v>
          </cell>
          <cell r="J101">
            <v>0</v>
          </cell>
          <cell r="K101">
            <v>6955</v>
          </cell>
          <cell r="M101">
            <v>15290</v>
          </cell>
          <cell r="N101">
            <v>0</v>
          </cell>
          <cell r="O101">
            <v>15290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133</v>
          </cell>
          <cell r="E102">
            <v>402</v>
          </cell>
          <cell r="G102">
            <v>535</v>
          </cell>
          <cell r="I102">
            <v>8497</v>
          </cell>
          <cell r="J102">
            <v>34</v>
          </cell>
          <cell r="K102">
            <v>8531</v>
          </cell>
          <cell r="M102">
            <v>17650</v>
          </cell>
          <cell r="N102">
            <v>81</v>
          </cell>
          <cell r="O102">
            <v>17731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65</v>
          </cell>
          <cell r="E103">
            <v>163</v>
          </cell>
          <cell r="G103">
            <v>228</v>
          </cell>
          <cell r="I103">
            <v>2848</v>
          </cell>
          <cell r="J103">
            <v>0</v>
          </cell>
          <cell r="K103">
            <v>2848</v>
          </cell>
          <cell r="M103">
            <v>6286</v>
          </cell>
          <cell r="N103">
            <v>0</v>
          </cell>
          <cell r="O103">
            <v>6286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33</v>
          </cell>
          <cell r="E104">
            <v>55</v>
          </cell>
          <cell r="G104">
            <v>88</v>
          </cell>
          <cell r="I104">
            <v>1900</v>
          </cell>
          <cell r="J104">
            <v>5</v>
          </cell>
          <cell r="K104">
            <v>1905</v>
          </cell>
          <cell r="M104">
            <v>3788</v>
          </cell>
          <cell r="N104">
            <v>13</v>
          </cell>
          <cell r="O104">
            <v>3801</v>
          </cell>
        </row>
        <row r="105">
          <cell r="G105">
            <v>44723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85546875" customWidth="1"/>
    <col min="2" max="2" width="15.7109375" customWidth="1"/>
  </cols>
  <sheetData>
    <row r="1" spans="1:9" ht="30" x14ac:dyDescent="0.25">
      <c r="A1" t="s">
        <v>103</v>
      </c>
      <c r="B1" s="46" t="s">
        <v>102</v>
      </c>
      <c r="I1" s="1"/>
    </row>
    <row r="2" spans="1:9" x14ac:dyDescent="0.25">
      <c r="A2" s="48">
        <v>43070</v>
      </c>
      <c r="B2" s="47">
        <v>37886</v>
      </c>
    </row>
    <row r="3" spans="1:9" x14ac:dyDescent="0.25">
      <c r="A3" s="48">
        <v>43040</v>
      </c>
      <c r="B3" s="47">
        <v>44384</v>
      </c>
    </row>
    <row r="4" spans="1:9" x14ac:dyDescent="0.25">
      <c r="A4" s="48">
        <v>43009</v>
      </c>
      <c r="B4" s="47">
        <v>49433</v>
      </c>
    </row>
    <row r="5" spans="1:9" x14ac:dyDescent="0.25">
      <c r="A5" s="48">
        <v>42979</v>
      </c>
      <c r="B5" s="47">
        <v>45767</v>
      </c>
    </row>
    <row r="6" spans="1:9" x14ac:dyDescent="0.25">
      <c r="A6" s="48">
        <v>42948</v>
      </c>
      <c r="B6" s="47">
        <v>50930</v>
      </c>
    </row>
    <row r="7" spans="1:9" x14ac:dyDescent="0.25">
      <c r="A7" s="48">
        <v>42917</v>
      </c>
      <c r="B7" s="47">
        <v>46843</v>
      </c>
    </row>
    <row r="8" spans="1:9" x14ac:dyDescent="0.25">
      <c r="A8" s="48">
        <v>42887</v>
      </c>
      <c r="B8" s="47">
        <v>46891</v>
      </c>
    </row>
    <row r="9" spans="1:9" x14ac:dyDescent="0.25">
      <c r="A9" s="48">
        <v>42856</v>
      </c>
      <c r="B9" s="47">
        <v>48842</v>
      </c>
    </row>
    <row r="10" spans="1:9" x14ac:dyDescent="0.25">
      <c r="A10" s="48">
        <v>42826</v>
      </c>
      <c r="B10" s="47">
        <v>40745</v>
      </c>
    </row>
    <row r="11" spans="1:9" x14ac:dyDescent="0.25">
      <c r="A11" s="48">
        <v>42795</v>
      </c>
      <c r="B11" s="47">
        <v>44273</v>
      </c>
    </row>
    <row r="12" spans="1:9" x14ac:dyDescent="0.25">
      <c r="A12" s="48">
        <v>42767</v>
      </c>
      <c r="B12" s="47">
        <v>42013</v>
      </c>
    </row>
    <row r="13" spans="1:9" x14ac:dyDescent="0.25">
      <c r="A13" s="48">
        <v>42736</v>
      </c>
      <c r="B13" s="47">
        <v>51819</v>
      </c>
    </row>
    <row r="14" spans="1:9" x14ac:dyDescent="0.25">
      <c r="A14" s="48">
        <v>42705</v>
      </c>
      <c r="B14" s="47">
        <v>42524</v>
      </c>
    </row>
    <row r="15" spans="1:9" x14ac:dyDescent="0.25">
      <c r="A15" s="48">
        <v>42675</v>
      </c>
      <c r="B15" s="47">
        <v>66418</v>
      </c>
    </row>
    <row r="16" spans="1:9" x14ac:dyDescent="0.25">
      <c r="A16" s="48">
        <v>42644</v>
      </c>
      <c r="B16" s="47">
        <v>150241</v>
      </c>
    </row>
    <row r="17" spans="1:18" x14ac:dyDescent="0.25">
      <c r="A17" s="48">
        <v>42614</v>
      </c>
      <c r="B17" s="47">
        <v>49613</v>
      </c>
    </row>
    <row r="18" spans="1:18" x14ac:dyDescent="0.25">
      <c r="A18" s="48">
        <v>42583</v>
      </c>
      <c r="B18" s="47">
        <v>54994</v>
      </c>
    </row>
    <row r="19" spans="1:18" x14ac:dyDescent="0.25">
      <c r="A19" s="48">
        <v>42552</v>
      </c>
      <c r="B19" s="47">
        <v>28382</v>
      </c>
    </row>
    <row r="20" spans="1:18" x14ac:dyDescent="0.25">
      <c r="A20" s="48">
        <v>42522</v>
      </c>
      <c r="B20" s="47">
        <v>38843</v>
      </c>
    </row>
    <row r="21" spans="1:18" x14ac:dyDescent="0.25">
      <c r="A21" s="48">
        <v>42491</v>
      </c>
      <c r="B21" s="47">
        <v>45093</v>
      </c>
    </row>
    <row r="22" spans="1:18" x14ac:dyDescent="0.25">
      <c r="A22" s="48">
        <v>42461</v>
      </c>
      <c r="B22" s="47">
        <v>45246</v>
      </c>
    </row>
    <row r="23" spans="1:18" x14ac:dyDescent="0.25">
      <c r="A23" s="48">
        <v>42430</v>
      </c>
      <c r="B23" s="47">
        <v>47570</v>
      </c>
    </row>
    <row r="24" spans="1:18" x14ac:dyDescent="0.25">
      <c r="A24" s="48">
        <v>42401</v>
      </c>
      <c r="B24" s="47">
        <v>44546</v>
      </c>
    </row>
    <row r="25" spans="1:18" x14ac:dyDescent="0.25">
      <c r="A25" s="48">
        <v>42370</v>
      </c>
      <c r="B25" s="47">
        <v>49120</v>
      </c>
    </row>
    <row r="26" spans="1:18" x14ac:dyDescent="0.25">
      <c r="A26" s="48">
        <v>42339</v>
      </c>
      <c r="B26" s="47">
        <v>45563</v>
      </c>
      <c r="F26" s="105" t="s">
        <v>104</v>
      </c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</row>
    <row r="27" spans="1:18" x14ac:dyDescent="0.25">
      <c r="A27" s="48">
        <v>42309</v>
      </c>
      <c r="B27" s="47">
        <v>44660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</row>
    <row r="28" spans="1:18" x14ac:dyDescent="0.25">
      <c r="A28" s="48">
        <v>42278</v>
      </c>
      <c r="B28" s="47">
        <v>50034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</row>
    <row r="29" spans="1:18" x14ac:dyDescent="0.25">
      <c r="A29" s="48">
        <v>42248</v>
      </c>
      <c r="B29" s="47">
        <v>51046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</row>
    <row r="30" spans="1:18" x14ac:dyDescent="0.25">
      <c r="A30" s="48">
        <v>42217</v>
      </c>
      <c r="B30" s="47">
        <v>50895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</row>
    <row r="31" spans="1:18" x14ac:dyDescent="0.25">
      <c r="A31" s="48">
        <v>42186</v>
      </c>
      <c r="B31" s="47">
        <v>54887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</row>
    <row r="32" spans="1:18" x14ac:dyDescent="0.25">
      <c r="A32" s="48">
        <v>42156</v>
      </c>
      <c r="B32" s="47">
        <v>53183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</row>
    <row r="33" spans="1:18" x14ac:dyDescent="0.25">
      <c r="A33" s="48">
        <v>42125</v>
      </c>
      <c r="B33" s="47">
        <v>45389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</row>
    <row r="34" spans="1:18" x14ac:dyDescent="0.25">
      <c r="A34" s="48">
        <v>42095</v>
      </c>
      <c r="B34" s="47">
        <v>46182</v>
      </c>
    </row>
    <row r="35" spans="1:18" x14ac:dyDescent="0.25">
      <c r="A35" s="48">
        <v>42064</v>
      </c>
      <c r="B35" s="47">
        <v>50381</v>
      </c>
    </row>
    <row r="36" spans="1:18" x14ac:dyDescent="0.25">
      <c r="A36" s="48">
        <v>42036</v>
      </c>
      <c r="B36" s="47">
        <v>37693</v>
      </c>
    </row>
    <row r="37" spans="1:18" x14ac:dyDescent="0.25">
      <c r="A37" s="48">
        <v>42005</v>
      </c>
      <c r="B37" s="47">
        <v>57575</v>
      </c>
    </row>
    <row r="38" spans="1:18" x14ac:dyDescent="0.25">
      <c r="A38" s="48">
        <v>41974</v>
      </c>
      <c r="B38" s="47">
        <v>44346</v>
      </c>
    </row>
    <row r="39" spans="1:18" x14ac:dyDescent="0.25">
      <c r="A39" s="48">
        <v>41944</v>
      </c>
      <c r="B39" s="47">
        <v>39732</v>
      </c>
    </row>
    <row r="40" spans="1:18" x14ac:dyDescent="0.25">
      <c r="A40" s="48">
        <v>41913</v>
      </c>
      <c r="B40" s="47">
        <v>49751</v>
      </c>
    </row>
    <row r="41" spans="1:18" x14ac:dyDescent="0.25">
      <c r="A41" s="48">
        <v>41883</v>
      </c>
      <c r="B41" s="47">
        <v>48222</v>
      </c>
    </row>
    <row r="42" spans="1:18" x14ac:dyDescent="0.25">
      <c r="A42" s="48">
        <v>41852</v>
      </c>
      <c r="B42" s="47">
        <v>48583</v>
      </c>
    </row>
    <row r="43" spans="1:18" x14ac:dyDescent="0.25">
      <c r="A43" s="48">
        <v>41821</v>
      </c>
      <c r="B43" s="47">
        <v>51608</v>
      </c>
    </row>
    <row r="44" spans="1:18" x14ac:dyDescent="0.25">
      <c r="A44" s="48">
        <v>41791</v>
      </c>
      <c r="B44" s="47">
        <v>48358</v>
      </c>
    </row>
    <row r="45" spans="1:18" x14ac:dyDescent="0.25">
      <c r="A45" s="48">
        <v>41760</v>
      </c>
      <c r="B45" s="47">
        <v>46542</v>
      </c>
    </row>
    <row r="46" spans="1:18" x14ac:dyDescent="0.25">
      <c r="A46" s="48">
        <v>41730</v>
      </c>
      <c r="B46" s="47">
        <v>46676</v>
      </c>
    </row>
    <row r="47" spans="1:18" x14ac:dyDescent="0.25">
      <c r="A47" s="48">
        <v>41699</v>
      </c>
      <c r="B47" s="47">
        <v>44316</v>
      </c>
    </row>
    <row r="48" spans="1:18" x14ac:dyDescent="0.25">
      <c r="A48" s="48">
        <v>41671</v>
      </c>
      <c r="B48" s="47">
        <v>40333</v>
      </c>
    </row>
    <row r="49" spans="1:2" x14ac:dyDescent="0.25">
      <c r="A49" s="48">
        <v>41640</v>
      </c>
      <c r="B49" s="47">
        <v>45857</v>
      </c>
    </row>
    <row r="50" spans="1:2" x14ac:dyDescent="0.25">
      <c r="A50" s="48">
        <v>41609</v>
      </c>
      <c r="B50" s="47">
        <v>38783</v>
      </c>
    </row>
    <row r="51" spans="1:2" x14ac:dyDescent="0.25">
      <c r="A51" s="48">
        <v>41579</v>
      </c>
      <c r="B51" s="47">
        <v>33533</v>
      </c>
    </row>
    <row r="52" spans="1:2" x14ac:dyDescent="0.25">
      <c r="A52" s="48">
        <v>41548</v>
      </c>
      <c r="B52" s="47">
        <v>44392</v>
      </c>
    </row>
    <row r="53" spans="1:2" x14ac:dyDescent="0.25">
      <c r="A53" s="48">
        <v>41518</v>
      </c>
      <c r="B53" s="47">
        <v>25664</v>
      </c>
    </row>
    <row r="54" spans="1:2" x14ac:dyDescent="0.25">
      <c r="A54" s="48">
        <v>41487</v>
      </c>
      <c r="B54" s="47">
        <v>40795</v>
      </c>
    </row>
    <row r="55" spans="1:2" x14ac:dyDescent="0.25">
      <c r="A55" s="48">
        <v>41456</v>
      </c>
      <c r="B55" s="47">
        <v>50018</v>
      </c>
    </row>
    <row r="56" spans="1:2" x14ac:dyDescent="0.25">
      <c r="A56" s="48">
        <v>41426</v>
      </c>
      <c r="B56" s="47">
        <v>46732</v>
      </c>
    </row>
    <row r="57" spans="1:2" x14ac:dyDescent="0.25">
      <c r="A57" s="48">
        <v>41395</v>
      </c>
      <c r="B57" s="47">
        <v>39237</v>
      </c>
    </row>
    <row r="58" spans="1:2" x14ac:dyDescent="0.25">
      <c r="A58" s="48">
        <v>41365</v>
      </c>
      <c r="B58" s="47">
        <v>40650</v>
      </c>
    </row>
    <row r="59" spans="1:2" x14ac:dyDescent="0.25">
      <c r="A59" s="48">
        <v>41334</v>
      </c>
      <c r="B59" s="47">
        <v>45416</v>
      </c>
    </row>
    <row r="60" spans="1:2" x14ac:dyDescent="0.25">
      <c r="A60" s="48">
        <v>41306</v>
      </c>
      <c r="B60" s="47">
        <v>48866</v>
      </c>
    </row>
    <row r="61" spans="1:2" x14ac:dyDescent="0.25">
      <c r="A61" s="49">
        <v>41275</v>
      </c>
      <c r="B61" s="50">
        <v>5493</v>
      </c>
    </row>
    <row r="62" spans="1:2" x14ac:dyDescent="0.25">
      <c r="A62" s="49">
        <v>41244</v>
      </c>
      <c r="B62" s="50">
        <v>35038</v>
      </c>
    </row>
    <row r="63" spans="1:2" x14ac:dyDescent="0.25">
      <c r="A63" s="49">
        <v>41214</v>
      </c>
      <c r="B63" s="50">
        <v>8196</v>
      </c>
    </row>
    <row r="64" spans="1:2" x14ac:dyDescent="0.25">
      <c r="A64" s="49">
        <v>41183</v>
      </c>
      <c r="B64" s="50">
        <v>16583</v>
      </c>
    </row>
    <row r="65" spans="1:2" x14ac:dyDescent="0.25">
      <c r="A65" s="49">
        <v>41153</v>
      </c>
      <c r="B65" s="50">
        <v>28730</v>
      </c>
    </row>
    <row r="66" spans="1:2" x14ac:dyDescent="0.25">
      <c r="A66" s="49">
        <v>41122</v>
      </c>
      <c r="B66" s="50">
        <v>44723</v>
      </c>
    </row>
    <row r="67" spans="1:2" x14ac:dyDescent="0.25">
      <c r="A67" s="49">
        <v>41091</v>
      </c>
      <c r="B67" s="50">
        <v>50899</v>
      </c>
    </row>
    <row r="68" spans="1:2" x14ac:dyDescent="0.25">
      <c r="A68" s="49">
        <v>41061</v>
      </c>
      <c r="B68" s="50">
        <v>51503</v>
      </c>
    </row>
    <row r="69" spans="1:2" x14ac:dyDescent="0.25">
      <c r="A69" s="49">
        <v>41030</v>
      </c>
      <c r="B69" s="50">
        <v>49205</v>
      </c>
    </row>
    <row r="70" spans="1:2" x14ac:dyDescent="0.25">
      <c r="A70" s="48">
        <v>41000</v>
      </c>
      <c r="B70" s="47">
        <v>44699</v>
      </c>
    </row>
    <row r="71" spans="1:2" x14ac:dyDescent="0.25">
      <c r="A71" s="48">
        <v>40969</v>
      </c>
      <c r="B71" s="47">
        <v>46838</v>
      </c>
    </row>
    <row r="72" spans="1:2" x14ac:dyDescent="0.25">
      <c r="A72" s="48">
        <v>40940</v>
      </c>
      <c r="B72" s="47">
        <v>44636</v>
      </c>
    </row>
    <row r="73" spans="1:2" x14ac:dyDescent="0.25">
      <c r="A73" s="48">
        <v>40909</v>
      </c>
      <c r="B73" s="47">
        <v>54389</v>
      </c>
    </row>
    <row r="74" spans="1:2" x14ac:dyDescent="0.25">
      <c r="A74" s="48">
        <v>40878</v>
      </c>
      <c r="B74" s="47">
        <v>46250</v>
      </c>
    </row>
    <row r="75" spans="1:2" x14ac:dyDescent="0.25">
      <c r="A75" s="48">
        <v>40848</v>
      </c>
      <c r="B75" s="47">
        <v>50586</v>
      </c>
    </row>
    <row r="76" spans="1:2" x14ac:dyDescent="0.25">
      <c r="A76" s="48">
        <v>40817</v>
      </c>
      <c r="B76" s="47">
        <v>54018</v>
      </c>
    </row>
    <row r="77" spans="1:2" x14ac:dyDescent="0.25">
      <c r="A77" s="48">
        <v>40787</v>
      </c>
      <c r="B77" s="47">
        <v>136083</v>
      </c>
    </row>
    <row r="78" spans="1:2" x14ac:dyDescent="0.25">
      <c r="A78" s="48">
        <v>40756</v>
      </c>
      <c r="B78" s="47">
        <v>60469</v>
      </c>
    </row>
    <row r="79" spans="1:2" x14ac:dyDescent="0.25">
      <c r="A79" s="48">
        <v>40725</v>
      </c>
      <c r="B79" s="47">
        <v>50768</v>
      </c>
    </row>
    <row r="80" spans="1:2" x14ac:dyDescent="0.25">
      <c r="A80" s="48">
        <v>40695</v>
      </c>
      <c r="B80" s="47">
        <v>54436</v>
      </c>
    </row>
    <row r="81" spans="1:2" x14ac:dyDescent="0.25">
      <c r="A81" s="48">
        <v>40664</v>
      </c>
      <c r="B81" s="47">
        <v>67181</v>
      </c>
    </row>
    <row r="82" spans="1:2" x14ac:dyDescent="0.25">
      <c r="A82" s="48">
        <v>40634</v>
      </c>
      <c r="B82" s="47">
        <v>47025</v>
      </c>
    </row>
    <row r="83" spans="1:2" x14ac:dyDescent="0.25">
      <c r="A83" s="48">
        <v>40603</v>
      </c>
      <c r="B83" s="47">
        <v>52026</v>
      </c>
    </row>
    <row r="84" spans="1:2" x14ac:dyDescent="0.25">
      <c r="A84" s="48">
        <v>40575</v>
      </c>
      <c r="B84" s="47">
        <v>45003</v>
      </c>
    </row>
    <row r="85" spans="1:2" x14ac:dyDescent="0.25">
      <c r="A85" s="48">
        <v>40544</v>
      </c>
      <c r="B85" s="47">
        <v>52513</v>
      </c>
    </row>
    <row r="86" spans="1:2" x14ac:dyDescent="0.25">
      <c r="A86" s="48">
        <v>40513</v>
      </c>
      <c r="B86" s="47">
        <v>45253</v>
      </c>
    </row>
    <row r="87" spans="1:2" x14ac:dyDescent="0.25">
      <c r="A87" s="48">
        <v>40483</v>
      </c>
      <c r="B87" s="47">
        <v>52236</v>
      </c>
    </row>
    <row r="88" spans="1:2" x14ac:dyDescent="0.25">
      <c r="A88" s="48">
        <v>40452</v>
      </c>
      <c r="B88" s="47">
        <v>53721</v>
      </c>
    </row>
    <row r="89" spans="1:2" x14ac:dyDescent="0.25">
      <c r="A89" s="48">
        <v>40422</v>
      </c>
      <c r="B89" s="47">
        <v>56957</v>
      </c>
    </row>
    <row r="90" spans="1:2" x14ac:dyDescent="0.25">
      <c r="A90" s="48">
        <v>40391</v>
      </c>
      <c r="B90" s="47">
        <v>61855</v>
      </c>
    </row>
    <row r="91" spans="1:2" x14ac:dyDescent="0.25">
      <c r="A91" s="48">
        <v>40360</v>
      </c>
      <c r="B91" s="47">
        <v>65416</v>
      </c>
    </row>
    <row r="92" spans="1:2" x14ac:dyDescent="0.25">
      <c r="A92" s="48">
        <v>40330</v>
      </c>
      <c r="B92" s="47">
        <v>55080</v>
      </c>
    </row>
    <row r="93" spans="1:2" x14ac:dyDescent="0.25">
      <c r="A93" s="48">
        <v>40299</v>
      </c>
      <c r="B93" s="47">
        <v>44925</v>
      </c>
    </row>
    <row r="94" spans="1:2" x14ac:dyDescent="0.25">
      <c r="A94" s="48">
        <v>40269</v>
      </c>
      <c r="B94" s="47">
        <v>46412</v>
      </c>
    </row>
    <row r="95" spans="1:2" x14ac:dyDescent="0.25">
      <c r="A95" s="48">
        <v>40238</v>
      </c>
      <c r="B95" s="47">
        <v>51214</v>
      </c>
    </row>
    <row r="96" spans="1:2" x14ac:dyDescent="0.25">
      <c r="A96" s="48">
        <v>40210</v>
      </c>
      <c r="B96" s="47">
        <v>40725</v>
      </c>
    </row>
    <row r="97" spans="1:2" x14ac:dyDescent="0.25">
      <c r="A97" s="48">
        <v>40179</v>
      </c>
      <c r="B97" s="47">
        <v>50556</v>
      </c>
    </row>
    <row r="98" spans="1:2" x14ac:dyDescent="0.25">
      <c r="A98" s="48">
        <v>40148</v>
      </c>
      <c r="B98" s="47">
        <v>47342</v>
      </c>
    </row>
    <row r="99" spans="1:2" x14ac:dyDescent="0.25">
      <c r="A99" s="48">
        <v>40118</v>
      </c>
      <c r="B99" s="47">
        <v>48727</v>
      </c>
    </row>
    <row r="100" spans="1:2" x14ac:dyDescent="0.25">
      <c r="A100" s="48">
        <v>40087</v>
      </c>
      <c r="B100" s="47">
        <v>54494</v>
      </c>
    </row>
    <row r="101" spans="1:2" x14ac:dyDescent="0.25">
      <c r="A101" s="48">
        <v>40057</v>
      </c>
      <c r="B101" s="47">
        <v>54684</v>
      </c>
    </row>
    <row r="102" spans="1:2" x14ac:dyDescent="0.25">
      <c r="A102" s="48">
        <v>40026</v>
      </c>
      <c r="B102" s="47">
        <v>54129</v>
      </c>
    </row>
    <row r="103" spans="1:2" x14ac:dyDescent="0.25">
      <c r="A103" s="48">
        <v>39995</v>
      </c>
      <c r="B103" s="47">
        <v>55214</v>
      </c>
    </row>
    <row r="104" spans="1:2" x14ac:dyDescent="0.25">
      <c r="A104" s="48">
        <v>39965</v>
      </c>
      <c r="B104" s="47">
        <v>53639</v>
      </c>
    </row>
    <row r="105" spans="1:2" x14ac:dyDescent="0.25">
      <c r="A105" s="48">
        <v>39934</v>
      </c>
      <c r="B105" s="47">
        <v>46368</v>
      </c>
    </row>
    <row r="106" spans="1:2" x14ac:dyDescent="0.25">
      <c r="A106" s="48">
        <v>39904</v>
      </c>
      <c r="B106" s="47">
        <v>50648</v>
      </c>
    </row>
    <row r="107" spans="1:2" x14ac:dyDescent="0.25">
      <c r="A107" s="48">
        <v>39873</v>
      </c>
      <c r="B107" s="47">
        <v>51351</v>
      </c>
    </row>
    <row r="108" spans="1:2" x14ac:dyDescent="0.25">
      <c r="A108" s="48">
        <v>39845</v>
      </c>
      <c r="B108" s="47">
        <v>44346</v>
      </c>
    </row>
    <row r="109" spans="1:2" x14ac:dyDescent="0.25">
      <c r="A109" s="48">
        <v>39814</v>
      </c>
      <c r="B109" s="47">
        <v>50950</v>
      </c>
    </row>
    <row r="110" spans="1:2" x14ac:dyDescent="0.25">
      <c r="A110" s="48">
        <v>39783</v>
      </c>
      <c r="B110" s="47">
        <v>46984</v>
      </c>
    </row>
    <row r="111" spans="1:2" x14ac:dyDescent="0.25">
      <c r="A111" s="48">
        <v>39753</v>
      </c>
      <c r="B111" s="47">
        <v>45950</v>
      </c>
    </row>
    <row r="112" spans="1:2" x14ac:dyDescent="0.25">
      <c r="A112" s="48">
        <v>39722</v>
      </c>
      <c r="B112" s="47">
        <v>54187</v>
      </c>
    </row>
    <row r="113" spans="1:2" x14ac:dyDescent="0.25">
      <c r="A113" s="48">
        <v>39692</v>
      </c>
      <c r="B113" s="47">
        <v>48566</v>
      </c>
    </row>
    <row r="114" spans="1:2" x14ac:dyDescent="0.25">
      <c r="A114" s="48">
        <v>39661</v>
      </c>
      <c r="B114" s="47">
        <v>46496</v>
      </c>
    </row>
    <row r="115" spans="1:2" x14ac:dyDescent="0.25">
      <c r="A115" s="48">
        <v>39630</v>
      </c>
      <c r="B115" s="47">
        <v>47457</v>
      </c>
    </row>
    <row r="116" spans="1:2" x14ac:dyDescent="0.25">
      <c r="A116" s="48">
        <v>39600</v>
      </c>
      <c r="B116" s="47">
        <v>41376</v>
      </c>
    </row>
    <row r="117" spans="1:2" x14ac:dyDescent="0.25">
      <c r="A117" s="48">
        <v>39569</v>
      </c>
      <c r="B117" s="47">
        <v>38524</v>
      </c>
    </row>
    <row r="118" spans="1:2" x14ac:dyDescent="0.25">
      <c r="A118" s="48">
        <v>39539</v>
      </c>
      <c r="B118" s="47">
        <v>41867</v>
      </c>
    </row>
    <row r="119" spans="1:2" x14ac:dyDescent="0.25">
      <c r="A119" s="48">
        <v>39508</v>
      </c>
      <c r="B119" s="47">
        <v>36847</v>
      </c>
    </row>
    <row r="120" spans="1:2" x14ac:dyDescent="0.25">
      <c r="A120" s="48">
        <v>39479</v>
      </c>
      <c r="B120" s="47">
        <v>35014</v>
      </c>
    </row>
    <row r="121" spans="1:2" x14ac:dyDescent="0.25">
      <c r="A121" s="48">
        <v>39448</v>
      </c>
      <c r="B121" s="47">
        <v>32566</v>
      </c>
    </row>
    <row r="122" spans="1:2" x14ac:dyDescent="0.25">
      <c r="A122" s="48">
        <v>39417</v>
      </c>
      <c r="B122" s="47">
        <v>30970</v>
      </c>
    </row>
    <row r="123" spans="1:2" x14ac:dyDescent="0.25">
      <c r="A123" s="48">
        <v>39387</v>
      </c>
      <c r="B123" s="47">
        <v>38143</v>
      </c>
    </row>
    <row r="124" spans="1:2" x14ac:dyDescent="0.25">
      <c r="A124" s="48">
        <v>39356</v>
      </c>
      <c r="B124" s="47">
        <v>31799</v>
      </c>
    </row>
    <row r="125" spans="1:2" x14ac:dyDescent="0.25">
      <c r="A125" s="48">
        <v>39326</v>
      </c>
      <c r="B125" s="47">
        <v>36288</v>
      </c>
    </row>
    <row r="126" spans="1:2" x14ac:dyDescent="0.25">
      <c r="A126" s="48">
        <v>39295</v>
      </c>
      <c r="B126" s="47">
        <v>41223</v>
      </c>
    </row>
    <row r="127" spans="1:2" x14ac:dyDescent="0.25">
      <c r="A127" s="48">
        <v>39264</v>
      </c>
      <c r="B127" s="47">
        <v>39044</v>
      </c>
    </row>
    <row r="128" spans="1:2" x14ac:dyDescent="0.25">
      <c r="A128" s="48">
        <v>39234</v>
      </c>
      <c r="B128" s="47">
        <v>36856</v>
      </c>
    </row>
    <row r="129" spans="1:2" x14ac:dyDescent="0.25">
      <c r="A129" s="48">
        <v>39203</v>
      </c>
      <c r="B129" s="47">
        <v>35968</v>
      </c>
    </row>
    <row r="130" spans="1:2" x14ac:dyDescent="0.25">
      <c r="A130" s="48">
        <v>39173</v>
      </c>
      <c r="B130" s="47">
        <v>32382</v>
      </c>
    </row>
  </sheetData>
  <mergeCells count="1">
    <mergeCell ref="F26:R33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7109375" style="7" customWidth="1"/>
    <col min="3" max="4" width="9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42826</v>
      </c>
      <c r="C1"/>
      <c r="D1"/>
    </row>
    <row r="2" spans="1:4" ht="12.75" x14ac:dyDescent="0.2">
      <c r="A2" s="5" t="s">
        <v>0</v>
      </c>
      <c r="B2" s="6">
        <v>640</v>
      </c>
      <c r="C2" s="4"/>
      <c r="D2" s="4"/>
    </row>
    <row r="3" spans="1:4" ht="12.75" x14ac:dyDescent="0.2">
      <c r="A3" s="5" t="s">
        <v>1</v>
      </c>
      <c r="B3" s="6">
        <v>111</v>
      </c>
      <c r="C3" s="4"/>
      <c r="D3" s="4"/>
    </row>
    <row r="4" spans="1:4" ht="12.75" x14ac:dyDescent="0.2">
      <c r="A4" s="5" t="s">
        <v>2</v>
      </c>
      <c r="B4" s="6">
        <v>34</v>
      </c>
      <c r="C4" s="4"/>
      <c r="D4" s="4"/>
    </row>
    <row r="5" spans="1:4" ht="12.75" x14ac:dyDescent="0.2">
      <c r="A5" s="5" t="s">
        <v>3</v>
      </c>
      <c r="B5" s="6">
        <v>177</v>
      </c>
      <c r="C5" s="4"/>
      <c r="D5" s="4"/>
    </row>
    <row r="6" spans="1:4" ht="12.75" x14ac:dyDescent="0.2">
      <c r="A6" s="5" t="s">
        <v>4</v>
      </c>
      <c r="B6" s="6">
        <v>67</v>
      </c>
      <c r="C6" s="4"/>
      <c r="D6" s="4"/>
    </row>
    <row r="7" spans="1:4" ht="12.75" x14ac:dyDescent="0.2">
      <c r="A7" s="5" t="s">
        <v>5</v>
      </c>
      <c r="B7" s="6">
        <v>46</v>
      </c>
      <c r="C7" s="4"/>
      <c r="D7" s="4"/>
    </row>
    <row r="8" spans="1:4" ht="12.75" x14ac:dyDescent="0.2">
      <c r="A8" s="5" t="s">
        <v>6</v>
      </c>
      <c r="B8" s="6">
        <v>198</v>
      </c>
      <c r="C8" s="4"/>
      <c r="D8" s="4"/>
    </row>
    <row r="9" spans="1:4" ht="12.75" x14ac:dyDescent="0.2">
      <c r="A9" s="5" t="s">
        <v>7</v>
      </c>
      <c r="B9" s="6">
        <v>112</v>
      </c>
      <c r="C9" s="4"/>
      <c r="D9" s="4"/>
    </row>
    <row r="10" spans="1:4" ht="12.75" x14ac:dyDescent="0.2">
      <c r="A10" s="5" t="s">
        <v>8</v>
      </c>
      <c r="B10" s="6">
        <v>147</v>
      </c>
      <c r="C10" s="4"/>
      <c r="D10" s="4"/>
    </row>
    <row r="11" spans="1:4" ht="12.75" x14ac:dyDescent="0.2">
      <c r="A11" s="5" t="s">
        <v>9</v>
      </c>
      <c r="B11" s="6">
        <v>379</v>
      </c>
      <c r="C11" s="4"/>
      <c r="D11" s="4"/>
    </row>
    <row r="12" spans="1:4" ht="12.75" x14ac:dyDescent="0.2">
      <c r="A12" s="5" t="s">
        <v>10</v>
      </c>
      <c r="B12" s="6">
        <v>1095</v>
      </c>
      <c r="C12" s="4"/>
      <c r="D12" s="4"/>
    </row>
    <row r="13" spans="1:4" ht="12.75" x14ac:dyDescent="0.2">
      <c r="A13" s="5" t="s">
        <v>11</v>
      </c>
      <c r="B13" s="6">
        <v>348</v>
      </c>
      <c r="C13" s="4"/>
      <c r="D13" s="4"/>
    </row>
    <row r="14" spans="1:4" ht="12.75" x14ac:dyDescent="0.2">
      <c r="A14" s="5" t="s">
        <v>12</v>
      </c>
      <c r="B14" s="6">
        <v>619</v>
      </c>
      <c r="C14" s="4"/>
      <c r="D14" s="4"/>
    </row>
    <row r="15" spans="1:4" ht="12.75" x14ac:dyDescent="0.2">
      <c r="A15" s="5" t="s">
        <v>13</v>
      </c>
      <c r="B15" s="6">
        <v>380</v>
      </c>
      <c r="C15" s="4"/>
      <c r="D15" s="4"/>
    </row>
    <row r="16" spans="1:4" ht="12.75" x14ac:dyDescent="0.2">
      <c r="A16" s="5" t="s">
        <v>14</v>
      </c>
      <c r="B16" s="6">
        <v>24</v>
      </c>
      <c r="C16" s="4"/>
      <c r="D16" s="4"/>
    </row>
    <row r="17" spans="1:4" ht="12.75" x14ac:dyDescent="0.2">
      <c r="A17" s="5" t="s">
        <v>15</v>
      </c>
      <c r="B17" s="6">
        <v>237</v>
      </c>
      <c r="C17" s="4"/>
      <c r="D17" s="4"/>
    </row>
    <row r="18" spans="1:4" ht="12.75" x14ac:dyDescent="0.2">
      <c r="A18" s="5" t="s">
        <v>16</v>
      </c>
      <c r="B18" s="6">
        <v>90</v>
      </c>
      <c r="C18" s="4"/>
      <c r="D18" s="4"/>
    </row>
    <row r="19" spans="1:4" ht="12.75" x14ac:dyDescent="0.2">
      <c r="A19" s="5" t="s">
        <v>17</v>
      </c>
      <c r="B19" s="6">
        <v>701</v>
      </c>
      <c r="C19" s="4"/>
      <c r="D19" s="4"/>
    </row>
    <row r="20" spans="1:4" ht="12.75" x14ac:dyDescent="0.2">
      <c r="A20" s="5" t="s">
        <v>18</v>
      </c>
      <c r="B20" s="6">
        <v>144</v>
      </c>
      <c r="C20" s="4"/>
      <c r="D20" s="4"/>
    </row>
    <row r="21" spans="1:4" ht="12.75" x14ac:dyDescent="0.2">
      <c r="A21" s="5" t="s">
        <v>19</v>
      </c>
      <c r="B21" s="6">
        <v>117</v>
      </c>
      <c r="C21" s="4"/>
      <c r="D21" s="4"/>
    </row>
    <row r="22" spans="1:4" ht="12.75" x14ac:dyDescent="0.2">
      <c r="A22" s="5" t="s">
        <v>20</v>
      </c>
      <c r="B22" s="6">
        <v>87</v>
      </c>
      <c r="C22" s="4"/>
      <c r="D22" s="4"/>
    </row>
    <row r="23" spans="1:4" ht="12.75" x14ac:dyDescent="0.2">
      <c r="A23" s="5" t="s">
        <v>21</v>
      </c>
      <c r="B23" s="6">
        <v>33</v>
      </c>
      <c r="C23" s="4"/>
      <c r="D23" s="4"/>
    </row>
    <row r="24" spans="1:4" ht="12.75" x14ac:dyDescent="0.2">
      <c r="A24" s="5" t="s">
        <v>22</v>
      </c>
      <c r="B24" s="6">
        <v>574</v>
      </c>
      <c r="C24" s="4"/>
      <c r="D24" s="4"/>
    </row>
    <row r="25" spans="1:4" ht="12.75" x14ac:dyDescent="0.2">
      <c r="A25" s="5" t="s">
        <v>23</v>
      </c>
      <c r="B25" s="6">
        <v>279</v>
      </c>
      <c r="C25" s="4"/>
      <c r="D25" s="4"/>
    </row>
    <row r="26" spans="1:4" ht="12.75" x14ac:dyDescent="0.2">
      <c r="A26" s="5" t="s">
        <v>24</v>
      </c>
      <c r="B26" s="6">
        <v>445</v>
      </c>
      <c r="C26" s="4"/>
      <c r="D26" s="4"/>
    </row>
    <row r="27" spans="1:4" ht="12.75" x14ac:dyDescent="0.2">
      <c r="A27" s="8" t="s">
        <v>25</v>
      </c>
      <c r="B27" s="6">
        <v>2097</v>
      </c>
      <c r="C27" s="4"/>
      <c r="D27" s="4"/>
    </row>
    <row r="28" spans="1:4" ht="12.75" x14ac:dyDescent="0.2">
      <c r="A28" s="5" t="s">
        <v>26</v>
      </c>
      <c r="B28" s="6">
        <v>66</v>
      </c>
      <c r="C28" s="4"/>
      <c r="D28" s="4"/>
    </row>
    <row r="29" spans="1:4" ht="12.75" x14ac:dyDescent="0.2">
      <c r="A29" s="5" t="s">
        <v>27</v>
      </c>
      <c r="B29" s="6">
        <v>97</v>
      </c>
      <c r="C29" s="4"/>
      <c r="D29" s="4"/>
    </row>
    <row r="30" spans="1:4" ht="12.75" x14ac:dyDescent="0.2">
      <c r="A30" s="5" t="s">
        <v>28</v>
      </c>
      <c r="B30" s="6">
        <v>700</v>
      </c>
      <c r="C30" s="4"/>
      <c r="D30" s="4"/>
    </row>
    <row r="31" spans="1:4" ht="12.75" x14ac:dyDescent="0.2">
      <c r="A31" s="5" t="s">
        <v>29</v>
      </c>
      <c r="B31" s="6">
        <v>114</v>
      </c>
      <c r="C31" s="4"/>
      <c r="D31" s="4"/>
    </row>
    <row r="32" spans="1:4" ht="12.75" x14ac:dyDescent="0.2">
      <c r="A32" s="5" t="s">
        <v>30</v>
      </c>
      <c r="B32" s="6">
        <v>243</v>
      </c>
      <c r="C32" s="4"/>
      <c r="D32" s="4"/>
    </row>
    <row r="33" spans="1:4" ht="12.75" x14ac:dyDescent="0.2">
      <c r="A33" s="5" t="s">
        <v>31</v>
      </c>
      <c r="B33" s="6">
        <v>1165</v>
      </c>
      <c r="C33" s="4"/>
      <c r="D33" s="4"/>
    </row>
    <row r="34" spans="1:4" ht="12.75" x14ac:dyDescent="0.2">
      <c r="A34" s="5" t="s">
        <v>32</v>
      </c>
      <c r="B34" s="6">
        <v>380</v>
      </c>
      <c r="C34" s="4"/>
      <c r="D34" s="4"/>
    </row>
    <row r="35" spans="1:4" ht="12.75" x14ac:dyDescent="0.2">
      <c r="A35" s="5" t="s">
        <v>33</v>
      </c>
      <c r="B35" s="6">
        <v>1318</v>
      </c>
      <c r="C35" s="4"/>
      <c r="D35" s="4"/>
    </row>
    <row r="36" spans="1:4" ht="12.75" x14ac:dyDescent="0.2">
      <c r="A36" s="5" t="s">
        <v>34</v>
      </c>
      <c r="B36" s="6">
        <v>258</v>
      </c>
      <c r="C36" s="4"/>
      <c r="D36" s="4"/>
    </row>
    <row r="37" spans="1:4" ht="12.75" x14ac:dyDescent="0.2">
      <c r="A37" s="5" t="s">
        <v>35</v>
      </c>
      <c r="B37" s="6">
        <v>1061</v>
      </c>
      <c r="C37" s="4"/>
      <c r="D37" s="4"/>
    </row>
    <row r="38" spans="1:4" ht="12.75" x14ac:dyDescent="0.2">
      <c r="A38" s="5" t="s">
        <v>36</v>
      </c>
      <c r="B38" s="6">
        <v>35</v>
      </c>
      <c r="C38" s="4"/>
      <c r="D38" s="4"/>
    </row>
    <row r="39" spans="1:4" ht="12.75" x14ac:dyDescent="0.2">
      <c r="A39" s="5" t="s">
        <v>37</v>
      </c>
      <c r="B39" s="6">
        <v>24</v>
      </c>
      <c r="C39" s="4"/>
      <c r="D39" s="4"/>
    </row>
    <row r="40" spans="1:4" ht="12.75" x14ac:dyDescent="0.2">
      <c r="A40" s="5" t="s">
        <v>38</v>
      </c>
      <c r="B40" s="6">
        <v>194</v>
      </c>
      <c r="C40" s="4"/>
      <c r="D40" s="4"/>
    </row>
    <row r="41" spans="1:4" ht="12.75" x14ac:dyDescent="0.2">
      <c r="A41" s="5" t="s">
        <v>39</v>
      </c>
      <c r="B41" s="6">
        <v>94</v>
      </c>
      <c r="C41" s="4"/>
      <c r="D41" s="4"/>
    </row>
    <row r="42" spans="1:4" ht="12.75" x14ac:dyDescent="0.2">
      <c r="A42" s="5" t="s">
        <v>40</v>
      </c>
      <c r="B42" s="6">
        <v>2258</v>
      </c>
      <c r="C42" s="4"/>
      <c r="D42" s="4"/>
    </row>
    <row r="43" spans="1:4" ht="12.75" x14ac:dyDescent="0.2">
      <c r="A43" s="5" t="s">
        <v>41</v>
      </c>
      <c r="B43" s="6">
        <v>281</v>
      </c>
      <c r="C43" s="4"/>
      <c r="D43" s="4"/>
    </row>
    <row r="44" spans="1:4" ht="12.75" x14ac:dyDescent="0.2">
      <c r="A44" s="5" t="s">
        <v>42</v>
      </c>
      <c r="B44" s="6">
        <v>569</v>
      </c>
      <c r="C44" s="4"/>
      <c r="D44" s="4"/>
    </row>
    <row r="45" spans="1:4" ht="12.75" x14ac:dyDescent="0.2">
      <c r="A45" s="5" t="s">
        <v>43</v>
      </c>
      <c r="B45" s="6">
        <v>230</v>
      </c>
      <c r="C45" s="4"/>
      <c r="D45" s="4"/>
    </row>
    <row r="46" spans="1:4" ht="12.75" x14ac:dyDescent="0.2">
      <c r="A46" s="5" t="s">
        <v>44</v>
      </c>
      <c r="B46" s="6">
        <v>325</v>
      </c>
      <c r="C46" s="4"/>
      <c r="D46" s="4"/>
    </row>
    <row r="47" spans="1:4" ht="12.75" x14ac:dyDescent="0.2">
      <c r="A47" s="5" t="s">
        <v>45</v>
      </c>
      <c r="B47" s="6">
        <v>138</v>
      </c>
      <c r="C47" s="4"/>
      <c r="D47" s="4"/>
    </row>
    <row r="48" spans="1:4" ht="12.75" x14ac:dyDescent="0.2">
      <c r="A48" s="5" t="s">
        <v>46</v>
      </c>
      <c r="B48" s="6">
        <v>265</v>
      </c>
      <c r="C48" s="4"/>
      <c r="D48" s="4"/>
    </row>
    <row r="49" spans="1:4" ht="12.75" x14ac:dyDescent="0.2">
      <c r="A49" s="5" t="s">
        <v>47</v>
      </c>
      <c r="B49" s="6">
        <v>23</v>
      </c>
      <c r="C49" s="4"/>
      <c r="D49" s="4"/>
    </row>
    <row r="50" spans="1:4" ht="12.75" x14ac:dyDescent="0.2">
      <c r="A50" s="5" t="s">
        <v>48</v>
      </c>
      <c r="B50" s="6">
        <v>439</v>
      </c>
      <c r="C50" s="4"/>
      <c r="D50" s="4"/>
    </row>
    <row r="51" spans="1:4" ht="12.75" x14ac:dyDescent="0.2">
      <c r="A51" s="5" t="s">
        <v>49</v>
      </c>
      <c r="B51" s="6">
        <v>153</v>
      </c>
      <c r="C51" s="4"/>
      <c r="D51" s="4"/>
    </row>
    <row r="52" spans="1:4" ht="12.75" x14ac:dyDescent="0.2">
      <c r="A52" s="5" t="s">
        <v>50</v>
      </c>
      <c r="B52" s="6">
        <v>722</v>
      </c>
      <c r="C52" s="4"/>
      <c r="D52" s="4"/>
    </row>
    <row r="53" spans="1:4" ht="12.75" x14ac:dyDescent="0.2">
      <c r="A53" s="5" t="s">
        <v>51</v>
      </c>
      <c r="B53" s="6">
        <v>43</v>
      </c>
    </row>
    <row r="54" spans="1:4" ht="12.75" x14ac:dyDescent="0.2">
      <c r="A54" s="5" t="s">
        <v>52</v>
      </c>
      <c r="B54" s="6">
        <v>307</v>
      </c>
    </row>
    <row r="55" spans="1:4" ht="15" x14ac:dyDescent="0.25">
      <c r="A55" s="5" t="s">
        <v>53</v>
      </c>
      <c r="B55" s="6">
        <v>337</v>
      </c>
      <c r="C55"/>
    </row>
    <row r="56" spans="1:4" ht="12.75" x14ac:dyDescent="0.2">
      <c r="A56" s="5" t="s">
        <v>54</v>
      </c>
      <c r="B56" s="6">
        <v>279</v>
      </c>
    </row>
    <row r="57" spans="1:4" ht="12.75" x14ac:dyDescent="0.2">
      <c r="A57" s="5" t="s">
        <v>55</v>
      </c>
      <c r="B57" s="6">
        <v>137</v>
      </c>
    </row>
    <row r="58" spans="1:4" ht="12.75" x14ac:dyDescent="0.2">
      <c r="A58" s="5" t="s">
        <v>56</v>
      </c>
      <c r="B58" s="6">
        <v>74</v>
      </c>
    </row>
    <row r="59" spans="1:4" ht="12.75" x14ac:dyDescent="0.2">
      <c r="A59" s="5" t="s">
        <v>57</v>
      </c>
      <c r="B59" s="6">
        <v>139</v>
      </c>
    </row>
    <row r="60" spans="1:4" ht="12.75" x14ac:dyDescent="0.2">
      <c r="A60" s="5" t="s">
        <v>58</v>
      </c>
      <c r="B60" s="6">
        <v>255</v>
      </c>
    </row>
    <row r="61" spans="1:4" ht="12.75" x14ac:dyDescent="0.2">
      <c r="A61" s="5" t="s">
        <v>59</v>
      </c>
      <c r="B61" s="6">
        <v>4476</v>
      </c>
    </row>
    <row r="62" spans="1:4" ht="12.75" x14ac:dyDescent="0.2">
      <c r="A62" s="5" t="s">
        <v>60</v>
      </c>
      <c r="B62" s="6">
        <v>49</v>
      </c>
    </row>
    <row r="63" spans="1:4" ht="12.75" x14ac:dyDescent="0.2">
      <c r="A63" s="5" t="s">
        <v>61</v>
      </c>
      <c r="B63" s="6">
        <v>100</v>
      </c>
    </row>
    <row r="64" spans="1:4" ht="12.75" x14ac:dyDescent="0.2">
      <c r="A64" s="5" t="s">
        <v>62</v>
      </c>
      <c r="B64" s="6">
        <v>236</v>
      </c>
    </row>
    <row r="65" spans="1:2" ht="12.75" x14ac:dyDescent="0.2">
      <c r="A65" s="5" t="s">
        <v>63</v>
      </c>
      <c r="B65" s="6">
        <v>466</v>
      </c>
    </row>
    <row r="66" spans="1:2" ht="12.75" x14ac:dyDescent="0.2">
      <c r="A66" s="8" t="s">
        <v>64</v>
      </c>
      <c r="B66" s="6">
        <v>840</v>
      </c>
    </row>
    <row r="67" spans="1:2" ht="12.75" x14ac:dyDescent="0.2">
      <c r="A67" s="5" t="s">
        <v>65</v>
      </c>
      <c r="B67" s="6">
        <v>124</v>
      </c>
    </row>
    <row r="68" spans="1:2" ht="12.75" x14ac:dyDescent="0.2">
      <c r="A68" s="5" t="s">
        <v>66</v>
      </c>
      <c r="B68" s="6">
        <v>814</v>
      </c>
    </row>
    <row r="69" spans="1:2" ht="12.75" x14ac:dyDescent="0.2">
      <c r="A69" s="5" t="s">
        <v>67</v>
      </c>
      <c r="B69" s="6">
        <v>287</v>
      </c>
    </row>
    <row r="70" spans="1:2" ht="12.75" x14ac:dyDescent="0.2">
      <c r="A70" s="5" t="s">
        <v>68</v>
      </c>
      <c r="B70" s="6">
        <v>42</v>
      </c>
    </row>
    <row r="71" spans="1:2" ht="12.75" x14ac:dyDescent="0.2">
      <c r="A71" s="5" t="s">
        <v>69</v>
      </c>
      <c r="B71" s="6">
        <v>182</v>
      </c>
    </row>
    <row r="72" spans="1:2" ht="12.75" x14ac:dyDescent="0.2">
      <c r="A72" s="5" t="s">
        <v>70</v>
      </c>
      <c r="B72" s="6">
        <v>187</v>
      </c>
    </row>
    <row r="73" spans="1:2" ht="12.75" x14ac:dyDescent="0.2">
      <c r="A73" s="5" t="s">
        <v>71</v>
      </c>
      <c r="B73" s="6">
        <v>49</v>
      </c>
    </row>
    <row r="74" spans="1:2" ht="12.75" x14ac:dyDescent="0.2">
      <c r="A74" s="5" t="s">
        <v>72</v>
      </c>
      <c r="B74" s="6">
        <v>168</v>
      </c>
    </row>
    <row r="75" spans="1:2" ht="12.75" x14ac:dyDescent="0.2">
      <c r="A75" s="5" t="s">
        <v>73</v>
      </c>
      <c r="B75" s="6">
        <v>808</v>
      </c>
    </row>
    <row r="76" spans="1:2" ht="12.75" x14ac:dyDescent="0.2">
      <c r="A76" s="5" t="s">
        <v>74</v>
      </c>
      <c r="B76" s="6">
        <v>53</v>
      </c>
    </row>
    <row r="77" spans="1:2" ht="12.75" x14ac:dyDescent="0.2">
      <c r="A77" s="5" t="s">
        <v>75</v>
      </c>
      <c r="B77" s="6">
        <v>530</v>
      </c>
    </row>
    <row r="78" spans="1:2" ht="12.75" x14ac:dyDescent="0.2">
      <c r="A78" s="5" t="s">
        <v>76</v>
      </c>
      <c r="B78" s="6">
        <v>326</v>
      </c>
    </row>
    <row r="79" spans="1:2" ht="12.75" x14ac:dyDescent="0.2">
      <c r="A79" s="5" t="s">
        <v>77</v>
      </c>
      <c r="B79" s="6">
        <v>946</v>
      </c>
    </row>
    <row r="80" spans="1:2" ht="12.75" x14ac:dyDescent="0.2">
      <c r="A80" s="5" t="s">
        <v>78</v>
      </c>
      <c r="B80" s="6">
        <v>393</v>
      </c>
    </row>
    <row r="81" spans="1:2" ht="12.75" x14ac:dyDescent="0.2">
      <c r="A81" s="5" t="s">
        <v>79</v>
      </c>
      <c r="B81" s="6">
        <v>672</v>
      </c>
    </row>
    <row r="82" spans="1:2" ht="12.75" x14ac:dyDescent="0.2">
      <c r="A82" s="5" t="s">
        <v>80</v>
      </c>
      <c r="B82" s="6">
        <v>350</v>
      </c>
    </row>
    <row r="83" spans="1:2" ht="12.75" x14ac:dyDescent="0.2">
      <c r="A83" s="5" t="s">
        <v>81</v>
      </c>
      <c r="B83" s="6">
        <v>348</v>
      </c>
    </row>
    <row r="84" spans="1:2" ht="12.75" x14ac:dyDescent="0.2">
      <c r="A84" s="5" t="s">
        <v>82</v>
      </c>
      <c r="B84" s="6">
        <v>232</v>
      </c>
    </row>
    <row r="85" spans="1:2" ht="12.75" x14ac:dyDescent="0.2">
      <c r="A85" s="5" t="s">
        <v>83</v>
      </c>
      <c r="B85" s="6">
        <v>243</v>
      </c>
    </row>
    <row r="86" spans="1:2" ht="12.75" x14ac:dyDescent="0.2">
      <c r="A86" s="5" t="s">
        <v>84</v>
      </c>
      <c r="B86" s="6">
        <v>132</v>
      </c>
    </row>
    <row r="87" spans="1:2" ht="12.75" x14ac:dyDescent="0.2">
      <c r="A87" s="5" t="s">
        <v>85</v>
      </c>
      <c r="B87" s="6">
        <v>307</v>
      </c>
    </row>
    <row r="88" spans="1:2" ht="12.75" x14ac:dyDescent="0.2">
      <c r="A88" s="5" t="s">
        <v>86</v>
      </c>
      <c r="B88" s="6">
        <v>74</v>
      </c>
    </row>
    <row r="89" spans="1:2" ht="12.75" x14ac:dyDescent="0.2">
      <c r="A89" s="5" t="s">
        <v>87</v>
      </c>
      <c r="B89" s="6">
        <v>114</v>
      </c>
    </row>
    <row r="90" spans="1:2" ht="12.75" x14ac:dyDescent="0.2">
      <c r="A90" s="5" t="s">
        <v>88</v>
      </c>
      <c r="B90" s="6">
        <v>9</v>
      </c>
    </row>
    <row r="91" spans="1:2" ht="12.75" x14ac:dyDescent="0.2">
      <c r="A91" s="5" t="s">
        <v>89</v>
      </c>
      <c r="B91" s="6">
        <v>568</v>
      </c>
    </row>
    <row r="92" spans="1:2" ht="12.75" x14ac:dyDescent="0.2">
      <c r="A92" s="5" t="s">
        <v>90</v>
      </c>
      <c r="B92" s="6">
        <v>355</v>
      </c>
    </row>
    <row r="93" spans="1:2" ht="12.75" x14ac:dyDescent="0.2">
      <c r="A93" s="5" t="s">
        <v>91</v>
      </c>
      <c r="B93" s="6">
        <v>2513</v>
      </c>
    </row>
    <row r="94" spans="1:2" ht="12.75" x14ac:dyDescent="0.2">
      <c r="A94" s="5" t="s">
        <v>92</v>
      </c>
      <c r="B94" s="6">
        <v>101</v>
      </c>
    </row>
    <row r="95" spans="1:2" ht="12.75" x14ac:dyDescent="0.2">
      <c r="A95" s="5" t="s">
        <v>93</v>
      </c>
      <c r="B95" s="6">
        <v>72</v>
      </c>
    </row>
    <row r="96" spans="1:2" ht="12.75" x14ac:dyDescent="0.2">
      <c r="A96" s="5" t="s">
        <v>94</v>
      </c>
      <c r="B96" s="6">
        <v>103</v>
      </c>
    </row>
    <row r="97" spans="1:2" ht="12.75" x14ac:dyDescent="0.2">
      <c r="A97" s="5" t="s">
        <v>95</v>
      </c>
      <c r="B97" s="6">
        <v>638</v>
      </c>
    </row>
    <row r="98" spans="1:2" ht="12.75" x14ac:dyDescent="0.2">
      <c r="A98" s="5" t="s">
        <v>96</v>
      </c>
      <c r="B98" s="6">
        <v>286</v>
      </c>
    </row>
    <row r="99" spans="1:2" ht="12.75" x14ac:dyDescent="0.2">
      <c r="A99" s="5" t="s">
        <v>97</v>
      </c>
      <c r="B99" s="6">
        <v>456</v>
      </c>
    </row>
    <row r="100" spans="1:2" ht="12.75" x14ac:dyDescent="0.2">
      <c r="A100" s="5" t="s">
        <v>98</v>
      </c>
      <c r="B100" s="6">
        <v>114</v>
      </c>
    </row>
    <row r="101" spans="1:2" ht="12.75" x14ac:dyDescent="0.2">
      <c r="A101" s="5" t="s">
        <v>99</v>
      </c>
      <c r="B101" s="6">
        <v>78</v>
      </c>
    </row>
    <row r="102" spans="1:2" ht="12.75" x14ac:dyDescent="0.2">
      <c r="A102" s="9" t="s">
        <v>100</v>
      </c>
      <c r="B102" s="10">
        <v>40745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3"/>
  <sheetViews>
    <sheetView workbookViewId="0">
      <pane ySplit="1" topLeftCell="A89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45" customWidth="1"/>
    <col min="2" max="2" width="12.140625" style="45" customWidth="1"/>
    <col min="3" max="3" width="8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60" ht="15.75" customHeight="1" x14ac:dyDescent="0.25">
      <c r="A1" s="32"/>
      <c r="B1" s="43">
        <v>40087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</row>
    <row r="2" spans="1:60" x14ac:dyDescent="0.2">
      <c r="A2" s="34" t="s">
        <v>0</v>
      </c>
      <c r="B2" s="44">
        <v>762</v>
      </c>
    </row>
    <row r="3" spans="1:60" x14ac:dyDescent="0.2">
      <c r="A3" s="34" t="s">
        <v>1</v>
      </c>
      <c r="B3" s="44">
        <v>177</v>
      </c>
    </row>
    <row r="4" spans="1:60" x14ac:dyDescent="0.2">
      <c r="A4" s="34" t="s">
        <v>2</v>
      </c>
      <c r="B4" s="44">
        <v>40</v>
      </c>
    </row>
    <row r="5" spans="1:60" x14ac:dyDescent="0.2">
      <c r="A5" s="34" t="s">
        <v>3</v>
      </c>
      <c r="B5" s="44">
        <v>190</v>
      </c>
    </row>
    <row r="6" spans="1:60" x14ac:dyDescent="0.2">
      <c r="A6" s="34" t="s">
        <v>4</v>
      </c>
      <c r="B6" s="44">
        <v>155</v>
      </c>
    </row>
    <row r="7" spans="1:60" x14ac:dyDescent="0.2">
      <c r="A7" s="34" t="s">
        <v>5</v>
      </c>
      <c r="B7" s="44">
        <v>67</v>
      </c>
    </row>
    <row r="8" spans="1:60" x14ac:dyDescent="0.2">
      <c r="A8" s="34" t="s">
        <v>6</v>
      </c>
      <c r="B8" s="44">
        <v>360</v>
      </c>
      <c r="F8" s="98"/>
    </row>
    <row r="9" spans="1:60" x14ac:dyDescent="0.2">
      <c r="A9" s="34" t="s">
        <v>7</v>
      </c>
      <c r="B9" s="44">
        <v>133</v>
      </c>
    </row>
    <row r="10" spans="1:60" x14ac:dyDescent="0.2">
      <c r="A10" s="34" t="s">
        <v>8</v>
      </c>
      <c r="B10" s="44">
        <v>296</v>
      </c>
    </row>
    <row r="11" spans="1:60" x14ac:dyDescent="0.2">
      <c r="A11" s="34" t="s">
        <v>9</v>
      </c>
      <c r="B11" s="44">
        <v>556</v>
      </c>
    </row>
    <row r="12" spans="1:60" x14ac:dyDescent="0.2">
      <c r="A12" s="34" t="s">
        <v>10</v>
      </c>
      <c r="B12" s="44">
        <v>1449</v>
      </c>
    </row>
    <row r="13" spans="1:60" x14ac:dyDescent="0.2">
      <c r="A13" s="34" t="s">
        <v>11</v>
      </c>
      <c r="B13" s="44">
        <v>399</v>
      </c>
    </row>
    <row r="14" spans="1:60" x14ac:dyDescent="0.2">
      <c r="A14" s="34" t="s">
        <v>12</v>
      </c>
      <c r="B14" s="44">
        <v>1135</v>
      </c>
    </row>
    <row r="15" spans="1:60" x14ac:dyDescent="0.2">
      <c r="A15" s="34" t="s">
        <v>13</v>
      </c>
      <c r="B15" s="44">
        <v>601</v>
      </c>
    </row>
    <row r="16" spans="1:60" x14ac:dyDescent="0.2">
      <c r="A16" s="34" t="s">
        <v>14</v>
      </c>
      <c r="B16" s="44">
        <v>40</v>
      </c>
    </row>
    <row r="17" spans="1:2" x14ac:dyDescent="0.2">
      <c r="A17" s="34" t="s">
        <v>15</v>
      </c>
      <c r="B17" s="44">
        <v>448</v>
      </c>
    </row>
    <row r="18" spans="1:2" x14ac:dyDescent="0.2">
      <c r="A18" s="34" t="s">
        <v>16</v>
      </c>
      <c r="B18" s="44">
        <v>124</v>
      </c>
    </row>
    <row r="19" spans="1:2" x14ac:dyDescent="0.2">
      <c r="A19" s="34" t="s">
        <v>17</v>
      </c>
      <c r="B19" s="44">
        <v>1041</v>
      </c>
    </row>
    <row r="20" spans="1:2" x14ac:dyDescent="0.2">
      <c r="A20" s="34" t="s">
        <v>18</v>
      </c>
      <c r="B20" s="44">
        <v>210</v>
      </c>
    </row>
    <row r="21" spans="1:2" x14ac:dyDescent="0.2">
      <c r="A21" s="34" t="s">
        <v>19</v>
      </c>
      <c r="B21" s="44">
        <v>146</v>
      </c>
    </row>
    <row r="22" spans="1:2" x14ac:dyDescent="0.2">
      <c r="A22" s="34" t="s">
        <v>20</v>
      </c>
      <c r="B22" s="44">
        <v>131</v>
      </c>
    </row>
    <row r="23" spans="1:2" x14ac:dyDescent="0.2">
      <c r="A23" s="34" t="s">
        <v>21</v>
      </c>
      <c r="B23" s="44">
        <v>49</v>
      </c>
    </row>
    <row r="24" spans="1:2" x14ac:dyDescent="0.2">
      <c r="A24" s="34" t="s">
        <v>22</v>
      </c>
      <c r="B24" s="44">
        <v>735</v>
      </c>
    </row>
    <row r="25" spans="1:2" x14ac:dyDescent="0.2">
      <c r="A25" s="34" t="s">
        <v>23</v>
      </c>
      <c r="B25" s="44">
        <v>463</v>
      </c>
    </row>
    <row r="26" spans="1:2" x14ac:dyDescent="0.2">
      <c r="A26" s="34" t="s">
        <v>24</v>
      </c>
      <c r="B26" s="44">
        <v>584</v>
      </c>
    </row>
    <row r="27" spans="1:2" x14ac:dyDescent="0.2">
      <c r="A27" s="34" t="s">
        <v>25</v>
      </c>
      <c r="B27" s="44">
        <v>1797</v>
      </c>
    </row>
    <row r="28" spans="1:2" x14ac:dyDescent="0.2">
      <c r="A28" s="34" t="s">
        <v>26</v>
      </c>
      <c r="B28" s="44">
        <v>114</v>
      </c>
    </row>
    <row r="29" spans="1:2" x14ac:dyDescent="0.2">
      <c r="A29" s="34" t="s">
        <v>27</v>
      </c>
      <c r="B29" s="44">
        <v>175</v>
      </c>
    </row>
    <row r="30" spans="1:2" x14ac:dyDescent="0.2">
      <c r="A30" s="34" t="s">
        <v>28</v>
      </c>
      <c r="B30" s="44">
        <v>1058</v>
      </c>
    </row>
    <row r="31" spans="1:2" x14ac:dyDescent="0.2">
      <c r="A31" s="34" t="s">
        <v>29</v>
      </c>
      <c r="B31" s="44">
        <v>130</v>
      </c>
    </row>
    <row r="32" spans="1:2" x14ac:dyDescent="0.2">
      <c r="A32" s="34" t="s">
        <v>30</v>
      </c>
      <c r="B32" s="44">
        <v>397</v>
      </c>
    </row>
    <row r="33" spans="1:7" x14ac:dyDescent="0.2">
      <c r="A33" s="34" t="s">
        <v>31</v>
      </c>
      <c r="B33" s="44">
        <v>1738</v>
      </c>
      <c r="F33" s="99"/>
    </row>
    <row r="34" spans="1:7" x14ac:dyDescent="0.2">
      <c r="A34" s="34" t="s">
        <v>32</v>
      </c>
      <c r="B34" s="44">
        <v>512</v>
      </c>
    </row>
    <row r="35" spans="1:7" x14ac:dyDescent="0.2">
      <c r="A35" s="34" t="s">
        <v>33</v>
      </c>
      <c r="B35" s="44">
        <v>1860</v>
      </c>
    </row>
    <row r="36" spans="1:7" x14ac:dyDescent="0.2">
      <c r="A36" s="34" t="s">
        <v>34</v>
      </c>
      <c r="B36" s="44">
        <v>433</v>
      </c>
    </row>
    <row r="37" spans="1:7" x14ac:dyDescent="0.2">
      <c r="A37" s="34" t="s">
        <v>35</v>
      </c>
      <c r="B37" s="44">
        <v>1323</v>
      </c>
    </row>
    <row r="38" spans="1:7" x14ac:dyDescent="0.2">
      <c r="A38" s="34" t="s">
        <v>36</v>
      </c>
      <c r="B38" s="44">
        <v>46</v>
      </c>
    </row>
    <row r="39" spans="1:7" x14ac:dyDescent="0.2">
      <c r="A39" s="34" t="s">
        <v>37</v>
      </c>
      <c r="B39" s="44">
        <v>40</v>
      </c>
    </row>
    <row r="40" spans="1:7" x14ac:dyDescent="0.2">
      <c r="A40" s="34" t="s">
        <v>38</v>
      </c>
      <c r="B40" s="44">
        <v>285</v>
      </c>
    </row>
    <row r="41" spans="1:7" x14ac:dyDescent="0.2">
      <c r="A41" s="34" t="s">
        <v>39</v>
      </c>
      <c r="B41" s="44">
        <v>122</v>
      </c>
    </row>
    <row r="42" spans="1:7" x14ac:dyDescent="0.2">
      <c r="A42" s="34" t="s">
        <v>40</v>
      </c>
      <c r="B42" s="44">
        <v>3020</v>
      </c>
      <c r="G42" s="80"/>
    </row>
    <row r="43" spans="1:7" x14ac:dyDescent="0.2">
      <c r="A43" s="34" t="s">
        <v>41</v>
      </c>
      <c r="B43" s="44">
        <v>410</v>
      </c>
    </row>
    <row r="44" spans="1:7" x14ac:dyDescent="0.2">
      <c r="A44" s="34" t="s">
        <v>42</v>
      </c>
      <c r="B44" s="44">
        <v>711</v>
      </c>
    </row>
    <row r="45" spans="1:7" x14ac:dyDescent="0.2">
      <c r="A45" s="34" t="s">
        <v>43</v>
      </c>
      <c r="B45" s="44">
        <v>324</v>
      </c>
    </row>
    <row r="46" spans="1:7" x14ac:dyDescent="0.2">
      <c r="A46" s="34" t="s">
        <v>44</v>
      </c>
      <c r="B46" s="44">
        <v>479</v>
      </c>
    </row>
    <row r="47" spans="1:7" x14ac:dyDescent="0.2">
      <c r="A47" s="34" t="s">
        <v>45</v>
      </c>
      <c r="B47" s="44">
        <v>165</v>
      </c>
    </row>
    <row r="48" spans="1:7" x14ac:dyDescent="0.2">
      <c r="A48" s="34" t="s">
        <v>46</v>
      </c>
      <c r="B48" s="44">
        <v>259</v>
      </c>
    </row>
    <row r="49" spans="1:2" x14ac:dyDescent="0.2">
      <c r="A49" s="34" t="s">
        <v>47</v>
      </c>
      <c r="B49" s="44">
        <v>31</v>
      </c>
    </row>
    <row r="50" spans="1:2" x14ac:dyDescent="0.2">
      <c r="A50" s="34" t="s">
        <v>48</v>
      </c>
      <c r="B50" s="44">
        <v>709</v>
      </c>
    </row>
    <row r="51" spans="1:2" x14ac:dyDescent="0.2">
      <c r="A51" s="34" t="s">
        <v>49</v>
      </c>
      <c r="B51" s="44">
        <v>171</v>
      </c>
    </row>
    <row r="52" spans="1:2" x14ac:dyDescent="0.2">
      <c r="A52" s="34" t="s">
        <v>50</v>
      </c>
      <c r="B52" s="44">
        <v>882</v>
      </c>
    </row>
    <row r="53" spans="1:2" x14ac:dyDescent="0.2">
      <c r="A53" s="34" t="s">
        <v>51</v>
      </c>
      <c r="B53" s="44">
        <v>57</v>
      </c>
    </row>
    <row r="54" spans="1:2" x14ac:dyDescent="0.2">
      <c r="A54" s="34" t="s">
        <v>52</v>
      </c>
      <c r="B54" s="44">
        <v>353</v>
      </c>
    </row>
    <row r="55" spans="1:2" x14ac:dyDescent="0.2">
      <c r="A55" s="34" t="s">
        <v>53</v>
      </c>
      <c r="B55" s="44">
        <v>661</v>
      </c>
    </row>
    <row r="56" spans="1:2" x14ac:dyDescent="0.2">
      <c r="A56" s="34" t="s">
        <v>54</v>
      </c>
      <c r="B56" s="44">
        <v>408</v>
      </c>
    </row>
    <row r="57" spans="1:2" x14ac:dyDescent="0.2">
      <c r="A57" s="34" t="s">
        <v>55</v>
      </c>
      <c r="B57" s="44">
        <v>225</v>
      </c>
    </row>
    <row r="58" spans="1:2" x14ac:dyDescent="0.2">
      <c r="A58" s="34" t="s">
        <v>56</v>
      </c>
      <c r="B58" s="44">
        <v>106</v>
      </c>
    </row>
    <row r="59" spans="1:2" x14ac:dyDescent="0.2">
      <c r="A59" s="34" t="s">
        <v>57</v>
      </c>
      <c r="B59" s="44">
        <v>172</v>
      </c>
    </row>
    <row r="60" spans="1:2" x14ac:dyDescent="0.2">
      <c r="A60" s="34" t="s">
        <v>58</v>
      </c>
      <c r="B60" s="44">
        <v>169</v>
      </c>
    </row>
    <row r="61" spans="1:2" x14ac:dyDescent="0.2">
      <c r="A61" s="34" t="s">
        <v>59</v>
      </c>
      <c r="B61" s="44">
        <v>5988</v>
      </c>
    </row>
    <row r="62" spans="1:2" x14ac:dyDescent="0.2">
      <c r="A62" s="34" t="s">
        <v>60</v>
      </c>
      <c r="B62" s="44">
        <v>46</v>
      </c>
    </row>
    <row r="63" spans="1:2" x14ac:dyDescent="0.2">
      <c r="A63" s="34" t="s">
        <v>61</v>
      </c>
      <c r="B63" s="44">
        <v>177</v>
      </c>
    </row>
    <row r="64" spans="1:2" x14ac:dyDescent="0.2">
      <c r="A64" s="34" t="s">
        <v>62</v>
      </c>
      <c r="B64" s="44">
        <v>372</v>
      </c>
    </row>
    <row r="65" spans="1:2" x14ac:dyDescent="0.2">
      <c r="A65" s="34" t="s">
        <v>63</v>
      </c>
      <c r="B65" s="44">
        <v>592</v>
      </c>
    </row>
    <row r="66" spans="1:2" x14ac:dyDescent="0.2">
      <c r="A66" s="34" t="s">
        <v>64</v>
      </c>
      <c r="B66" s="44">
        <v>1055</v>
      </c>
    </row>
    <row r="67" spans="1:2" x14ac:dyDescent="0.2">
      <c r="A67" s="34" t="s">
        <v>65</v>
      </c>
      <c r="B67" s="44">
        <v>153</v>
      </c>
    </row>
    <row r="68" spans="1:2" x14ac:dyDescent="0.2">
      <c r="A68" s="34" t="s">
        <v>66</v>
      </c>
      <c r="B68" s="44">
        <v>790</v>
      </c>
    </row>
    <row r="69" spans="1:2" x14ac:dyDescent="0.2">
      <c r="A69" s="34" t="s">
        <v>67</v>
      </c>
      <c r="B69" s="44">
        <v>456</v>
      </c>
    </row>
    <row r="70" spans="1:2" x14ac:dyDescent="0.2">
      <c r="A70" s="34" t="s">
        <v>68</v>
      </c>
      <c r="B70" s="44">
        <v>85</v>
      </c>
    </row>
    <row r="71" spans="1:2" x14ac:dyDescent="0.2">
      <c r="A71" s="34" t="s">
        <v>69</v>
      </c>
      <c r="B71" s="44">
        <v>342</v>
      </c>
    </row>
    <row r="72" spans="1:2" x14ac:dyDescent="0.2">
      <c r="A72" s="34" t="s">
        <v>70</v>
      </c>
      <c r="B72" s="44">
        <v>287</v>
      </c>
    </row>
    <row r="73" spans="1:2" x14ac:dyDescent="0.2">
      <c r="A73" s="34" t="s">
        <v>71</v>
      </c>
      <c r="B73" s="44">
        <v>76</v>
      </c>
    </row>
    <row r="74" spans="1:2" x14ac:dyDescent="0.2">
      <c r="A74" s="34" t="s">
        <v>72</v>
      </c>
      <c r="B74" s="44">
        <v>248</v>
      </c>
    </row>
    <row r="75" spans="1:2" x14ac:dyDescent="0.2">
      <c r="A75" s="34" t="s">
        <v>73</v>
      </c>
      <c r="B75" s="44">
        <v>1103</v>
      </c>
    </row>
    <row r="76" spans="1:2" x14ac:dyDescent="0.2">
      <c r="A76" s="34" t="s">
        <v>74</v>
      </c>
      <c r="B76" s="44">
        <v>72</v>
      </c>
    </row>
    <row r="77" spans="1:2" x14ac:dyDescent="0.2">
      <c r="A77" s="34" t="s">
        <v>75</v>
      </c>
      <c r="B77" s="44">
        <v>1003</v>
      </c>
    </row>
    <row r="78" spans="1:2" x14ac:dyDescent="0.2">
      <c r="A78" s="34" t="s">
        <v>76</v>
      </c>
      <c r="B78" s="44">
        <v>371</v>
      </c>
    </row>
    <row r="79" spans="1:2" x14ac:dyDescent="0.2">
      <c r="A79" s="34" t="s">
        <v>77</v>
      </c>
      <c r="B79" s="44">
        <v>1329</v>
      </c>
    </row>
    <row r="80" spans="1:2" x14ac:dyDescent="0.2">
      <c r="A80" s="34" t="s">
        <v>78</v>
      </c>
      <c r="B80" s="44">
        <v>481</v>
      </c>
    </row>
    <row r="81" spans="1:2" x14ac:dyDescent="0.2">
      <c r="A81" s="34" t="s">
        <v>79</v>
      </c>
      <c r="B81" s="44">
        <v>868</v>
      </c>
    </row>
    <row r="82" spans="1:2" x14ac:dyDescent="0.2">
      <c r="A82" s="34" t="s">
        <v>80</v>
      </c>
      <c r="B82" s="44">
        <v>446</v>
      </c>
    </row>
    <row r="83" spans="1:2" x14ac:dyDescent="0.2">
      <c r="A83" s="34" t="s">
        <v>81</v>
      </c>
      <c r="B83" s="44">
        <v>450</v>
      </c>
    </row>
    <row r="84" spans="1:2" x14ac:dyDescent="0.2">
      <c r="A84" s="34" t="s">
        <v>82</v>
      </c>
      <c r="B84" s="44">
        <v>278</v>
      </c>
    </row>
    <row r="85" spans="1:2" x14ac:dyDescent="0.2">
      <c r="A85" s="34" t="s">
        <v>83</v>
      </c>
      <c r="B85" s="44">
        <v>376</v>
      </c>
    </row>
    <row r="86" spans="1:2" x14ac:dyDescent="0.2">
      <c r="A86" s="34" t="s">
        <v>84</v>
      </c>
      <c r="B86" s="44">
        <v>241</v>
      </c>
    </row>
    <row r="87" spans="1:2" x14ac:dyDescent="0.2">
      <c r="A87" s="34" t="s">
        <v>85</v>
      </c>
      <c r="B87" s="44">
        <v>396</v>
      </c>
    </row>
    <row r="88" spans="1:2" x14ac:dyDescent="0.2">
      <c r="A88" s="34" t="s">
        <v>86</v>
      </c>
      <c r="B88" s="44">
        <v>98</v>
      </c>
    </row>
    <row r="89" spans="1:2" x14ac:dyDescent="0.2">
      <c r="A89" s="34" t="s">
        <v>87</v>
      </c>
      <c r="B89" s="44">
        <v>135</v>
      </c>
    </row>
    <row r="90" spans="1:2" x14ac:dyDescent="0.2">
      <c r="A90" s="34" t="s">
        <v>88</v>
      </c>
      <c r="B90" s="44">
        <v>37</v>
      </c>
    </row>
    <row r="91" spans="1:2" x14ac:dyDescent="0.2">
      <c r="A91" s="34" t="s">
        <v>89</v>
      </c>
      <c r="B91" s="44">
        <v>808</v>
      </c>
    </row>
    <row r="92" spans="1:2" x14ac:dyDescent="0.2">
      <c r="A92" s="34" t="s">
        <v>90</v>
      </c>
      <c r="B92" s="44">
        <v>340</v>
      </c>
    </row>
    <row r="93" spans="1:2" x14ac:dyDescent="0.2">
      <c r="A93" s="34" t="s">
        <v>91</v>
      </c>
      <c r="B93" s="44">
        <v>2997</v>
      </c>
    </row>
    <row r="94" spans="1:2" x14ac:dyDescent="0.2">
      <c r="A94" s="34" t="s">
        <v>92</v>
      </c>
      <c r="B94" s="44">
        <v>137</v>
      </c>
    </row>
    <row r="95" spans="1:2" x14ac:dyDescent="0.2">
      <c r="A95" s="34" t="s">
        <v>93</v>
      </c>
      <c r="B95" s="44">
        <v>70</v>
      </c>
    </row>
    <row r="96" spans="1:2" x14ac:dyDescent="0.2">
      <c r="A96" s="34" t="s">
        <v>94</v>
      </c>
      <c r="B96" s="44">
        <v>162</v>
      </c>
    </row>
    <row r="97" spans="1:2" x14ac:dyDescent="0.2">
      <c r="A97" s="34" t="s">
        <v>95</v>
      </c>
      <c r="B97" s="44">
        <v>851</v>
      </c>
    </row>
    <row r="98" spans="1:2" x14ac:dyDescent="0.2">
      <c r="A98" s="34" t="s">
        <v>96</v>
      </c>
      <c r="B98" s="44">
        <v>326</v>
      </c>
    </row>
    <row r="99" spans="1:2" x14ac:dyDescent="0.2">
      <c r="A99" s="34" t="s">
        <v>97</v>
      </c>
      <c r="B99" s="44">
        <v>553</v>
      </c>
    </row>
    <row r="100" spans="1:2" x14ac:dyDescent="0.2">
      <c r="A100" s="34" t="s">
        <v>98</v>
      </c>
      <c r="B100" s="44">
        <v>179</v>
      </c>
    </row>
    <row r="101" spans="1:2" x14ac:dyDescent="0.2">
      <c r="A101" s="34" t="s">
        <v>99</v>
      </c>
      <c r="B101" s="44">
        <v>87</v>
      </c>
    </row>
    <row r="102" spans="1:2" x14ac:dyDescent="0.2">
      <c r="A102" s="36" t="s">
        <v>101</v>
      </c>
      <c r="B102" s="42">
        <v>54494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11/06/2009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0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45" customWidth="1"/>
    <col min="2" max="2" width="11.7109375" style="45" customWidth="1"/>
    <col min="3" max="3" width="8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30" ht="15.75" customHeight="1" x14ac:dyDescent="0.25">
      <c r="A1" s="32"/>
      <c r="B1" s="43">
        <v>40057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34" t="s">
        <v>0</v>
      </c>
      <c r="B2" s="23">
        <v>830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34" t="s">
        <v>1</v>
      </c>
      <c r="B3" s="23">
        <v>205</v>
      </c>
    </row>
    <row r="4" spans="1:30" x14ac:dyDescent="0.2">
      <c r="A4" s="34" t="s">
        <v>2</v>
      </c>
      <c r="B4" s="23">
        <v>58</v>
      </c>
    </row>
    <row r="5" spans="1:30" x14ac:dyDescent="0.2">
      <c r="A5" s="34" t="s">
        <v>3</v>
      </c>
      <c r="B5" s="23">
        <v>165</v>
      </c>
    </row>
    <row r="6" spans="1:30" x14ac:dyDescent="0.2">
      <c r="A6" s="34" t="s">
        <v>4</v>
      </c>
      <c r="B6" s="23">
        <v>134</v>
      </c>
    </row>
    <row r="7" spans="1:30" x14ac:dyDescent="0.2">
      <c r="A7" s="34" t="s">
        <v>5</v>
      </c>
      <c r="B7" s="23">
        <v>83</v>
      </c>
    </row>
    <row r="8" spans="1:30" x14ac:dyDescent="0.2">
      <c r="A8" s="34" t="s">
        <v>6</v>
      </c>
      <c r="B8" s="23">
        <v>312</v>
      </c>
      <c r="F8" s="98"/>
    </row>
    <row r="9" spans="1:30" x14ac:dyDescent="0.2">
      <c r="A9" s="34" t="s">
        <v>7</v>
      </c>
      <c r="B9" s="23">
        <v>123</v>
      </c>
    </row>
    <row r="10" spans="1:30" x14ac:dyDescent="0.2">
      <c r="A10" s="34" t="s">
        <v>8</v>
      </c>
      <c r="B10" s="23">
        <v>272</v>
      </c>
    </row>
    <row r="11" spans="1:30" x14ac:dyDescent="0.2">
      <c r="A11" s="34" t="s">
        <v>9</v>
      </c>
      <c r="B11" s="23">
        <v>549</v>
      </c>
    </row>
    <row r="12" spans="1:30" x14ac:dyDescent="0.2">
      <c r="A12" s="34" t="s">
        <v>10</v>
      </c>
      <c r="B12" s="23">
        <v>1455</v>
      </c>
    </row>
    <row r="13" spans="1:30" x14ac:dyDescent="0.2">
      <c r="A13" s="34" t="s">
        <v>11</v>
      </c>
      <c r="B13" s="23">
        <v>417</v>
      </c>
    </row>
    <row r="14" spans="1:30" x14ac:dyDescent="0.2">
      <c r="A14" s="34" t="s">
        <v>12</v>
      </c>
      <c r="B14" s="23">
        <v>1055</v>
      </c>
    </row>
    <row r="15" spans="1:30" x14ac:dyDescent="0.2">
      <c r="A15" s="34" t="s">
        <v>13</v>
      </c>
      <c r="B15" s="23">
        <v>538</v>
      </c>
    </row>
    <row r="16" spans="1:30" x14ac:dyDescent="0.2">
      <c r="A16" s="34" t="s">
        <v>14</v>
      </c>
      <c r="B16" s="23">
        <v>40</v>
      </c>
    </row>
    <row r="17" spans="1:2" x14ac:dyDescent="0.2">
      <c r="A17" s="34" t="s">
        <v>15</v>
      </c>
      <c r="B17" s="23">
        <v>482</v>
      </c>
    </row>
    <row r="18" spans="1:2" x14ac:dyDescent="0.2">
      <c r="A18" s="34" t="s">
        <v>16</v>
      </c>
      <c r="B18" s="23">
        <v>103</v>
      </c>
    </row>
    <row r="19" spans="1:2" x14ac:dyDescent="0.2">
      <c r="A19" s="34" t="s">
        <v>17</v>
      </c>
      <c r="B19" s="23">
        <v>1082</v>
      </c>
    </row>
    <row r="20" spans="1:2" x14ac:dyDescent="0.2">
      <c r="A20" s="34" t="s">
        <v>18</v>
      </c>
      <c r="B20" s="23">
        <v>219</v>
      </c>
    </row>
    <row r="21" spans="1:2" x14ac:dyDescent="0.2">
      <c r="A21" s="34" t="s">
        <v>19</v>
      </c>
      <c r="B21" s="23">
        <v>142</v>
      </c>
    </row>
    <row r="22" spans="1:2" x14ac:dyDescent="0.2">
      <c r="A22" s="34" t="s">
        <v>20</v>
      </c>
      <c r="B22" s="23">
        <v>80</v>
      </c>
    </row>
    <row r="23" spans="1:2" x14ac:dyDescent="0.2">
      <c r="A23" s="34" t="s">
        <v>21</v>
      </c>
      <c r="B23" s="23">
        <v>46</v>
      </c>
    </row>
    <row r="24" spans="1:2" x14ac:dyDescent="0.2">
      <c r="A24" s="34" t="s">
        <v>22</v>
      </c>
      <c r="B24" s="23">
        <v>728</v>
      </c>
    </row>
    <row r="25" spans="1:2" x14ac:dyDescent="0.2">
      <c r="A25" s="34" t="s">
        <v>23</v>
      </c>
      <c r="B25" s="23">
        <v>435</v>
      </c>
    </row>
    <row r="26" spans="1:2" x14ac:dyDescent="0.2">
      <c r="A26" s="34" t="s">
        <v>24</v>
      </c>
      <c r="B26" s="23">
        <v>554</v>
      </c>
    </row>
    <row r="27" spans="1:2" x14ac:dyDescent="0.2">
      <c r="A27" s="34" t="s">
        <v>25</v>
      </c>
      <c r="B27" s="23">
        <v>1934</v>
      </c>
    </row>
    <row r="28" spans="1:2" x14ac:dyDescent="0.2">
      <c r="A28" s="34" t="s">
        <v>26</v>
      </c>
      <c r="B28" s="23">
        <v>111</v>
      </c>
    </row>
    <row r="29" spans="1:2" x14ac:dyDescent="0.2">
      <c r="A29" s="34" t="s">
        <v>27</v>
      </c>
      <c r="B29" s="23">
        <v>147</v>
      </c>
    </row>
    <row r="30" spans="1:2" x14ac:dyDescent="0.2">
      <c r="A30" s="34" t="s">
        <v>28</v>
      </c>
      <c r="B30" s="23">
        <v>1069</v>
      </c>
    </row>
    <row r="31" spans="1:2" x14ac:dyDescent="0.2">
      <c r="A31" s="34" t="s">
        <v>29</v>
      </c>
      <c r="B31" s="23">
        <v>135</v>
      </c>
    </row>
    <row r="32" spans="1:2" x14ac:dyDescent="0.2">
      <c r="A32" s="34" t="s">
        <v>30</v>
      </c>
      <c r="B32" s="23">
        <v>436</v>
      </c>
    </row>
    <row r="33" spans="1:7" x14ac:dyDescent="0.2">
      <c r="A33" s="34" t="s">
        <v>31</v>
      </c>
      <c r="B33" s="23">
        <v>1570</v>
      </c>
      <c r="F33" s="99"/>
    </row>
    <row r="34" spans="1:7" x14ac:dyDescent="0.2">
      <c r="A34" s="34" t="s">
        <v>32</v>
      </c>
      <c r="B34" s="23">
        <v>509</v>
      </c>
    </row>
    <row r="35" spans="1:7" x14ac:dyDescent="0.2">
      <c r="A35" s="34" t="s">
        <v>33</v>
      </c>
      <c r="B35" s="23">
        <v>1946</v>
      </c>
    </row>
    <row r="36" spans="1:7" x14ac:dyDescent="0.2">
      <c r="A36" s="34" t="s">
        <v>34</v>
      </c>
      <c r="B36" s="23">
        <v>371</v>
      </c>
    </row>
    <row r="37" spans="1:7" x14ac:dyDescent="0.2">
      <c r="A37" s="34" t="s">
        <v>35</v>
      </c>
      <c r="B37" s="23">
        <v>1337</v>
      </c>
    </row>
    <row r="38" spans="1:7" x14ac:dyDescent="0.2">
      <c r="A38" s="34" t="s">
        <v>36</v>
      </c>
      <c r="B38" s="23">
        <v>44</v>
      </c>
    </row>
    <row r="39" spans="1:7" x14ac:dyDescent="0.2">
      <c r="A39" s="34" t="s">
        <v>37</v>
      </c>
      <c r="B39" s="23">
        <v>42</v>
      </c>
    </row>
    <row r="40" spans="1:7" x14ac:dyDescent="0.2">
      <c r="A40" s="34" t="s">
        <v>38</v>
      </c>
      <c r="B40" s="23">
        <v>325</v>
      </c>
    </row>
    <row r="41" spans="1:7" x14ac:dyDescent="0.2">
      <c r="A41" s="34" t="s">
        <v>39</v>
      </c>
      <c r="B41" s="23">
        <v>124</v>
      </c>
    </row>
    <row r="42" spans="1:7" x14ac:dyDescent="0.2">
      <c r="A42" s="34" t="s">
        <v>40</v>
      </c>
      <c r="B42" s="23">
        <v>2987</v>
      </c>
      <c r="G42" s="80"/>
    </row>
    <row r="43" spans="1:7" x14ac:dyDescent="0.2">
      <c r="A43" s="34" t="s">
        <v>41</v>
      </c>
      <c r="B43" s="23">
        <v>388</v>
      </c>
    </row>
    <row r="44" spans="1:7" x14ac:dyDescent="0.2">
      <c r="A44" s="34" t="s">
        <v>42</v>
      </c>
      <c r="B44" s="23">
        <v>717</v>
      </c>
    </row>
    <row r="45" spans="1:7" x14ac:dyDescent="0.2">
      <c r="A45" s="34" t="s">
        <v>43</v>
      </c>
      <c r="B45" s="23">
        <v>331</v>
      </c>
    </row>
    <row r="46" spans="1:7" x14ac:dyDescent="0.2">
      <c r="A46" s="34" t="s">
        <v>44</v>
      </c>
      <c r="B46" s="23">
        <v>454</v>
      </c>
    </row>
    <row r="47" spans="1:7" x14ac:dyDescent="0.2">
      <c r="A47" s="34" t="s">
        <v>45</v>
      </c>
      <c r="B47" s="23">
        <v>155</v>
      </c>
    </row>
    <row r="48" spans="1:7" x14ac:dyDescent="0.2">
      <c r="A48" s="34" t="s">
        <v>46</v>
      </c>
      <c r="B48" s="23">
        <v>305</v>
      </c>
    </row>
    <row r="49" spans="1:2" x14ac:dyDescent="0.2">
      <c r="A49" s="34" t="s">
        <v>47</v>
      </c>
      <c r="B49" s="23">
        <v>27</v>
      </c>
    </row>
    <row r="50" spans="1:2" x14ac:dyDescent="0.2">
      <c r="A50" s="34" t="s">
        <v>48</v>
      </c>
      <c r="B50" s="23">
        <v>695</v>
      </c>
    </row>
    <row r="51" spans="1:2" x14ac:dyDescent="0.2">
      <c r="A51" s="34" t="s">
        <v>49</v>
      </c>
      <c r="B51" s="23">
        <v>189</v>
      </c>
    </row>
    <row r="52" spans="1:2" x14ac:dyDescent="0.2">
      <c r="A52" s="34" t="s">
        <v>50</v>
      </c>
      <c r="B52" s="23">
        <v>937</v>
      </c>
    </row>
    <row r="53" spans="1:2" x14ac:dyDescent="0.2">
      <c r="A53" s="34" t="s">
        <v>51</v>
      </c>
      <c r="B53" s="23">
        <v>57</v>
      </c>
    </row>
    <row r="54" spans="1:2" x14ac:dyDescent="0.2">
      <c r="A54" s="34" t="s">
        <v>52</v>
      </c>
      <c r="B54" s="23">
        <v>328</v>
      </c>
    </row>
    <row r="55" spans="1:2" x14ac:dyDescent="0.2">
      <c r="A55" s="34" t="s">
        <v>53</v>
      </c>
      <c r="B55" s="23">
        <v>606</v>
      </c>
    </row>
    <row r="56" spans="1:2" x14ac:dyDescent="0.2">
      <c r="A56" s="34" t="s">
        <v>54</v>
      </c>
      <c r="B56" s="23">
        <v>417</v>
      </c>
    </row>
    <row r="57" spans="1:2" x14ac:dyDescent="0.2">
      <c r="A57" s="34" t="s">
        <v>55</v>
      </c>
      <c r="B57" s="23">
        <v>202</v>
      </c>
    </row>
    <row r="58" spans="1:2" x14ac:dyDescent="0.2">
      <c r="A58" s="34" t="s">
        <v>56</v>
      </c>
      <c r="B58" s="23">
        <v>106</v>
      </c>
    </row>
    <row r="59" spans="1:2" x14ac:dyDescent="0.2">
      <c r="A59" s="34" t="s">
        <v>57</v>
      </c>
      <c r="B59" s="23">
        <v>180</v>
      </c>
    </row>
    <row r="60" spans="1:2" x14ac:dyDescent="0.2">
      <c r="A60" s="34" t="s">
        <v>58</v>
      </c>
      <c r="B60" s="23">
        <v>254</v>
      </c>
    </row>
    <row r="61" spans="1:2" x14ac:dyDescent="0.2">
      <c r="A61" s="34" t="s">
        <v>59</v>
      </c>
      <c r="B61" s="23">
        <v>6367</v>
      </c>
    </row>
    <row r="62" spans="1:2" x14ac:dyDescent="0.2">
      <c r="A62" s="34" t="s">
        <v>60</v>
      </c>
      <c r="B62" s="23">
        <v>50</v>
      </c>
    </row>
    <row r="63" spans="1:2" x14ac:dyDescent="0.2">
      <c r="A63" s="34" t="s">
        <v>61</v>
      </c>
      <c r="B63" s="23">
        <v>178</v>
      </c>
    </row>
    <row r="64" spans="1:2" x14ac:dyDescent="0.2">
      <c r="A64" s="34" t="s">
        <v>62</v>
      </c>
      <c r="B64" s="23">
        <v>362</v>
      </c>
    </row>
    <row r="65" spans="1:2" x14ac:dyDescent="0.2">
      <c r="A65" s="34" t="s">
        <v>63</v>
      </c>
      <c r="B65" s="23">
        <v>595</v>
      </c>
    </row>
    <row r="66" spans="1:2" x14ac:dyDescent="0.2">
      <c r="A66" s="34" t="s">
        <v>64</v>
      </c>
      <c r="B66" s="23">
        <v>1055</v>
      </c>
    </row>
    <row r="67" spans="1:2" x14ac:dyDescent="0.2">
      <c r="A67" s="34" t="s">
        <v>65</v>
      </c>
      <c r="B67" s="23">
        <v>141</v>
      </c>
    </row>
    <row r="68" spans="1:2" x14ac:dyDescent="0.2">
      <c r="A68" s="34" t="s">
        <v>66</v>
      </c>
      <c r="B68" s="23">
        <v>831</v>
      </c>
    </row>
    <row r="69" spans="1:2" x14ac:dyDescent="0.2">
      <c r="A69" s="34" t="s">
        <v>67</v>
      </c>
      <c r="B69" s="23">
        <v>404</v>
      </c>
    </row>
    <row r="70" spans="1:2" x14ac:dyDescent="0.2">
      <c r="A70" s="34" t="s">
        <v>68</v>
      </c>
      <c r="B70" s="23">
        <v>84</v>
      </c>
    </row>
    <row r="71" spans="1:2" x14ac:dyDescent="0.2">
      <c r="A71" s="34" t="s">
        <v>69</v>
      </c>
      <c r="B71" s="23">
        <v>327</v>
      </c>
    </row>
    <row r="72" spans="1:2" x14ac:dyDescent="0.2">
      <c r="A72" s="34" t="s">
        <v>70</v>
      </c>
      <c r="B72" s="23">
        <v>288</v>
      </c>
    </row>
    <row r="73" spans="1:2" x14ac:dyDescent="0.2">
      <c r="A73" s="34" t="s">
        <v>71</v>
      </c>
      <c r="B73" s="23">
        <v>71</v>
      </c>
    </row>
    <row r="74" spans="1:2" x14ac:dyDescent="0.2">
      <c r="A74" s="34" t="s">
        <v>72</v>
      </c>
      <c r="B74" s="23">
        <v>264</v>
      </c>
    </row>
    <row r="75" spans="1:2" x14ac:dyDescent="0.2">
      <c r="A75" s="34" t="s">
        <v>73</v>
      </c>
      <c r="B75" s="23">
        <v>1040</v>
      </c>
    </row>
    <row r="76" spans="1:2" x14ac:dyDescent="0.2">
      <c r="A76" s="34" t="s">
        <v>74</v>
      </c>
      <c r="B76" s="23">
        <v>65</v>
      </c>
    </row>
    <row r="77" spans="1:2" x14ac:dyDescent="0.2">
      <c r="A77" s="34" t="s">
        <v>75</v>
      </c>
      <c r="B77" s="23">
        <v>1016</v>
      </c>
    </row>
    <row r="78" spans="1:2" x14ac:dyDescent="0.2">
      <c r="A78" s="34" t="s">
        <v>76</v>
      </c>
      <c r="B78" s="23">
        <v>446</v>
      </c>
    </row>
    <row r="79" spans="1:2" x14ac:dyDescent="0.2">
      <c r="A79" s="34" t="s">
        <v>77</v>
      </c>
      <c r="B79" s="23">
        <v>1462</v>
      </c>
    </row>
    <row r="80" spans="1:2" x14ac:dyDescent="0.2">
      <c r="A80" s="34" t="s">
        <v>78</v>
      </c>
      <c r="B80" s="23">
        <v>471</v>
      </c>
    </row>
    <row r="81" spans="1:2" x14ac:dyDescent="0.2">
      <c r="A81" s="34" t="s">
        <v>79</v>
      </c>
      <c r="B81" s="23">
        <v>857</v>
      </c>
    </row>
    <row r="82" spans="1:2" x14ac:dyDescent="0.2">
      <c r="A82" s="34" t="s">
        <v>80</v>
      </c>
      <c r="B82" s="23">
        <v>352</v>
      </c>
    </row>
    <row r="83" spans="1:2" x14ac:dyDescent="0.2">
      <c r="A83" s="34" t="s">
        <v>81</v>
      </c>
      <c r="B83" s="23">
        <v>441</v>
      </c>
    </row>
    <row r="84" spans="1:2" x14ac:dyDescent="0.2">
      <c r="A84" s="34" t="s">
        <v>82</v>
      </c>
      <c r="B84" s="23">
        <v>255</v>
      </c>
    </row>
    <row r="85" spans="1:2" x14ac:dyDescent="0.2">
      <c r="A85" s="34" t="s">
        <v>83</v>
      </c>
      <c r="B85" s="23">
        <v>379</v>
      </c>
    </row>
    <row r="86" spans="1:2" x14ac:dyDescent="0.2">
      <c r="A86" s="34" t="s">
        <v>84</v>
      </c>
      <c r="B86" s="23">
        <v>296</v>
      </c>
    </row>
    <row r="87" spans="1:2" x14ac:dyDescent="0.2">
      <c r="A87" s="34" t="s">
        <v>85</v>
      </c>
      <c r="B87" s="23">
        <v>428</v>
      </c>
    </row>
    <row r="88" spans="1:2" x14ac:dyDescent="0.2">
      <c r="A88" s="34" t="s">
        <v>86</v>
      </c>
      <c r="B88" s="23">
        <v>98</v>
      </c>
    </row>
    <row r="89" spans="1:2" x14ac:dyDescent="0.2">
      <c r="A89" s="34" t="s">
        <v>87</v>
      </c>
      <c r="B89" s="23">
        <v>135</v>
      </c>
    </row>
    <row r="90" spans="1:2" x14ac:dyDescent="0.2">
      <c r="A90" s="34" t="s">
        <v>88</v>
      </c>
      <c r="B90" s="23">
        <v>32</v>
      </c>
    </row>
    <row r="91" spans="1:2" x14ac:dyDescent="0.2">
      <c r="A91" s="34" t="s">
        <v>89</v>
      </c>
      <c r="B91" s="23">
        <v>829</v>
      </c>
    </row>
    <row r="92" spans="1:2" x14ac:dyDescent="0.2">
      <c r="A92" s="34" t="s">
        <v>90</v>
      </c>
      <c r="B92" s="23">
        <v>342</v>
      </c>
    </row>
    <row r="93" spans="1:2" x14ac:dyDescent="0.2">
      <c r="A93" s="34" t="s">
        <v>91</v>
      </c>
      <c r="B93" s="23">
        <v>2899</v>
      </c>
    </row>
    <row r="94" spans="1:2" x14ac:dyDescent="0.2">
      <c r="A94" s="34" t="s">
        <v>92</v>
      </c>
      <c r="B94" s="23">
        <v>132</v>
      </c>
    </row>
    <row r="95" spans="1:2" x14ac:dyDescent="0.2">
      <c r="A95" s="34" t="s">
        <v>93</v>
      </c>
      <c r="B95" s="23">
        <v>63</v>
      </c>
    </row>
    <row r="96" spans="1:2" x14ac:dyDescent="0.2">
      <c r="A96" s="34" t="s">
        <v>94</v>
      </c>
      <c r="B96" s="23">
        <v>147</v>
      </c>
    </row>
    <row r="97" spans="1:2" x14ac:dyDescent="0.2">
      <c r="A97" s="34" t="s">
        <v>95</v>
      </c>
      <c r="B97" s="23">
        <v>758</v>
      </c>
    </row>
    <row r="98" spans="1:2" x14ac:dyDescent="0.2">
      <c r="A98" s="34" t="s">
        <v>96</v>
      </c>
      <c r="B98" s="23">
        <v>334</v>
      </c>
    </row>
    <row r="99" spans="1:2" x14ac:dyDescent="0.2">
      <c r="A99" s="34" t="s">
        <v>97</v>
      </c>
      <c r="B99" s="23">
        <v>548</v>
      </c>
    </row>
    <row r="100" spans="1:2" x14ac:dyDescent="0.2">
      <c r="A100" s="34" t="s">
        <v>98</v>
      </c>
      <c r="B100" s="23">
        <v>210</v>
      </c>
    </row>
    <row r="101" spans="1:2" x14ac:dyDescent="0.2">
      <c r="A101" s="34" t="s">
        <v>99</v>
      </c>
      <c r="B101" s="23">
        <v>90</v>
      </c>
    </row>
    <row r="102" spans="1:2" x14ac:dyDescent="0.2">
      <c r="A102" s="36" t="s">
        <v>101</v>
      </c>
      <c r="B102" s="23">
        <v>54684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10/05/2009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52" customWidth="1"/>
    <col min="2" max="2" width="12.28515625" style="52" customWidth="1"/>
    <col min="3" max="3" width="8.425781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3.57031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3.57031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3.57031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3.57031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3.57031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3.57031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3.57031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3.57031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3.57031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3.57031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3.57031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3.57031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3.57031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3.57031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3.57031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3.57031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3.57031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3.57031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3.57031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3.57031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3.57031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3.57031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3.57031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3.57031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3.57031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3.57031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3.57031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3.57031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3.57031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3.57031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3.57031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3.57031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3.57031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3.57031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3.57031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3.57031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3.57031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3.57031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3.57031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3.57031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3.57031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3.57031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3.57031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3.57031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3.57031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3.57031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3.57031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3.57031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3.57031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3.57031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3.57031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3.57031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3.57031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3.57031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3.57031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3.57031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3.57031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3.57031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3.57031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3.57031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3.57031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3.57031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3.5703125" style="52" customWidth="1"/>
    <col min="16132" max="16384" width="9.140625" style="52"/>
  </cols>
  <sheetData>
    <row r="1" spans="1:30" ht="15.75" customHeight="1" x14ac:dyDescent="0.25">
      <c r="A1" s="53"/>
      <c r="B1" s="100">
        <v>40026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94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807</v>
      </c>
    </row>
    <row r="4" spans="1:30" x14ac:dyDescent="0.2">
      <c r="A4" s="54" t="s">
        <v>2</v>
      </c>
      <c r="B4" s="55">
        <v>185</v>
      </c>
    </row>
    <row r="5" spans="1:30" x14ac:dyDescent="0.2">
      <c r="A5" s="54" t="s">
        <v>3</v>
      </c>
      <c r="B5" s="55">
        <v>61</v>
      </c>
    </row>
    <row r="6" spans="1:30" x14ac:dyDescent="0.2">
      <c r="A6" s="54" t="s">
        <v>4</v>
      </c>
      <c r="B6" s="55">
        <v>191</v>
      </c>
    </row>
    <row r="7" spans="1:30" x14ac:dyDescent="0.2">
      <c r="A7" s="54" t="s">
        <v>5</v>
      </c>
      <c r="B7" s="55">
        <v>127</v>
      </c>
    </row>
    <row r="8" spans="1:30" x14ac:dyDescent="0.2">
      <c r="A8" s="54" t="s">
        <v>6</v>
      </c>
      <c r="B8" s="55">
        <v>76</v>
      </c>
    </row>
    <row r="9" spans="1:30" x14ac:dyDescent="0.2">
      <c r="A9" s="54" t="s">
        <v>7</v>
      </c>
      <c r="B9" s="55">
        <v>292</v>
      </c>
    </row>
    <row r="10" spans="1:30" x14ac:dyDescent="0.2">
      <c r="A10" s="54" t="s">
        <v>8</v>
      </c>
      <c r="B10" s="55">
        <v>134</v>
      </c>
    </row>
    <row r="11" spans="1:30" x14ac:dyDescent="0.2">
      <c r="A11" s="54" t="s">
        <v>9</v>
      </c>
      <c r="B11" s="55">
        <v>238</v>
      </c>
    </row>
    <row r="12" spans="1:30" x14ac:dyDescent="0.2">
      <c r="A12" s="54" t="s">
        <v>10</v>
      </c>
      <c r="B12" s="55">
        <v>532</v>
      </c>
    </row>
    <row r="13" spans="1:30" x14ac:dyDescent="0.2">
      <c r="A13" s="54" t="s">
        <v>11</v>
      </c>
      <c r="B13" s="55">
        <v>1360</v>
      </c>
    </row>
    <row r="14" spans="1:30" x14ac:dyDescent="0.2">
      <c r="A14" s="54" t="s">
        <v>12</v>
      </c>
      <c r="B14" s="55">
        <v>401</v>
      </c>
    </row>
    <row r="15" spans="1:30" x14ac:dyDescent="0.2">
      <c r="A15" s="54" t="s">
        <v>13</v>
      </c>
      <c r="B15" s="55">
        <v>1056</v>
      </c>
    </row>
    <row r="16" spans="1:30" x14ac:dyDescent="0.2">
      <c r="A16" s="54" t="s">
        <v>14</v>
      </c>
      <c r="B16" s="55">
        <v>543</v>
      </c>
    </row>
    <row r="17" spans="1:2" x14ac:dyDescent="0.2">
      <c r="A17" s="54" t="s">
        <v>15</v>
      </c>
      <c r="B17" s="55">
        <v>39</v>
      </c>
    </row>
    <row r="18" spans="1:2" x14ac:dyDescent="0.2">
      <c r="A18" s="54" t="s">
        <v>16</v>
      </c>
      <c r="B18" s="55">
        <v>411</v>
      </c>
    </row>
    <row r="19" spans="1:2" x14ac:dyDescent="0.2">
      <c r="A19" s="54" t="s">
        <v>17</v>
      </c>
      <c r="B19" s="55">
        <v>123</v>
      </c>
    </row>
    <row r="20" spans="1:2" x14ac:dyDescent="0.2">
      <c r="A20" s="54" t="s">
        <v>18</v>
      </c>
      <c r="B20" s="55">
        <v>1110</v>
      </c>
    </row>
    <row r="21" spans="1:2" x14ac:dyDescent="0.2">
      <c r="A21" s="54" t="s">
        <v>19</v>
      </c>
      <c r="B21" s="55">
        <v>233</v>
      </c>
    </row>
    <row r="22" spans="1:2" x14ac:dyDescent="0.2">
      <c r="A22" s="54" t="s">
        <v>20</v>
      </c>
      <c r="B22" s="55">
        <v>142</v>
      </c>
    </row>
    <row r="23" spans="1:2" x14ac:dyDescent="0.2">
      <c r="A23" s="54" t="s">
        <v>21</v>
      </c>
      <c r="B23" s="55">
        <v>94</v>
      </c>
    </row>
    <row r="24" spans="1:2" x14ac:dyDescent="0.2">
      <c r="A24" s="54" t="s">
        <v>22</v>
      </c>
      <c r="B24" s="55">
        <v>32</v>
      </c>
    </row>
    <row r="25" spans="1:2" x14ac:dyDescent="0.2">
      <c r="A25" s="54" t="s">
        <v>23</v>
      </c>
      <c r="B25" s="55">
        <v>752</v>
      </c>
    </row>
    <row r="26" spans="1:2" x14ac:dyDescent="0.2">
      <c r="A26" s="54" t="s">
        <v>24</v>
      </c>
      <c r="B26" s="55">
        <v>459</v>
      </c>
    </row>
    <row r="27" spans="1:2" x14ac:dyDescent="0.2">
      <c r="A27" s="54" t="s">
        <v>25</v>
      </c>
      <c r="B27" s="55">
        <v>543</v>
      </c>
    </row>
    <row r="28" spans="1:2" x14ac:dyDescent="0.2">
      <c r="A28" s="54" t="s">
        <v>26</v>
      </c>
      <c r="B28" s="55">
        <v>1908</v>
      </c>
    </row>
    <row r="29" spans="1:2" x14ac:dyDescent="0.2">
      <c r="A29" s="54" t="s">
        <v>27</v>
      </c>
      <c r="B29" s="55">
        <v>76</v>
      </c>
    </row>
    <row r="30" spans="1:2" x14ac:dyDescent="0.2">
      <c r="A30" s="54" t="s">
        <v>28</v>
      </c>
      <c r="B30" s="55">
        <v>115</v>
      </c>
    </row>
    <row r="31" spans="1:2" x14ac:dyDescent="0.2">
      <c r="A31" s="54" t="s">
        <v>29</v>
      </c>
      <c r="B31" s="55">
        <v>1000</v>
      </c>
    </row>
    <row r="32" spans="1:2" x14ac:dyDescent="0.2">
      <c r="A32" s="54" t="s">
        <v>30</v>
      </c>
      <c r="B32" s="55">
        <v>137</v>
      </c>
    </row>
    <row r="33" spans="1:7" x14ac:dyDescent="0.2">
      <c r="A33" s="54" t="s">
        <v>31</v>
      </c>
      <c r="B33" s="55">
        <v>363</v>
      </c>
      <c r="F33" s="56"/>
    </row>
    <row r="34" spans="1:7" x14ac:dyDescent="0.2">
      <c r="A34" s="54" t="s">
        <v>32</v>
      </c>
      <c r="B34" s="55">
        <v>1627</v>
      </c>
    </row>
    <row r="35" spans="1:7" x14ac:dyDescent="0.2">
      <c r="A35" s="54" t="s">
        <v>33</v>
      </c>
      <c r="B35" s="55">
        <v>531</v>
      </c>
    </row>
    <row r="36" spans="1:7" x14ac:dyDescent="0.2">
      <c r="A36" s="54" t="s">
        <v>34</v>
      </c>
      <c r="B36" s="55">
        <v>1971</v>
      </c>
    </row>
    <row r="37" spans="1:7" x14ac:dyDescent="0.2">
      <c r="A37" s="54" t="s">
        <v>35</v>
      </c>
      <c r="B37" s="55">
        <v>428</v>
      </c>
    </row>
    <row r="38" spans="1:7" x14ac:dyDescent="0.2">
      <c r="A38" s="54" t="s">
        <v>36</v>
      </c>
      <c r="B38" s="55">
        <v>1328</v>
      </c>
    </row>
    <row r="39" spans="1:7" x14ac:dyDescent="0.2">
      <c r="A39" s="54" t="s">
        <v>37</v>
      </c>
      <c r="B39" s="55">
        <v>36</v>
      </c>
    </row>
    <row r="40" spans="1:7" x14ac:dyDescent="0.2">
      <c r="A40" s="54" t="s">
        <v>38</v>
      </c>
      <c r="B40" s="55">
        <v>37</v>
      </c>
    </row>
    <row r="41" spans="1:7" x14ac:dyDescent="0.2">
      <c r="A41" s="54" t="s">
        <v>39</v>
      </c>
      <c r="B41" s="55">
        <v>304</v>
      </c>
    </row>
    <row r="42" spans="1:7" x14ac:dyDescent="0.2">
      <c r="A42" s="54" t="s">
        <v>40</v>
      </c>
      <c r="B42" s="55">
        <v>142</v>
      </c>
      <c r="G42" s="57"/>
    </row>
    <row r="43" spans="1:7" x14ac:dyDescent="0.2">
      <c r="A43" s="54" t="s">
        <v>41</v>
      </c>
      <c r="B43" s="55">
        <v>3028</v>
      </c>
    </row>
    <row r="44" spans="1:7" x14ac:dyDescent="0.2">
      <c r="A44" s="54" t="s">
        <v>42</v>
      </c>
      <c r="B44" s="55">
        <v>388</v>
      </c>
    </row>
    <row r="45" spans="1:7" x14ac:dyDescent="0.2">
      <c r="A45" s="54" t="s">
        <v>43</v>
      </c>
      <c r="B45" s="55">
        <v>715</v>
      </c>
    </row>
    <row r="46" spans="1:7" x14ac:dyDescent="0.2">
      <c r="A46" s="54" t="s">
        <v>44</v>
      </c>
      <c r="B46" s="55">
        <v>299</v>
      </c>
    </row>
    <row r="47" spans="1:7" x14ac:dyDescent="0.2">
      <c r="A47" s="54" t="s">
        <v>45</v>
      </c>
      <c r="B47" s="55">
        <v>419</v>
      </c>
    </row>
    <row r="48" spans="1:7" x14ac:dyDescent="0.2">
      <c r="A48" s="54" t="s">
        <v>46</v>
      </c>
      <c r="B48" s="55">
        <v>170</v>
      </c>
    </row>
    <row r="49" spans="1:2" x14ac:dyDescent="0.2">
      <c r="A49" s="54" t="s">
        <v>47</v>
      </c>
      <c r="B49" s="55">
        <v>283</v>
      </c>
    </row>
    <row r="50" spans="1:2" x14ac:dyDescent="0.2">
      <c r="A50" s="54" t="s">
        <v>48</v>
      </c>
      <c r="B50" s="55">
        <v>36</v>
      </c>
    </row>
    <row r="51" spans="1:2" x14ac:dyDescent="0.2">
      <c r="A51" s="54" t="s">
        <v>49</v>
      </c>
      <c r="B51" s="55">
        <v>750</v>
      </c>
    </row>
    <row r="52" spans="1:2" x14ac:dyDescent="0.2">
      <c r="A52" s="54" t="s">
        <v>50</v>
      </c>
      <c r="B52" s="55">
        <v>196</v>
      </c>
    </row>
    <row r="53" spans="1:2" x14ac:dyDescent="0.2">
      <c r="A53" s="54" t="s">
        <v>51</v>
      </c>
      <c r="B53" s="55">
        <v>902</v>
      </c>
    </row>
    <row r="54" spans="1:2" x14ac:dyDescent="0.2">
      <c r="A54" s="54" t="s">
        <v>52</v>
      </c>
      <c r="B54" s="55">
        <v>77</v>
      </c>
    </row>
    <row r="55" spans="1:2" x14ac:dyDescent="0.2">
      <c r="A55" s="54" t="s">
        <v>53</v>
      </c>
      <c r="B55" s="55">
        <v>295</v>
      </c>
    </row>
    <row r="56" spans="1:2" x14ac:dyDescent="0.2">
      <c r="A56" s="54" t="s">
        <v>54</v>
      </c>
      <c r="B56" s="55">
        <v>567</v>
      </c>
    </row>
    <row r="57" spans="1:2" x14ac:dyDescent="0.2">
      <c r="A57" s="54" t="s">
        <v>55</v>
      </c>
      <c r="B57" s="55">
        <v>399</v>
      </c>
    </row>
    <row r="58" spans="1:2" x14ac:dyDescent="0.2">
      <c r="A58" s="54" t="s">
        <v>56</v>
      </c>
      <c r="B58" s="55">
        <v>190</v>
      </c>
    </row>
    <row r="59" spans="1:2" x14ac:dyDescent="0.2">
      <c r="A59" s="54" t="s">
        <v>57</v>
      </c>
      <c r="B59" s="55">
        <v>93</v>
      </c>
    </row>
    <row r="60" spans="1:2" x14ac:dyDescent="0.2">
      <c r="A60" s="54" t="s">
        <v>58</v>
      </c>
      <c r="B60" s="55">
        <v>151</v>
      </c>
    </row>
    <row r="61" spans="1:2" x14ac:dyDescent="0.2">
      <c r="A61" s="54" t="s">
        <v>59</v>
      </c>
      <c r="B61" s="55">
        <v>239</v>
      </c>
    </row>
    <row r="62" spans="1:2" x14ac:dyDescent="0.2">
      <c r="A62" s="54" t="s">
        <v>60</v>
      </c>
      <c r="B62" s="55">
        <v>6392</v>
      </c>
    </row>
    <row r="63" spans="1:2" x14ac:dyDescent="0.2">
      <c r="A63" s="54" t="s">
        <v>61</v>
      </c>
      <c r="B63" s="55">
        <v>45</v>
      </c>
    </row>
    <row r="64" spans="1:2" x14ac:dyDescent="0.2">
      <c r="A64" s="54" t="s">
        <v>62</v>
      </c>
      <c r="B64" s="55">
        <v>192</v>
      </c>
    </row>
    <row r="65" spans="1:2" x14ac:dyDescent="0.2">
      <c r="A65" s="54" t="s">
        <v>63</v>
      </c>
      <c r="B65" s="55">
        <v>316</v>
      </c>
    </row>
    <row r="66" spans="1:2" x14ac:dyDescent="0.2">
      <c r="A66" s="54" t="s">
        <v>64</v>
      </c>
      <c r="B66" s="55">
        <v>613</v>
      </c>
    </row>
    <row r="67" spans="1:2" x14ac:dyDescent="0.2">
      <c r="A67" s="54" t="s">
        <v>65</v>
      </c>
      <c r="B67" s="55">
        <v>1066</v>
      </c>
    </row>
    <row r="68" spans="1:2" x14ac:dyDescent="0.2">
      <c r="A68" s="54" t="s">
        <v>66</v>
      </c>
      <c r="B68" s="55">
        <v>150</v>
      </c>
    </row>
    <row r="69" spans="1:2" x14ac:dyDescent="0.2">
      <c r="A69" s="54" t="s">
        <v>67</v>
      </c>
      <c r="B69" s="55">
        <v>787</v>
      </c>
    </row>
    <row r="70" spans="1:2" x14ac:dyDescent="0.2">
      <c r="A70" s="54" t="s">
        <v>68</v>
      </c>
      <c r="B70" s="55">
        <v>453</v>
      </c>
    </row>
    <row r="71" spans="1:2" x14ac:dyDescent="0.2">
      <c r="A71" s="54" t="s">
        <v>69</v>
      </c>
      <c r="B71" s="55">
        <v>73</v>
      </c>
    </row>
    <row r="72" spans="1:2" x14ac:dyDescent="0.2">
      <c r="A72" s="54" t="s">
        <v>70</v>
      </c>
      <c r="B72" s="55">
        <v>333</v>
      </c>
    </row>
    <row r="73" spans="1:2" x14ac:dyDescent="0.2">
      <c r="A73" s="54" t="s">
        <v>71</v>
      </c>
      <c r="B73" s="55">
        <v>293</v>
      </c>
    </row>
    <row r="74" spans="1:2" x14ac:dyDescent="0.2">
      <c r="A74" s="54" t="s">
        <v>72</v>
      </c>
      <c r="B74" s="55">
        <v>76</v>
      </c>
    </row>
    <row r="75" spans="1:2" x14ac:dyDescent="0.2">
      <c r="A75" s="54" t="s">
        <v>73</v>
      </c>
      <c r="B75" s="55">
        <v>200</v>
      </c>
    </row>
    <row r="76" spans="1:2" x14ac:dyDescent="0.2">
      <c r="A76" s="54" t="s">
        <v>74</v>
      </c>
      <c r="B76" s="55">
        <v>1100</v>
      </c>
    </row>
    <row r="77" spans="1:2" x14ac:dyDescent="0.2">
      <c r="A77" s="54" t="s">
        <v>75</v>
      </c>
      <c r="B77" s="55">
        <v>78</v>
      </c>
    </row>
    <row r="78" spans="1:2" x14ac:dyDescent="0.2">
      <c r="A78" s="54" t="s">
        <v>76</v>
      </c>
      <c r="B78" s="55">
        <v>975</v>
      </c>
    </row>
    <row r="79" spans="1:2" x14ac:dyDescent="0.2">
      <c r="A79" s="54" t="s">
        <v>77</v>
      </c>
      <c r="B79" s="55">
        <v>415</v>
      </c>
    </row>
    <row r="80" spans="1:2" x14ac:dyDescent="0.2">
      <c r="A80" s="54" t="s">
        <v>78</v>
      </c>
      <c r="B80" s="55">
        <v>1299</v>
      </c>
    </row>
    <row r="81" spans="1:2" x14ac:dyDescent="0.2">
      <c r="A81" s="54" t="s">
        <v>79</v>
      </c>
      <c r="B81" s="55">
        <v>472</v>
      </c>
    </row>
    <row r="82" spans="1:2" x14ac:dyDescent="0.2">
      <c r="A82" s="54" t="s">
        <v>80</v>
      </c>
      <c r="B82" s="55">
        <v>897</v>
      </c>
    </row>
    <row r="83" spans="1:2" x14ac:dyDescent="0.2">
      <c r="A83" s="54" t="s">
        <v>81</v>
      </c>
      <c r="B83" s="55">
        <v>412</v>
      </c>
    </row>
    <row r="84" spans="1:2" x14ac:dyDescent="0.2">
      <c r="A84" s="54" t="s">
        <v>82</v>
      </c>
      <c r="B84" s="55">
        <v>392</v>
      </c>
    </row>
    <row r="85" spans="1:2" x14ac:dyDescent="0.2">
      <c r="A85" s="54" t="s">
        <v>83</v>
      </c>
      <c r="B85" s="55">
        <v>253</v>
      </c>
    </row>
    <row r="86" spans="1:2" x14ac:dyDescent="0.2">
      <c r="A86" s="54" t="s">
        <v>84</v>
      </c>
      <c r="B86" s="55">
        <v>374</v>
      </c>
    </row>
    <row r="87" spans="1:2" x14ac:dyDescent="0.2">
      <c r="A87" s="54" t="s">
        <v>85</v>
      </c>
      <c r="B87" s="55">
        <v>261</v>
      </c>
    </row>
    <row r="88" spans="1:2" x14ac:dyDescent="0.2">
      <c r="A88" s="54" t="s">
        <v>86</v>
      </c>
      <c r="B88" s="55">
        <v>381</v>
      </c>
    </row>
    <row r="89" spans="1:2" x14ac:dyDescent="0.2">
      <c r="A89" s="54" t="s">
        <v>87</v>
      </c>
      <c r="B89" s="55">
        <v>80</v>
      </c>
    </row>
    <row r="90" spans="1:2" x14ac:dyDescent="0.2">
      <c r="A90" s="54" t="s">
        <v>88</v>
      </c>
      <c r="B90" s="55">
        <v>133</v>
      </c>
    </row>
    <row r="91" spans="1:2" x14ac:dyDescent="0.2">
      <c r="A91" s="54" t="s">
        <v>89</v>
      </c>
      <c r="B91" s="55">
        <v>28</v>
      </c>
    </row>
    <row r="92" spans="1:2" x14ac:dyDescent="0.2">
      <c r="A92" s="54" t="s">
        <v>90</v>
      </c>
      <c r="B92" s="55">
        <v>829</v>
      </c>
    </row>
    <row r="93" spans="1:2" x14ac:dyDescent="0.2">
      <c r="A93" s="54" t="s">
        <v>91</v>
      </c>
      <c r="B93" s="55">
        <v>363</v>
      </c>
    </row>
    <row r="94" spans="1:2" x14ac:dyDescent="0.2">
      <c r="A94" s="54" t="s">
        <v>92</v>
      </c>
      <c r="B94" s="55">
        <v>2947</v>
      </c>
    </row>
    <row r="95" spans="1:2" x14ac:dyDescent="0.2">
      <c r="A95" s="54" t="s">
        <v>93</v>
      </c>
      <c r="B95" s="55">
        <v>145</v>
      </c>
    </row>
    <row r="96" spans="1:2" x14ac:dyDescent="0.2">
      <c r="A96" s="54" t="s">
        <v>94</v>
      </c>
      <c r="B96" s="55">
        <v>62</v>
      </c>
    </row>
    <row r="97" spans="1:2" x14ac:dyDescent="0.2">
      <c r="A97" s="54" t="s">
        <v>95</v>
      </c>
      <c r="B97" s="55">
        <v>178</v>
      </c>
    </row>
    <row r="98" spans="1:2" x14ac:dyDescent="0.2">
      <c r="A98" s="54" t="s">
        <v>96</v>
      </c>
      <c r="B98" s="55">
        <v>718</v>
      </c>
    </row>
    <row r="99" spans="1:2" x14ac:dyDescent="0.2">
      <c r="A99" s="54" t="s">
        <v>97</v>
      </c>
      <c r="B99" s="55">
        <v>310</v>
      </c>
    </row>
    <row r="100" spans="1:2" x14ac:dyDescent="0.2">
      <c r="A100" s="54" t="s">
        <v>98</v>
      </c>
      <c r="B100" s="55">
        <v>593</v>
      </c>
    </row>
    <row r="101" spans="1:2" x14ac:dyDescent="0.2">
      <c r="A101" s="54" t="s">
        <v>99</v>
      </c>
      <c r="B101" s="55">
        <v>210</v>
      </c>
    </row>
    <row r="102" spans="1:2" x14ac:dyDescent="0.2">
      <c r="A102" s="58" t="s">
        <v>101</v>
      </c>
      <c r="B102" s="59">
        <v>54129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9/10/2009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85546875" style="52" customWidth="1"/>
    <col min="2" max="2" width="11.7109375" style="52" customWidth="1"/>
    <col min="3" max="3" width="8.71093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3.57031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3.57031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3.57031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3.57031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3.57031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3.57031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3.57031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3.57031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3.57031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3.57031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3.57031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3.57031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3.57031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3.57031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3.57031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3.57031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3.57031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3.57031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3.57031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3.57031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3.57031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3.57031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3.57031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3.57031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3.57031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3.57031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3.57031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3.57031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3.57031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3.57031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3.57031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3.57031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3.57031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3.57031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3.57031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3.57031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3.57031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3.57031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3.57031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3.57031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3.57031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3.57031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3.57031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3.57031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3.57031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3.57031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3.57031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3.57031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3.57031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3.57031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3.57031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3.57031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3.57031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3.57031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3.57031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3.57031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3.57031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3.57031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3.57031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3.57031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3.57031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3.57031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3.5703125" style="52" customWidth="1"/>
    <col min="16132" max="16384" width="9.140625" style="52"/>
  </cols>
  <sheetData>
    <row r="1" spans="1:30" ht="15.75" customHeight="1" x14ac:dyDescent="0.25">
      <c r="A1" s="53"/>
      <c r="B1" s="100">
        <v>39995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891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162</v>
      </c>
    </row>
    <row r="4" spans="1:30" x14ac:dyDescent="0.2">
      <c r="A4" s="54" t="s">
        <v>2</v>
      </c>
      <c r="B4" s="55">
        <v>51</v>
      </c>
    </row>
    <row r="5" spans="1:30" x14ac:dyDescent="0.2">
      <c r="A5" s="54" t="s">
        <v>3</v>
      </c>
      <c r="B5" s="55">
        <v>195</v>
      </c>
    </row>
    <row r="6" spans="1:30" x14ac:dyDescent="0.2">
      <c r="A6" s="54" t="s">
        <v>4</v>
      </c>
      <c r="B6" s="55">
        <v>114</v>
      </c>
    </row>
    <row r="7" spans="1:30" x14ac:dyDescent="0.2">
      <c r="A7" s="54" t="s">
        <v>5</v>
      </c>
      <c r="B7" s="55">
        <v>60</v>
      </c>
    </row>
    <row r="8" spans="1:30" x14ac:dyDescent="0.2">
      <c r="A8" s="54" t="s">
        <v>6</v>
      </c>
      <c r="B8" s="55">
        <v>288</v>
      </c>
    </row>
    <row r="9" spans="1:30" x14ac:dyDescent="0.2">
      <c r="A9" s="54" t="s">
        <v>7</v>
      </c>
      <c r="B9" s="55">
        <v>158</v>
      </c>
    </row>
    <row r="10" spans="1:30" x14ac:dyDescent="0.2">
      <c r="A10" s="54" t="s">
        <v>8</v>
      </c>
      <c r="B10" s="55">
        <v>260</v>
      </c>
    </row>
    <row r="11" spans="1:30" x14ac:dyDescent="0.2">
      <c r="A11" s="54" t="s">
        <v>9</v>
      </c>
      <c r="B11" s="55">
        <v>479</v>
      </c>
    </row>
    <row r="12" spans="1:30" x14ac:dyDescent="0.2">
      <c r="A12" s="54" t="s">
        <v>10</v>
      </c>
      <c r="B12" s="55">
        <v>1435</v>
      </c>
    </row>
    <row r="13" spans="1:30" x14ac:dyDescent="0.2">
      <c r="A13" s="54" t="s">
        <v>11</v>
      </c>
      <c r="B13" s="55">
        <v>420</v>
      </c>
    </row>
    <row r="14" spans="1:30" x14ac:dyDescent="0.2">
      <c r="A14" s="54" t="s">
        <v>12</v>
      </c>
      <c r="B14" s="55">
        <v>1091</v>
      </c>
    </row>
    <row r="15" spans="1:30" x14ac:dyDescent="0.2">
      <c r="A15" s="54" t="s">
        <v>13</v>
      </c>
      <c r="B15" s="55">
        <v>541</v>
      </c>
    </row>
    <row r="16" spans="1:30" x14ac:dyDescent="0.2">
      <c r="A16" s="54" t="s">
        <v>14</v>
      </c>
      <c r="B16" s="55">
        <v>26</v>
      </c>
    </row>
    <row r="17" spans="1:2" x14ac:dyDescent="0.2">
      <c r="A17" s="54" t="s">
        <v>15</v>
      </c>
      <c r="B17" s="55">
        <v>387</v>
      </c>
    </row>
    <row r="18" spans="1:2" x14ac:dyDescent="0.2">
      <c r="A18" s="54" t="s">
        <v>16</v>
      </c>
      <c r="B18" s="55">
        <v>123</v>
      </c>
    </row>
    <row r="19" spans="1:2" x14ac:dyDescent="0.2">
      <c r="A19" s="54" t="s">
        <v>17</v>
      </c>
      <c r="B19" s="55">
        <v>1123</v>
      </c>
    </row>
    <row r="20" spans="1:2" x14ac:dyDescent="0.2">
      <c r="A20" s="54" t="s">
        <v>18</v>
      </c>
      <c r="B20" s="55">
        <v>194</v>
      </c>
    </row>
    <row r="21" spans="1:2" x14ac:dyDescent="0.2">
      <c r="A21" s="54" t="s">
        <v>19</v>
      </c>
      <c r="B21" s="55">
        <v>146</v>
      </c>
    </row>
    <row r="22" spans="1:2" x14ac:dyDescent="0.2">
      <c r="A22" s="54" t="s">
        <v>20</v>
      </c>
      <c r="B22" s="55">
        <v>99</v>
      </c>
    </row>
    <row r="23" spans="1:2" x14ac:dyDescent="0.2">
      <c r="A23" s="54" t="s">
        <v>21</v>
      </c>
      <c r="B23" s="55">
        <v>51</v>
      </c>
    </row>
    <row r="24" spans="1:2" x14ac:dyDescent="0.2">
      <c r="A24" s="54" t="s">
        <v>22</v>
      </c>
      <c r="B24" s="55">
        <v>738</v>
      </c>
    </row>
    <row r="25" spans="1:2" x14ac:dyDescent="0.2">
      <c r="A25" s="54" t="s">
        <v>23</v>
      </c>
      <c r="B25" s="55">
        <v>422</v>
      </c>
    </row>
    <row r="26" spans="1:2" x14ac:dyDescent="0.2">
      <c r="A26" s="54" t="s">
        <v>24</v>
      </c>
      <c r="B26" s="55">
        <v>582</v>
      </c>
    </row>
    <row r="27" spans="1:2" x14ac:dyDescent="0.2">
      <c r="A27" s="54" t="s">
        <v>25</v>
      </c>
      <c r="B27" s="55">
        <v>1924</v>
      </c>
    </row>
    <row r="28" spans="1:2" x14ac:dyDescent="0.2">
      <c r="A28" s="54" t="s">
        <v>26</v>
      </c>
      <c r="B28" s="55">
        <v>90</v>
      </c>
    </row>
    <row r="29" spans="1:2" x14ac:dyDescent="0.2">
      <c r="A29" s="54" t="s">
        <v>27</v>
      </c>
      <c r="B29" s="55">
        <v>119</v>
      </c>
    </row>
    <row r="30" spans="1:2" x14ac:dyDescent="0.2">
      <c r="A30" s="54" t="s">
        <v>28</v>
      </c>
      <c r="B30" s="55">
        <v>1011</v>
      </c>
    </row>
    <row r="31" spans="1:2" x14ac:dyDescent="0.2">
      <c r="A31" s="54" t="s">
        <v>29</v>
      </c>
      <c r="B31" s="55">
        <v>126</v>
      </c>
    </row>
    <row r="32" spans="1:2" x14ac:dyDescent="0.2">
      <c r="A32" s="54" t="s">
        <v>30</v>
      </c>
      <c r="B32" s="55">
        <v>398</v>
      </c>
    </row>
    <row r="33" spans="1:7" x14ac:dyDescent="0.2">
      <c r="A33" s="54" t="s">
        <v>31</v>
      </c>
      <c r="B33" s="55">
        <v>1808</v>
      </c>
      <c r="F33" s="56"/>
    </row>
    <row r="34" spans="1:7" x14ac:dyDescent="0.2">
      <c r="A34" s="54" t="s">
        <v>32</v>
      </c>
      <c r="B34" s="55">
        <v>557</v>
      </c>
    </row>
    <row r="35" spans="1:7" x14ac:dyDescent="0.2">
      <c r="A35" s="54" t="s">
        <v>33</v>
      </c>
      <c r="B35" s="55">
        <v>2018</v>
      </c>
    </row>
    <row r="36" spans="1:7" x14ac:dyDescent="0.2">
      <c r="A36" s="54" t="s">
        <v>34</v>
      </c>
      <c r="B36" s="55">
        <v>418</v>
      </c>
    </row>
    <row r="37" spans="1:7" x14ac:dyDescent="0.2">
      <c r="A37" s="54" t="s">
        <v>35</v>
      </c>
      <c r="B37" s="55">
        <v>1408</v>
      </c>
    </row>
    <row r="38" spans="1:7" x14ac:dyDescent="0.2">
      <c r="A38" s="54" t="s">
        <v>36</v>
      </c>
      <c r="B38" s="55">
        <v>53</v>
      </c>
    </row>
    <row r="39" spans="1:7" x14ac:dyDescent="0.2">
      <c r="A39" s="54" t="s">
        <v>37</v>
      </c>
      <c r="B39" s="55">
        <v>48</v>
      </c>
    </row>
    <row r="40" spans="1:7" x14ac:dyDescent="0.2">
      <c r="A40" s="54" t="s">
        <v>38</v>
      </c>
      <c r="B40" s="55">
        <v>282</v>
      </c>
    </row>
    <row r="41" spans="1:7" x14ac:dyDescent="0.2">
      <c r="A41" s="54" t="s">
        <v>39</v>
      </c>
      <c r="B41" s="55">
        <v>128</v>
      </c>
    </row>
    <row r="42" spans="1:7" x14ac:dyDescent="0.2">
      <c r="A42" s="54" t="s">
        <v>40</v>
      </c>
      <c r="B42" s="55">
        <v>3101</v>
      </c>
      <c r="G42" s="57"/>
    </row>
    <row r="43" spans="1:7" x14ac:dyDescent="0.2">
      <c r="A43" s="54" t="s">
        <v>41</v>
      </c>
      <c r="B43" s="55">
        <v>418</v>
      </c>
    </row>
    <row r="44" spans="1:7" x14ac:dyDescent="0.2">
      <c r="A44" s="54" t="s">
        <v>42</v>
      </c>
      <c r="B44" s="55">
        <v>783</v>
      </c>
    </row>
    <row r="45" spans="1:7" x14ac:dyDescent="0.2">
      <c r="A45" s="54" t="s">
        <v>43</v>
      </c>
      <c r="B45" s="55">
        <v>308</v>
      </c>
    </row>
    <row r="46" spans="1:7" x14ac:dyDescent="0.2">
      <c r="A46" s="54" t="s">
        <v>44</v>
      </c>
      <c r="B46" s="55">
        <v>424</v>
      </c>
    </row>
    <row r="47" spans="1:7" x14ac:dyDescent="0.2">
      <c r="A47" s="54" t="s">
        <v>45</v>
      </c>
      <c r="B47" s="55">
        <v>138</v>
      </c>
    </row>
    <row r="48" spans="1:7" x14ac:dyDescent="0.2">
      <c r="A48" s="54" t="s">
        <v>46</v>
      </c>
      <c r="B48" s="55">
        <v>326</v>
      </c>
    </row>
    <row r="49" spans="1:2" x14ac:dyDescent="0.2">
      <c r="A49" s="54" t="s">
        <v>47</v>
      </c>
      <c r="B49" s="55">
        <v>14</v>
      </c>
    </row>
    <row r="50" spans="1:2" x14ac:dyDescent="0.2">
      <c r="A50" s="54" t="s">
        <v>48</v>
      </c>
      <c r="B50" s="55">
        <v>736</v>
      </c>
    </row>
    <row r="51" spans="1:2" x14ac:dyDescent="0.2">
      <c r="A51" s="54" t="s">
        <v>49</v>
      </c>
      <c r="B51" s="55">
        <v>193</v>
      </c>
    </row>
    <row r="52" spans="1:2" x14ac:dyDescent="0.2">
      <c r="A52" s="54" t="s">
        <v>50</v>
      </c>
      <c r="B52" s="55">
        <v>944</v>
      </c>
    </row>
    <row r="53" spans="1:2" x14ac:dyDescent="0.2">
      <c r="A53" s="54" t="s">
        <v>51</v>
      </c>
      <c r="B53" s="55">
        <v>49</v>
      </c>
    </row>
    <row r="54" spans="1:2" x14ac:dyDescent="0.2">
      <c r="A54" s="54" t="s">
        <v>52</v>
      </c>
      <c r="B54" s="55">
        <v>337</v>
      </c>
    </row>
    <row r="55" spans="1:2" x14ac:dyDescent="0.2">
      <c r="A55" s="54" t="s">
        <v>53</v>
      </c>
      <c r="B55" s="55">
        <v>653</v>
      </c>
    </row>
    <row r="56" spans="1:2" x14ac:dyDescent="0.2">
      <c r="A56" s="54" t="s">
        <v>54</v>
      </c>
      <c r="B56" s="55">
        <v>390</v>
      </c>
    </row>
    <row r="57" spans="1:2" x14ac:dyDescent="0.2">
      <c r="A57" s="54" t="s">
        <v>55</v>
      </c>
      <c r="B57" s="55">
        <v>162</v>
      </c>
    </row>
    <row r="58" spans="1:2" x14ac:dyDescent="0.2">
      <c r="A58" s="54" t="s">
        <v>56</v>
      </c>
      <c r="B58" s="55">
        <v>90</v>
      </c>
    </row>
    <row r="59" spans="1:2" x14ac:dyDescent="0.2">
      <c r="A59" s="54" t="s">
        <v>57</v>
      </c>
      <c r="B59" s="55">
        <v>179</v>
      </c>
    </row>
    <row r="60" spans="1:2" x14ac:dyDescent="0.2">
      <c r="A60" s="54" t="s">
        <v>58</v>
      </c>
      <c r="B60" s="55">
        <v>243</v>
      </c>
    </row>
    <row r="61" spans="1:2" x14ac:dyDescent="0.2">
      <c r="A61" s="54" t="s">
        <v>59</v>
      </c>
      <c r="B61" s="55">
        <v>6641</v>
      </c>
    </row>
    <row r="62" spans="1:2" x14ac:dyDescent="0.2">
      <c r="A62" s="54" t="s">
        <v>60</v>
      </c>
      <c r="B62" s="55">
        <v>53</v>
      </c>
    </row>
    <row r="63" spans="1:2" x14ac:dyDescent="0.2">
      <c r="A63" s="54" t="s">
        <v>61</v>
      </c>
      <c r="B63" s="55">
        <v>175</v>
      </c>
    </row>
    <row r="64" spans="1:2" x14ac:dyDescent="0.2">
      <c r="A64" s="54" t="s">
        <v>62</v>
      </c>
      <c r="B64" s="55">
        <v>309</v>
      </c>
    </row>
    <row r="65" spans="1:2" x14ac:dyDescent="0.2">
      <c r="A65" s="54" t="s">
        <v>63</v>
      </c>
      <c r="B65" s="55">
        <v>607</v>
      </c>
    </row>
    <row r="66" spans="1:2" x14ac:dyDescent="0.2">
      <c r="A66" s="54" t="s">
        <v>64</v>
      </c>
      <c r="B66" s="55">
        <v>1081</v>
      </c>
    </row>
    <row r="67" spans="1:2" x14ac:dyDescent="0.2">
      <c r="A67" s="54" t="s">
        <v>65</v>
      </c>
      <c r="B67" s="55">
        <v>173</v>
      </c>
    </row>
    <row r="68" spans="1:2" x14ac:dyDescent="0.2">
      <c r="A68" s="54" t="s">
        <v>66</v>
      </c>
      <c r="B68" s="55">
        <v>795</v>
      </c>
    </row>
    <row r="69" spans="1:2" x14ac:dyDescent="0.2">
      <c r="A69" s="54" t="s">
        <v>67</v>
      </c>
      <c r="B69" s="55">
        <v>412</v>
      </c>
    </row>
    <row r="70" spans="1:2" x14ac:dyDescent="0.2">
      <c r="A70" s="54" t="s">
        <v>68</v>
      </c>
      <c r="B70" s="55">
        <v>73</v>
      </c>
    </row>
    <row r="71" spans="1:2" x14ac:dyDescent="0.2">
      <c r="A71" s="54" t="s">
        <v>69</v>
      </c>
      <c r="B71" s="55">
        <v>311</v>
      </c>
    </row>
    <row r="72" spans="1:2" x14ac:dyDescent="0.2">
      <c r="A72" s="54" t="s">
        <v>70</v>
      </c>
      <c r="B72" s="55">
        <v>303</v>
      </c>
    </row>
    <row r="73" spans="1:2" x14ac:dyDescent="0.2">
      <c r="A73" s="54" t="s">
        <v>71</v>
      </c>
      <c r="B73" s="55">
        <v>73</v>
      </c>
    </row>
    <row r="74" spans="1:2" x14ac:dyDescent="0.2">
      <c r="A74" s="54" t="s">
        <v>72</v>
      </c>
      <c r="B74" s="55">
        <v>276</v>
      </c>
    </row>
    <row r="75" spans="1:2" x14ac:dyDescent="0.2">
      <c r="A75" s="54" t="s">
        <v>73</v>
      </c>
      <c r="B75" s="55">
        <v>1081</v>
      </c>
    </row>
    <row r="76" spans="1:2" x14ac:dyDescent="0.2">
      <c r="A76" s="54" t="s">
        <v>74</v>
      </c>
      <c r="B76" s="55">
        <v>45</v>
      </c>
    </row>
    <row r="77" spans="1:2" x14ac:dyDescent="0.2">
      <c r="A77" s="54" t="s">
        <v>75</v>
      </c>
      <c r="B77" s="55">
        <v>902</v>
      </c>
    </row>
    <row r="78" spans="1:2" x14ac:dyDescent="0.2">
      <c r="A78" s="54" t="s">
        <v>76</v>
      </c>
      <c r="B78" s="55">
        <v>391</v>
      </c>
    </row>
    <row r="79" spans="1:2" x14ac:dyDescent="0.2">
      <c r="A79" s="54" t="s">
        <v>77</v>
      </c>
      <c r="B79" s="55">
        <v>1393</v>
      </c>
    </row>
    <row r="80" spans="1:2" x14ac:dyDescent="0.2">
      <c r="A80" s="54" t="s">
        <v>78</v>
      </c>
      <c r="B80" s="55">
        <v>471</v>
      </c>
    </row>
    <row r="81" spans="1:2" x14ac:dyDescent="0.2">
      <c r="A81" s="54" t="s">
        <v>79</v>
      </c>
      <c r="B81" s="55">
        <v>877</v>
      </c>
    </row>
    <row r="82" spans="1:2" x14ac:dyDescent="0.2">
      <c r="A82" s="54" t="s">
        <v>80</v>
      </c>
      <c r="B82" s="55">
        <v>368</v>
      </c>
    </row>
    <row r="83" spans="1:2" x14ac:dyDescent="0.2">
      <c r="A83" s="54" t="s">
        <v>81</v>
      </c>
      <c r="B83" s="55">
        <v>482</v>
      </c>
    </row>
    <row r="84" spans="1:2" x14ac:dyDescent="0.2">
      <c r="A84" s="54" t="s">
        <v>82</v>
      </c>
      <c r="B84" s="55">
        <v>270</v>
      </c>
    </row>
    <row r="85" spans="1:2" x14ac:dyDescent="0.2">
      <c r="A85" s="54" t="s">
        <v>83</v>
      </c>
      <c r="B85" s="55">
        <v>378</v>
      </c>
    </row>
    <row r="86" spans="1:2" x14ac:dyDescent="0.2">
      <c r="A86" s="54" t="s">
        <v>84</v>
      </c>
      <c r="B86" s="55">
        <v>259</v>
      </c>
    </row>
    <row r="87" spans="1:2" x14ac:dyDescent="0.2">
      <c r="A87" s="54" t="s">
        <v>85</v>
      </c>
      <c r="B87" s="55">
        <v>391</v>
      </c>
    </row>
    <row r="88" spans="1:2" x14ac:dyDescent="0.2">
      <c r="A88" s="54" t="s">
        <v>86</v>
      </c>
      <c r="B88" s="55">
        <v>89</v>
      </c>
    </row>
    <row r="89" spans="1:2" x14ac:dyDescent="0.2">
      <c r="A89" s="54" t="s">
        <v>87</v>
      </c>
      <c r="B89" s="55">
        <v>131</v>
      </c>
    </row>
    <row r="90" spans="1:2" x14ac:dyDescent="0.2">
      <c r="A90" s="54" t="s">
        <v>88</v>
      </c>
      <c r="B90" s="55">
        <v>32</v>
      </c>
    </row>
    <row r="91" spans="1:2" x14ac:dyDescent="0.2">
      <c r="A91" s="54" t="s">
        <v>89</v>
      </c>
      <c r="B91" s="55">
        <v>820</v>
      </c>
    </row>
    <row r="92" spans="1:2" x14ac:dyDescent="0.2">
      <c r="A92" s="54" t="s">
        <v>90</v>
      </c>
      <c r="B92" s="55">
        <v>379</v>
      </c>
    </row>
    <row r="93" spans="1:2" x14ac:dyDescent="0.2">
      <c r="A93" s="54" t="s">
        <v>91</v>
      </c>
      <c r="B93" s="55">
        <v>2971</v>
      </c>
    </row>
    <row r="94" spans="1:2" x14ac:dyDescent="0.2">
      <c r="A94" s="54" t="s">
        <v>92</v>
      </c>
      <c r="B94" s="55">
        <v>139</v>
      </c>
    </row>
    <row r="95" spans="1:2" x14ac:dyDescent="0.2">
      <c r="A95" s="54" t="s">
        <v>93</v>
      </c>
      <c r="B95" s="55">
        <v>76</v>
      </c>
    </row>
    <row r="96" spans="1:2" x14ac:dyDescent="0.2">
      <c r="A96" s="54" t="s">
        <v>94</v>
      </c>
      <c r="B96" s="55">
        <v>130</v>
      </c>
    </row>
    <row r="97" spans="1:2" x14ac:dyDescent="0.2">
      <c r="A97" s="54" t="s">
        <v>95</v>
      </c>
      <c r="B97" s="55">
        <v>792</v>
      </c>
    </row>
    <row r="98" spans="1:2" x14ac:dyDescent="0.2">
      <c r="A98" s="54" t="s">
        <v>96</v>
      </c>
      <c r="B98" s="55">
        <v>297</v>
      </c>
    </row>
    <row r="99" spans="1:2" x14ac:dyDescent="0.2">
      <c r="A99" s="54" t="s">
        <v>97</v>
      </c>
      <c r="B99" s="55">
        <v>600</v>
      </c>
    </row>
    <row r="100" spans="1:2" x14ac:dyDescent="0.2">
      <c r="A100" s="54" t="s">
        <v>98</v>
      </c>
      <c r="B100" s="55">
        <v>201</v>
      </c>
    </row>
    <row r="101" spans="1:2" x14ac:dyDescent="0.2">
      <c r="A101" s="54" t="s">
        <v>99</v>
      </c>
      <c r="B101" s="55">
        <v>55</v>
      </c>
    </row>
    <row r="102" spans="1:2" x14ac:dyDescent="0.2">
      <c r="A102" s="58" t="s">
        <v>101</v>
      </c>
      <c r="B102" s="59">
        <v>55214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8/04/2009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42578125" style="52" customWidth="1"/>
    <col min="2" max="2" width="12.42578125" style="52" customWidth="1"/>
    <col min="3" max="3" width="8.285156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5" style="52" customWidth="1"/>
    <col min="16132" max="16384" width="9.140625" style="52"/>
  </cols>
  <sheetData>
    <row r="1" spans="1:29" s="102" customFormat="1" ht="15.75" customHeight="1" x14ac:dyDescent="0.25">
      <c r="A1" s="101"/>
      <c r="B1" s="100">
        <v>39965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61" t="s">
        <v>0</v>
      </c>
      <c r="B2" s="55">
        <v>804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61" t="s">
        <v>1</v>
      </c>
      <c r="B3" s="55">
        <v>175</v>
      </c>
    </row>
    <row r="4" spans="1:29" x14ac:dyDescent="0.2">
      <c r="A4" s="61" t="s">
        <v>2</v>
      </c>
      <c r="B4" s="55">
        <v>48</v>
      </c>
    </row>
    <row r="5" spans="1:29" x14ac:dyDescent="0.2">
      <c r="A5" s="61" t="s">
        <v>3</v>
      </c>
      <c r="B5" s="55">
        <v>190</v>
      </c>
    </row>
    <row r="6" spans="1:29" x14ac:dyDescent="0.2">
      <c r="A6" s="61" t="s">
        <v>4</v>
      </c>
      <c r="B6" s="55">
        <v>121</v>
      </c>
    </row>
    <row r="7" spans="1:29" x14ac:dyDescent="0.2">
      <c r="A7" s="61" t="s">
        <v>5</v>
      </c>
      <c r="B7" s="55">
        <v>48</v>
      </c>
    </row>
    <row r="8" spans="1:29" x14ac:dyDescent="0.2">
      <c r="A8" s="61" t="s">
        <v>6</v>
      </c>
      <c r="B8" s="55">
        <v>298</v>
      </c>
    </row>
    <row r="9" spans="1:29" x14ac:dyDescent="0.2">
      <c r="A9" s="61" t="s">
        <v>7</v>
      </c>
      <c r="B9" s="55">
        <v>158</v>
      </c>
    </row>
    <row r="10" spans="1:29" x14ac:dyDescent="0.2">
      <c r="A10" s="61" t="s">
        <v>8</v>
      </c>
      <c r="B10" s="55">
        <v>239</v>
      </c>
    </row>
    <row r="11" spans="1:29" x14ac:dyDescent="0.2">
      <c r="A11" s="61" t="s">
        <v>9</v>
      </c>
      <c r="B11" s="55">
        <v>431</v>
      </c>
    </row>
    <row r="12" spans="1:29" x14ac:dyDescent="0.2">
      <c r="A12" s="61" t="s">
        <v>10</v>
      </c>
      <c r="B12" s="55">
        <v>1399</v>
      </c>
    </row>
    <row r="13" spans="1:29" x14ac:dyDescent="0.2">
      <c r="A13" s="61" t="s">
        <v>11</v>
      </c>
      <c r="B13" s="55">
        <v>428</v>
      </c>
    </row>
    <row r="14" spans="1:29" x14ac:dyDescent="0.2">
      <c r="A14" s="61" t="s">
        <v>12</v>
      </c>
      <c r="B14" s="55">
        <v>1010</v>
      </c>
    </row>
    <row r="15" spans="1:29" x14ac:dyDescent="0.2">
      <c r="A15" s="61" t="s">
        <v>13</v>
      </c>
      <c r="B15" s="55">
        <v>547</v>
      </c>
    </row>
    <row r="16" spans="1:29" x14ac:dyDescent="0.2">
      <c r="A16" s="61" t="s">
        <v>14</v>
      </c>
      <c r="B16" s="55">
        <v>34</v>
      </c>
    </row>
    <row r="17" spans="1:2" x14ac:dyDescent="0.2">
      <c r="A17" s="61" t="s">
        <v>15</v>
      </c>
      <c r="B17" s="55">
        <v>340</v>
      </c>
    </row>
    <row r="18" spans="1:2" x14ac:dyDescent="0.2">
      <c r="A18" s="61" t="s">
        <v>16</v>
      </c>
      <c r="B18" s="55">
        <v>108</v>
      </c>
    </row>
    <row r="19" spans="1:2" x14ac:dyDescent="0.2">
      <c r="A19" s="61" t="s">
        <v>17</v>
      </c>
      <c r="B19" s="55">
        <v>1025</v>
      </c>
    </row>
    <row r="20" spans="1:2" x14ac:dyDescent="0.2">
      <c r="A20" s="61" t="s">
        <v>18</v>
      </c>
      <c r="B20" s="55">
        <v>216</v>
      </c>
    </row>
    <row r="21" spans="1:2" x14ac:dyDescent="0.2">
      <c r="A21" s="61" t="s">
        <v>19</v>
      </c>
      <c r="B21" s="55">
        <v>132</v>
      </c>
    </row>
    <row r="22" spans="1:2" x14ac:dyDescent="0.2">
      <c r="A22" s="61" t="s">
        <v>20</v>
      </c>
      <c r="B22" s="55">
        <v>111</v>
      </c>
    </row>
    <row r="23" spans="1:2" x14ac:dyDescent="0.2">
      <c r="A23" s="61" t="s">
        <v>21</v>
      </c>
      <c r="B23" s="55">
        <v>47</v>
      </c>
    </row>
    <row r="24" spans="1:2" x14ac:dyDescent="0.2">
      <c r="A24" s="61" t="s">
        <v>22</v>
      </c>
      <c r="B24" s="55">
        <v>681</v>
      </c>
    </row>
    <row r="25" spans="1:2" x14ac:dyDescent="0.2">
      <c r="A25" s="61" t="s">
        <v>23</v>
      </c>
      <c r="B25" s="55">
        <v>388</v>
      </c>
    </row>
    <row r="26" spans="1:2" x14ac:dyDescent="0.2">
      <c r="A26" s="61" t="s">
        <v>24</v>
      </c>
      <c r="B26" s="55">
        <v>580</v>
      </c>
    </row>
    <row r="27" spans="1:2" x14ac:dyDescent="0.2">
      <c r="A27" s="61" t="s">
        <v>25</v>
      </c>
      <c r="B27" s="55">
        <v>1993</v>
      </c>
    </row>
    <row r="28" spans="1:2" x14ac:dyDescent="0.2">
      <c r="A28" s="61" t="s">
        <v>26</v>
      </c>
      <c r="B28" s="55">
        <v>78</v>
      </c>
    </row>
    <row r="29" spans="1:2" x14ac:dyDescent="0.2">
      <c r="A29" s="61" t="s">
        <v>27</v>
      </c>
      <c r="B29" s="55">
        <v>103</v>
      </c>
    </row>
    <row r="30" spans="1:2" x14ac:dyDescent="0.2">
      <c r="A30" s="61" t="s">
        <v>28</v>
      </c>
      <c r="B30" s="55">
        <v>976</v>
      </c>
    </row>
    <row r="31" spans="1:2" x14ac:dyDescent="0.2">
      <c r="A31" s="61" t="s">
        <v>29</v>
      </c>
      <c r="B31" s="55">
        <v>123</v>
      </c>
    </row>
    <row r="32" spans="1:2" x14ac:dyDescent="0.2">
      <c r="A32" s="61" t="s">
        <v>30</v>
      </c>
      <c r="B32" s="55">
        <v>329</v>
      </c>
    </row>
    <row r="33" spans="1:2" x14ac:dyDescent="0.2">
      <c r="A33" s="61" t="s">
        <v>31</v>
      </c>
      <c r="B33" s="55">
        <v>1739</v>
      </c>
    </row>
    <row r="34" spans="1:2" x14ac:dyDescent="0.2">
      <c r="A34" s="61" t="s">
        <v>32</v>
      </c>
      <c r="B34" s="55">
        <v>554</v>
      </c>
    </row>
    <row r="35" spans="1:2" x14ac:dyDescent="0.2">
      <c r="A35" s="61" t="s">
        <v>33</v>
      </c>
      <c r="B35" s="55">
        <v>1957</v>
      </c>
    </row>
    <row r="36" spans="1:2" x14ac:dyDescent="0.2">
      <c r="A36" s="61" t="s">
        <v>34</v>
      </c>
      <c r="B36" s="55">
        <v>372</v>
      </c>
    </row>
    <row r="37" spans="1:2" x14ac:dyDescent="0.2">
      <c r="A37" s="61" t="s">
        <v>35</v>
      </c>
      <c r="B37" s="55">
        <v>1363</v>
      </c>
    </row>
    <row r="38" spans="1:2" x14ac:dyDescent="0.2">
      <c r="A38" s="61" t="s">
        <v>36</v>
      </c>
      <c r="B38" s="55">
        <v>67</v>
      </c>
    </row>
    <row r="39" spans="1:2" x14ac:dyDescent="0.2">
      <c r="A39" s="61" t="s">
        <v>37</v>
      </c>
      <c r="B39" s="55">
        <v>31</v>
      </c>
    </row>
    <row r="40" spans="1:2" x14ac:dyDescent="0.2">
      <c r="A40" s="61" t="s">
        <v>38</v>
      </c>
      <c r="B40" s="55">
        <v>287</v>
      </c>
    </row>
    <row r="41" spans="1:2" x14ac:dyDescent="0.2">
      <c r="A41" s="61" t="s">
        <v>39</v>
      </c>
      <c r="B41" s="55">
        <v>132</v>
      </c>
    </row>
    <row r="42" spans="1:2" x14ac:dyDescent="0.2">
      <c r="A42" s="61" t="s">
        <v>40</v>
      </c>
      <c r="B42" s="55">
        <v>2982</v>
      </c>
    </row>
    <row r="43" spans="1:2" x14ac:dyDescent="0.2">
      <c r="A43" s="61" t="s">
        <v>41</v>
      </c>
      <c r="B43" s="55">
        <v>443</v>
      </c>
    </row>
    <row r="44" spans="1:2" x14ac:dyDescent="0.2">
      <c r="A44" s="61" t="s">
        <v>42</v>
      </c>
      <c r="B44" s="55">
        <v>711</v>
      </c>
    </row>
    <row r="45" spans="1:2" x14ac:dyDescent="0.2">
      <c r="A45" s="61" t="s">
        <v>43</v>
      </c>
      <c r="B45" s="55">
        <v>271</v>
      </c>
    </row>
    <row r="46" spans="1:2" x14ac:dyDescent="0.2">
      <c r="A46" s="61" t="s">
        <v>44</v>
      </c>
      <c r="B46" s="55">
        <v>439</v>
      </c>
    </row>
    <row r="47" spans="1:2" x14ac:dyDescent="0.2">
      <c r="A47" s="61" t="s">
        <v>45</v>
      </c>
      <c r="B47" s="55">
        <v>134</v>
      </c>
    </row>
    <row r="48" spans="1:2" x14ac:dyDescent="0.2">
      <c r="A48" s="61" t="s">
        <v>46</v>
      </c>
      <c r="B48" s="55">
        <v>306</v>
      </c>
    </row>
    <row r="49" spans="1:2" x14ac:dyDescent="0.2">
      <c r="A49" s="61" t="s">
        <v>47</v>
      </c>
      <c r="B49" s="55">
        <v>29</v>
      </c>
    </row>
    <row r="50" spans="1:2" x14ac:dyDescent="0.2">
      <c r="A50" s="61" t="s">
        <v>48</v>
      </c>
      <c r="B50" s="55">
        <v>686</v>
      </c>
    </row>
    <row r="51" spans="1:2" x14ac:dyDescent="0.2">
      <c r="A51" s="61" t="s">
        <v>49</v>
      </c>
      <c r="B51" s="55">
        <v>151</v>
      </c>
    </row>
    <row r="52" spans="1:2" x14ac:dyDescent="0.2">
      <c r="A52" s="61" t="s">
        <v>50</v>
      </c>
      <c r="B52" s="55">
        <v>883</v>
      </c>
    </row>
    <row r="53" spans="1:2" x14ac:dyDescent="0.2">
      <c r="A53" s="54" t="s">
        <v>51</v>
      </c>
      <c r="B53" s="62">
        <v>50</v>
      </c>
    </row>
    <row r="54" spans="1:2" x14ac:dyDescent="0.2">
      <c r="A54" s="54" t="s">
        <v>52</v>
      </c>
      <c r="B54" s="62">
        <v>317</v>
      </c>
    </row>
    <row r="55" spans="1:2" x14ac:dyDescent="0.2">
      <c r="A55" s="54" t="s">
        <v>53</v>
      </c>
      <c r="B55" s="62">
        <v>595</v>
      </c>
    </row>
    <row r="56" spans="1:2" x14ac:dyDescent="0.2">
      <c r="A56" s="54" t="s">
        <v>54</v>
      </c>
      <c r="B56" s="62">
        <v>379</v>
      </c>
    </row>
    <row r="57" spans="1:2" x14ac:dyDescent="0.2">
      <c r="A57" s="54" t="s">
        <v>55</v>
      </c>
      <c r="B57" s="62">
        <v>143</v>
      </c>
    </row>
    <row r="58" spans="1:2" x14ac:dyDescent="0.2">
      <c r="A58" s="54" t="s">
        <v>56</v>
      </c>
      <c r="B58" s="62">
        <v>66</v>
      </c>
    </row>
    <row r="59" spans="1:2" x14ac:dyDescent="0.2">
      <c r="A59" s="54" t="s">
        <v>57</v>
      </c>
      <c r="B59" s="62">
        <v>181</v>
      </c>
    </row>
    <row r="60" spans="1:2" x14ac:dyDescent="0.2">
      <c r="A60" s="54" t="s">
        <v>58</v>
      </c>
      <c r="B60" s="62">
        <v>230</v>
      </c>
    </row>
    <row r="61" spans="1:2" x14ac:dyDescent="0.2">
      <c r="A61" s="54" t="s">
        <v>59</v>
      </c>
      <c r="B61" s="62">
        <v>7217</v>
      </c>
    </row>
    <row r="62" spans="1:2" x14ac:dyDescent="0.2">
      <c r="A62" s="54" t="s">
        <v>60</v>
      </c>
      <c r="B62" s="62">
        <v>41</v>
      </c>
    </row>
    <row r="63" spans="1:2" x14ac:dyDescent="0.2">
      <c r="A63" s="54" t="s">
        <v>61</v>
      </c>
      <c r="B63" s="62">
        <v>185</v>
      </c>
    </row>
    <row r="64" spans="1:2" x14ac:dyDescent="0.2">
      <c r="A64" s="54" t="s">
        <v>62</v>
      </c>
      <c r="B64" s="62">
        <v>302</v>
      </c>
    </row>
    <row r="65" spans="1:2" x14ac:dyDescent="0.2">
      <c r="A65" s="54" t="s">
        <v>63</v>
      </c>
      <c r="B65" s="62">
        <v>610</v>
      </c>
    </row>
    <row r="66" spans="1:2" x14ac:dyDescent="0.2">
      <c r="A66" s="54" t="s">
        <v>64</v>
      </c>
      <c r="B66" s="62">
        <v>1076</v>
      </c>
    </row>
    <row r="67" spans="1:2" x14ac:dyDescent="0.2">
      <c r="A67" s="54" t="s">
        <v>65</v>
      </c>
      <c r="B67" s="62">
        <v>145</v>
      </c>
    </row>
    <row r="68" spans="1:2" x14ac:dyDescent="0.2">
      <c r="A68" s="54" t="s">
        <v>66</v>
      </c>
      <c r="B68" s="62">
        <v>674</v>
      </c>
    </row>
    <row r="69" spans="1:2" x14ac:dyDescent="0.2">
      <c r="A69" s="54" t="s">
        <v>67</v>
      </c>
      <c r="B69" s="62">
        <v>386</v>
      </c>
    </row>
    <row r="70" spans="1:2" x14ac:dyDescent="0.2">
      <c r="A70" s="54" t="s">
        <v>68</v>
      </c>
      <c r="B70" s="62">
        <v>54</v>
      </c>
    </row>
    <row r="71" spans="1:2" x14ac:dyDescent="0.2">
      <c r="A71" s="54" t="s">
        <v>69</v>
      </c>
      <c r="B71" s="62">
        <v>305</v>
      </c>
    </row>
    <row r="72" spans="1:2" x14ac:dyDescent="0.2">
      <c r="A72" s="54" t="s">
        <v>70</v>
      </c>
      <c r="B72" s="62">
        <v>258</v>
      </c>
    </row>
    <row r="73" spans="1:2" x14ac:dyDescent="0.2">
      <c r="A73" s="54" t="s">
        <v>71</v>
      </c>
      <c r="B73" s="62">
        <v>60</v>
      </c>
    </row>
    <row r="74" spans="1:2" x14ac:dyDescent="0.2">
      <c r="A74" s="54" t="s">
        <v>72</v>
      </c>
      <c r="B74" s="62">
        <v>212</v>
      </c>
    </row>
    <row r="75" spans="1:2" x14ac:dyDescent="0.2">
      <c r="A75" s="54" t="s">
        <v>73</v>
      </c>
      <c r="B75" s="62">
        <v>1083</v>
      </c>
    </row>
    <row r="76" spans="1:2" x14ac:dyDescent="0.2">
      <c r="A76" s="54" t="s">
        <v>74</v>
      </c>
      <c r="B76" s="62">
        <v>66</v>
      </c>
    </row>
    <row r="77" spans="1:2" x14ac:dyDescent="0.2">
      <c r="A77" s="54" t="s">
        <v>75</v>
      </c>
      <c r="B77" s="62">
        <v>1011</v>
      </c>
    </row>
    <row r="78" spans="1:2" x14ac:dyDescent="0.2">
      <c r="A78" s="54" t="s">
        <v>76</v>
      </c>
      <c r="B78" s="62">
        <v>379</v>
      </c>
    </row>
    <row r="79" spans="1:2" x14ac:dyDescent="0.2">
      <c r="A79" s="54" t="s">
        <v>77</v>
      </c>
      <c r="B79" s="62">
        <v>1229</v>
      </c>
    </row>
    <row r="80" spans="1:2" x14ac:dyDescent="0.2">
      <c r="A80" s="54" t="s">
        <v>78</v>
      </c>
      <c r="B80" s="62">
        <v>503</v>
      </c>
    </row>
    <row r="81" spans="1:2" x14ac:dyDescent="0.2">
      <c r="A81" s="54" t="s">
        <v>79</v>
      </c>
      <c r="B81" s="62">
        <v>901</v>
      </c>
    </row>
    <row r="82" spans="1:2" x14ac:dyDescent="0.2">
      <c r="A82" s="54" t="s">
        <v>80</v>
      </c>
      <c r="B82" s="62">
        <v>313</v>
      </c>
    </row>
    <row r="83" spans="1:2" x14ac:dyDescent="0.2">
      <c r="A83" s="54" t="s">
        <v>81</v>
      </c>
      <c r="B83" s="62">
        <v>438</v>
      </c>
    </row>
    <row r="84" spans="1:2" x14ac:dyDescent="0.2">
      <c r="A84" s="54" t="s">
        <v>82</v>
      </c>
      <c r="B84" s="62">
        <v>261</v>
      </c>
    </row>
    <row r="85" spans="1:2" x14ac:dyDescent="0.2">
      <c r="A85" s="54" t="s">
        <v>83</v>
      </c>
      <c r="B85" s="62">
        <v>332</v>
      </c>
    </row>
    <row r="86" spans="1:2" x14ac:dyDescent="0.2">
      <c r="A86" s="54" t="s">
        <v>84</v>
      </c>
      <c r="B86" s="62">
        <v>212</v>
      </c>
    </row>
    <row r="87" spans="1:2" x14ac:dyDescent="0.2">
      <c r="A87" s="54" t="s">
        <v>85</v>
      </c>
      <c r="B87" s="62">
        <v>336</v>
      </c>
    </row>
    <row r="88" spans="1:2" x14ac:dyDescent="0.2">
      <c r="A88" s="54" t="s">
        <v>86</v>
      </c>
      <c r="B88" s="62">
        <v>52</v>
      </c>
    </row>
    <row r="89" spans="1:2" x14ac:dyDescent="0.2">
      <c r="A89" s="54" t="s">
        <v>87</v>
      </c>
      <c r="B89" s="62">
        <v>110</v>
      </c>
    </row>
    <row r="90" spans="1:2" x14ac:dyDescent="0.2">
      <c r="A90" s="54" t="s">
        <v>88</v>
      </c>
      <c r="B90" s="62">
        <v>28</v>
      </c>
    </row>
    <row r="91" spans="1:2" x14ac:dyDescent="0.2">
      <c r="A91" s="54" t="s">
        <v>89</v>
      </c>
      <c r="B91" s="62">
        <v>756</v>
      </c>
    </row>
    <row r="92" spans="1:2" x14ac:dyDescent="0.2">
      <c r="A92" s="54" t="s">
        <v>90</v>
      </c>
      <c r="B92" s="62">
        <v>469</v>
      </c>
    </row>
    <row r="93" spans="1:2" x14ac:dyDescent="0.2">
      <c r="A93" s="54" t="s">
        <v>91</v>
      </c>
      <c r="B93" s="62">
        <v>2665</v>
      </c>
    </row>
    <row r="94" spans="1:2" x14ac:dyDescent="0.2">
      <c r="A94" s="54" t="s">
        <v>92</v>
      </c>
      <c r="B94" s="62">
        <v>151</v>
      </c>
    </row>
    <row r="95" spans="1:2" x14ac:dyDescent="0.2">
      <c r="A95" s="54" t="s">
        <v>93</v>
      </c>
      <c r="B95" s="62">
        <v>50</v>
      </c>
    </row>
    <row r="96" spans="1:2" x14ac:dyDescent="0.2">
      <c r="A96" s="54" t="s">
        <v>94</v>
      </c>
      <c r="B96" s="62">
        <v>123</v>
      </c>
    </row>
    <row r="97" spans="1:2" x14ac:dyDescent="0.2">
      <c r="A97" s="54" t="s">
        <v>95</v>
      </c>
      <c r="B97" s="62">
        <v>834</v>
      </c>
    </row>
    <row r="98" spans="1:2" x14ac:dyDescent="0.2">
      <c r="A98" s="54" t="s">
        <v>96</v>
      </c>
      <c r="B98" s="62">
        <v>282</v>
      </c>
    </row>
    <row r="99" spans="1:2" x14ac:dyDescent="0.2">
      <c r="A99" s="54" t="s">
        <v>97</v>
      </c>
      <c r="B99" s="62">
        <v>590</v>
      </c>
    </row>
    <row r="100" spans="1:2" x14ac:dyDescent="0.2">
      <c r="A100" s="54" t="s">
        <v>98</v>
      </c>
      <c r="B100" s="62">
        <v>205</v>
      </c>
    </row>
    <row r="101" spans="1:2" x14ac:dyDescent="0.2">
      <c r="A101" s="54" t="s">
        <v>99</v>
      </c>
      <c r="B101" s="62">
        <v>77</v>
      </c>
    </row>
    <row r="102" spans="1:2" x14ac:dyDescent="0.2">
      <c r="A102" s="58" t="s">
        <v>101</v>
      </c>
      <c r="B102" s="63">
        <v>53639</v>
      </c>
    </row>
    <row r="103" spans="1:2" x14ac:dyDescent="0.2">
      <c r="A103" s="51"/>
      <c r="B103" s="64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7109375" style="52" customWidth="1"/>
    <col min="3" max="3" width="8.71093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5.425781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5.425781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5.425781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5.425781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5.425781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5.425781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5.425781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5.425781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5.425781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5.425781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5.425781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5.425781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5.425781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5.425781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5.425781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5.425781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5.425781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5.425781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5.425781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5.425781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5.425781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5.425781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5.425781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5.425781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5.425781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5.425781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5.425781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5.425781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5.425781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5.425781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5.425781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5.425781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5.425781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5.425781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5.425781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5.425781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5.425781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5.425781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5.425781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5.425781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5.425781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5.425781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5.425781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5.425781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5.425781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5.425781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5.425781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5.425781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5.425781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5.425781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5.425781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5.425781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5.425781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5.425781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5.425781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5.425781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5.425781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5.425781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5.425781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5.425781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5.425781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5.425781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5.42578125" style="52" customWidth="1"/>
    <col min="16132" max="16384" width="9.140625" style="52"/>
  </cols>
  <sheetData>
    <row r="1" spans="1:30" ht="15.75" customHeight="1" x14ac:dyDescent="0.25">
      <c r="A1" s="53"/>
      <c r="B1" s="100">
        <v>39934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695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187</v>
      </c>
    </row>
    <row r="4" spans="1:30" x14ac:dyDescent="0.2">
      <c r="A4" s="54" t="s">
        <v>2</v>
      </c>
      <c r="B4" s="55">
        <v>32</v>
      </c>
    </row>
    <row r="5" spans="1:30" x14ac:dyDescent="0.2">
      <c r="A5" s="54" t="s">
        <v>3</v>
      </c>
      <c r="B5" s="55">
        <v>152</v>
      </c>
    </row>
    <row r="6" spans="1:30" x14ac:dyDescent="0.2">
      <c r="A6" s="54" t="s">
        <v>4</v>
      </c>
      <c r="B6" s="55">
        <v>100</v>
      </c>
    </row>
    <row r="7" spans="1:30" x14ac:dyDescent="0.2">
      <c r="A7" s="54" t="s">
        <v>5</v>
      </c>
      <c r="B7" s="55">
        <v>47</v>
      </c>
    </row>
    <row r="8" spans="1:30" x14ac:dyDescent="0.2">
      <c r="A8" s="54" t="s">
        <v>6</v>
      </c>
      <c r="B8" s="55">
        <v>257</v>
      </c>
    </row>
    <row r="9" spans="1:30" x14ac:dyDescent="0.2">
      <c r="A9" s="54" t="s">
        <v>7</v>
      </c>
      <c r="B9" s="55">
        <v>127</v>
      </c>
    </row>
    <row r="10" spans="1:30" x14ac:dyDescent="0.2">
      <c r="A10" s="54" t="s">
        <v>8</v>
      </c>
      <c r="B10" s="55">
        <v>243</v>
      </c>
    </row>
    <row r="11" spans="1:30" x14ac:dyDescent="0.2">
      <c r="A11" s="54" t="s">
        <v>9</v>
      </c>
      <c r="B11" s="55">
        <v>403</v>
      </c>
    </row>
    <row r="12" spans="1:30" x14ac:dyDescent="0.2">
      <c r="A12" s="54" t="s">
        <v>10</v>
      </c>
      <c r="B12" s="55">
        <v>1234</v>
      </c>
    </row>
    <row r="13" spans="1:30" x14ac:dyDescent="0.2">
      <c r="A13" s="54" t="s">
        <v>11</v>
      </c>
      <c r="B13" s="55">
        <v>371</v>
      </c>
    </row>
    <row r="14" spans="1:30" x14ac:dyDescent="0.2">
      <c r="A14" s="54" t="s">
        <v>12</v>
      </c>
      <c r="B14" s="55">
        <v>822</v>
      </c>
    </row>
    <row r="15" spans="1:30" x14ac:dyDescent="0.2">
      <c r="A15" s="54" t="s">
        <v>13</v>
      </c>
      <c r="B15" s="55">
        <v>463</v>
      </c>
    </row>
    <row r="16" spans="1:30" x14ac:dyDescent="0.2">
      <c r="A16" s="54" t="s">
        <v>14</v>
      </c>
      <c r="B16" s="55">
        <v>41</v>
      </c>
    </row>
    <row r="17" spans="1:2" x14ac:dyDescent="0.2">
      <c r="A17" s="54" t="s">
        <v>15</v>
      </c>
      <c r="B17" s="55">
        <v>314</v>
      </c>
    </row>
    <row r="18" spans="1:2" x14ac:dyDescent="0.2">
      <c r="A18" s="54" t="s">
        <v>16</v>
      </c>
      <c r="B18" s="55">
        <v>85</v>
      </c>
    </row>
    <row r="19" spans="1:2" x14ac:dyDescent="0.2">
      <c r="A19" s="54" t="s">
        <v>17</v>
      </c>
      <c r="B19" s="55">
        <v>974</v>
      </c>
    </row>
    <row r="20" spans="1:2" x14ac:dyDescent="0.2">
      <c r="A20" s="54" t="s">
        <v>18</v>
      </c>
      <c r="B20" s="55">
        <v>207</v>
      </c>
    </row>
    <row r="21" spans="1:2" x14ac:dyDescent="0.2">
      <c r="A21" s="54" t="s">
        <v>19</v>
      </c>
      <c r="B21" s="55">
        <v>116</v>
      </c>
    </row>
    <row r="22" spans="1:2" x14ac:dyDescent="0.2">
      <c r="A22" s="54" t="s">
        <v>20</v>
      </c>
      <c r="B22" s="55">
        <v>106</v>
      </c>
    </row>
    <row r="23" spans="1:2" x14ac:dyDescent="0.2">
      <c r="A23" s="54" t="s">
        <v>21</v>
      </c>
      <c r="B23" s="55">
        <v>47</v>
      </c>
    </row>
    <row r="24" spans="1:2" x14ac:dyDescent="0.2">
      <c r="A24" s="54" t="s">
        <v>22</v>
      </c>
      <c r="B24" s="55">
        <v>647</v>
      </c>
    </row>
    <row r="25" spans="1:2" x14ac:dyDescent="0.2">
      <c r="A25" s="54" t="s">
        <v>23</v>
      </c>
      <c r="B25" s="55">
        <v>376</v>
      </c>
    </row>
    <row r="26" spans="1:2" x14ac:dyDescent="0.2">
      <c r="A26" s="54" t="s">
        <v>24</v>
      </c>
      <c r="B26" s="55">
        <v>502</v>
      </c>
    </row>
    <row r="27" spans="1:2" x14ac:dyDescent="0.2">
      <c r="A27" s="54" t="s">
        <v>25</v>
      </c>
      <c r="B27" s="55">
        <v>1576</v>
      </c>
    </row>
    <row r="28" spans="1:2" x14ac:dyDescent="0.2">
      <c r="A28" s="54" t="s">
        <v>26</v>
      </c>
      <c r="B28" s="55">
        <v>75</v>
      </c>
    </row>
    <row r="29" spans="1:2" x14ac:dyDescent="0.2">
      <c r="A29" s="54" t="s">
        <v>27</v>
      </c>
      <c r="B29" s="55">
        <v>101</v>
      </c>
    </row>
    <row r="30" spans="1:2" x14ac:dyDescent="0.2">
      <c r="A30" s="54" t="s">
        <v>28</v>
      </c>
      <c r="B30" s="55">
        <v>860</v>
      </c>
    </row>
    <row r="31" spans="1:2" x14ac:dyDescent="0.2">
      <c r="A31" s="54" t="s">
        <v>29</v>
      </c>
      <c r="B31" s="55">
        <v>126</v>
      </c>
    </row>
    <row r="32" spans="1:2" x14ac:dyDescent="0.2">
      <c r="A32" s="54" t="s">
        <v>30</v>
      </c>
      <c r="B32" s="55">
        <v>302</v>
      </c>
    </row>
    <row r="33" spans="1:2" x14ac:dyDescent="0.2">
      <c r="A33" s="54" t="s">
        <v>31</v>
      </c>
      <c r="B33" s="55">
        <v>1409</v>
      </c>
    </row>
    <row r="34" spans="1:2" x14ac:dyDescent="0.2">
      <c r="A34" s="54" t="s">
        <v>32</v>
      </c>
      <c r="B34" s="55">
        <v>455</v>
      </c>
    </row>
    <row r="35" spans="1:2" x14ac:dyDescent="0.2">
      <c r="A35" s="54" t="s">
        <v>33</v>
      </c>
      <c r="B35" s="55">
        <v>1742</v>
      </c>
    </row>
    <row r="36" spans="1:2" x14ac:dyDescent="0.2">
      <c r="A36" s="54" t="s">
        <v>34</v>
      </c>
      <c r="B36" s="55">
        <v>321</v>
      </c>
    </row>
    <row r="37" spans="1:2" x14ac:dyDescent="0.2">
      <c r="A37" s="54" t="s">
        <v>35</v>
      </c>
      <c r="B37" s="55">
        <v>1222</v>
      </c>
    </row>
    <row r="38" spans="1:2" x14ac:dyDescent="0.2">
      <c r="A38" s="54" t="s">
        <v>36</v>
      </c>
      <c r="B38" s="55">
        <v>42</v>
      </c>
    </row>
    <row r="39" spans="1:2" x14ac:dyDescent="0.2">
      <c r="A39" s="54" t="s">
        <v>37</v>
      </c>
      <c r="B39" s="55">
        <v>33</v>
      </c>
    </row>
    <row r="40" spans="1:2" x14ac:dyDescent="0.2">
      <c r="A40" s="54" t="s">
        <v>38</v>
      </c>
      <c r="B40" s="55">
        <v>241</v>
      </c>
    </row>
    <row r="41" spans="1:2" x14ac:dyDescent="0.2">
      <c r="A41" s="54" t="s">
        <v>39</v>
      </c>
      <c r="B41" s="55">
        <v>103</v>
      </c>
    </row>
    <row r="42" spans="1:2" x14ac:dyDescent="0.2">
      <c r="A42" s="54" t="s">
        <v>40</v>
      </c>
      <c r="B42" s="55">
        <v>2886</v>
      </c>
    </row>
    <row r="43" spans="1:2" x14ac:dyDescent="0.2">
      <c r="A43" s="54" t="s">
        <v>41</v>
      </c>
      <c r="B43" s="55">
        <v>349</v>
      </c>
    </row>
    <row r="44" spans="1:2" x14ac:dyDescent="0.2">
      <c r="A44" s="54" t="s">
        <v>42</v>
      </c>
      <c r="B44" s="55">
        <v>699</v>
      </c>
    </row>
    <row r="45" spans="1:2" x14ac:dyDescent="0.2">
      <c r="A45" s="54" t="s">
        <v>43</v>
      </c>
      <c r="B45" s="55">
        <v>219</v>
      </c>
    </row>
    <row r="46" spans="1:2" x14ac:dyDescent="0.2">
      <c r="A46" s="54" t="s">
        <v>44</v>
      </c>
      <c r="B46" s="55">
        <v>369</v>
      </c>
    </row>
    <row r="47" spans="1:2" x14ac:dyDescent="0.2">
      <c r="A47" s="54" t="s">
        <v>45</v>
      </c>
      <c r="B47" s="55">
        <v>130</v>
      </c>
    </row>
    <row r="48" spans="1:2" x14ac:dyDescent="0.2">
      <c r="A48" s="54" t="s">
        <v>46</v>
      </c>
      <c r="B48" s="55">
        <v>236</v>
      </c>
    </row>
    <row r="49" spans="1:2" x14ac:dyDescent="0.2">
      <c r="A49" s="54" t="s">
        <v>47</v>
      </c>
      <c r="B49" s="55">
        <v>20</v>
      </c>
    </row>
    <row r="50" spans="1:2" x14ac:dyDescent="0.2">
      <c r="A50" s="54" t="s">
        <v>48</v>
      </c>
      <c r="B50" s="55">
        <v>611</v>
      </c>
    </row>
    <row r="51" spans="1:2" x14ac:dyDescent="0.2">
      <c r="A51" s="54" t="s">
        <v>49</v>
      </c>
      <c r="B51" s="55">
        <v>118</v>
      </c>
    </row>
    <row r="52" spans="1:2" x14ac:dyDescent="0.2">
      <c r="A52" s="54" t="s">
        <v>50</v>
      </c>
      <c r="B52" s="55">
        <v>764</v>
      </c>
    </row>
    <row r="53" spans="1:2" x14ac:dyDescent="0.2">
      <c r="A53" s="54" t="s">
        <v>51</v>
      </c>
      <c r="B53" s="55">
        <v>44</v>
      </c>
    </row>
    <row r="54" spans="1:2" x14ac:dyDescent="0.2">
      <c r="A54" s="54" t="s">
        <v>52</v>
      </c>
      <c r="B54" s="55">
        <v>276</v>
      </c>
    </row>
    <row r="55" spans="1:2" x14ac:dyDescent="0.2">
      <c r="A55" s="54" t="s">
        <v>53</v>
      </c>
      <c r="B55" s="55">
        <v>576</v>
      </c>
    </row>
    <row r="56" spans="1:2" x14ac:dyDescent="0.2">
      <c r="A56" s="54" t="s">
        <v>54</v>
      </c>
      <c r="B56" s="55">
        <v>341</v>
      </c>
    </row>
    <row r="57" spans="1:2" x14ac:dyDescent="0.2">
      <c r="A57" s="54" t="s">
        <v>55</v>
      </c>
      <c r="B57" s="55">
        <v>150</v>
      </c>
    </row>
    <row r="58" spans="1:2" x14ac:dyDescent="0.2">
      <c r="A58" s="54" t="s">
        <v>56</v>
      </c>
      <c r="B58" s="55">
        <v>75</v>
      </c>
    </row>
    <row r="59" spans="1:2" x14ac:dyDescent="0.2">
      <c r="A59" s="54" t="s">
        <v>57</v>
      </c>
      <c r="B59" s="55">
        <v>127</v>
      </c>
    </row>
    <row r="60" spans="1:2" x14ac:dyDescent="0.2">
      <c r="A60" s="54" t="s">
        <v>58</v>
      </c>
      <c r="B60" s="55">
        <v>235</v>
      </c>
    </row>
    <row r="61" spans="1:2" x14ac:dyDescent="0.2">
      <c r="A61" s="54" t="s">
        <v>59</v>
      </c>
      <c r="B61" s="55">
        <v>5252</v>
      </c>
    </row>
    <row r="62" spans="1:2" x14ac:dyDescent="0.2">
      <c r="A62" s="54" t="s">
        <v>60</v>
      </c>
      <c r="B62" s="55">
        <v>36</v>
      </c>
    </row>
    <row r="63" spans="1:2" x14ac:dyDescent="0.2">
      <c r="A63" s="54" t="s">
        <v>61</v>
      </c>
      <c r="B63" s="55">
        <v>153</v>
      </c>
    </row>
    <row r="64" spans="1:2" x14ac:dyDescent="0.2">
      <c r="A64" s="54" t="s">
        <v>62</v>
      </c>
      <c r="B64" s="55">
        <v>281</v>
      </c>
    </row>
    <row r="65" spans="1:2" x14ac:dyDescent="0.2">
      <c r="A65" s="54" t="s">
        <v>63</v>
      </c>
      <c r="B65" s="55">
        <v>528</v>
      </c>
    </row>
    <row r="66" spans="1:2" x14ac:dyDescent="0.2">
      <c r="A66" s="54" t="s">
        <v>64</v>
      </c>
      <c r="B66" s="55">
        <v>801</v>
      </c>
    </row>
    <row r="67" spans="1:2" x14ac:dyDescent="0.2">
      <c r="A67" s="54" t="s">
        <v>65</v>
      </c>
      <c r="B67" s="55">
        <v>125</v>
      </c>
    </row>
    <row r="68" spans="1:2" x14ac:dyDescent="0.2">
      <c r="A68" s="54" t="s">
        <v>66</v>
      </c>
      <c r="B68" s="55">
        <v>597</v>
      </c>
    </row>
    <row r="69" spans="1:2" x14ac:dyDescent="0.2">
      <c r="A69" s="54" t="s">
        <v>67</v>
      </c>
      <c r="B69" s="55">
        <v>354</v>
      </c>
    </row>
    <row r="70" spans="1:2" x14ac:dyDescent="0.2">
      <c r="A70" s="54" t="s">
        <v>68</v>
      </c>
      <c r="B70" s="55">
        <v>68</v>
      </c>
    </row>
    <row r="71" spans="1:2" x14ac:dyDescent="0.2">
      <c r="A71" s="54" t="s">
        <v>69</v>
      </c>
      <c r="B71" s="55">
        <v>244</v>
      </c>
    </row>
    <row r="72" spans="1:2" x14ac:dyDescent="0.2">
      <c r="A72" s="54" t="s">
        <v>70</v>
      </c>
      <c r="B72" s="55">
        <v>201</v>
      </c>
    </row>
    <row r="73" spans="1:2" x14ac:dyDescent="0.2">
      <c r="A73" s="54" t="s">
        <v>71</v>
      </c>
      <c r="B73" s="55">
        <v>54</v>
      </c>
    </row>
    <row r="74" spans="1:2" x14ac:dyDescent="0.2">
      <c r="A74" s="54" t="s">
        <v>72</v>
      </c>
      <c r="B74" s="55">
        <v>217</v>
      </c>
    </row>
    <row r="75" spans="1:2" x14ac:dyDescent="0.2">
      <c r="A75" s="54" t="s">
        <v>73</v>
      </c>
      <c r="B75" s="55">
        <v>987</v>
      </c>
    </row>
    <row r="76" spans="1:2" x14ac:dyDescent="0.2">
      <c r="A76" s="54" t="s">
        <v>74</v>
      </c>
      <c r="B76" s="55">
        <v>47</v>
      </c>
    </row>
    <row r="77" spans="1:2" x14ac:dyDescent="0.2">
      <c r="A77" s="54" t="s">
        <v>75</v>
      </c>
      <c r="B77" s="55">
        <v>856</v>
      </c>
    </row>
    <row r="78" spans="1:2" x14ac:dyDescent="0.2">
      <c r="A78" s="54" t="s">
        <v>76</v>
      </c>
      <c r="B78" s="55">
        <v>348</v>
      </c>
    </row>
    <row r="79" spans="1:2" x14ac:dyDescent="0.2">
      <c r="A79" s="54" t="s">
        <v>77</v>
      </c>
      <c r="B79" s="55">
        <v>1121</v>
      </c>
    </row>
    <row r="80" spans="1:2" x14ac:dyDescent="0.2">
      <c r="A80" s="54" t="s">
        <v>78</v>
      </c>
      <c r="B80" s="55">
        <v>439</v>
      </c>
    </row>
    <row r="81" spans="1:2" x14ac:dyDescent="0.2">
      <c r="A81" s="54" t="s">
        <v>79</v>
      </c>
      <c r="B81" s="55">
        <v>749</v>
      </c>
    </row>
    <row r="82" spans="1:2" x14ac:dyDescent="0.2">
      <c r="A82" s="54" t="s">
        <v>80</v>
      </c>
      <c r="B82" s="55">
        <v>299</v>
      </c>
    </row>
    <row r="83" spans="1:2" x14ac:dyDescent="0.2">
      <c r="A83" s="54" t="s">
        <v>81</v>
      </c>
      <c r="B83" s="55">
        <v>359</v>
      </c>
    </row>
    <row r="84" spans="1:2" x14ac:dyDescent="0.2">
      <c r="A84" s="54" t="s">
        <v>82</v>
      </c>
      <c r="B84" s="55">
        <v>225</v>
      </c>
    </row>
    <row r="85" spans="1:2" x14ac:dyDescent="0.2">
      <c r="A85" s="54" t="s">
        <v>83</v>
      </c>
      <c r="B85" s="55">
        <v>337</v>
      </c>
    </row>
    <row r="86" spans="1:2" x14ac:dyDescent="0.2">
      <c r="A86" s="54" t="s">
        <v>84</v>
      </c>
      <c r="B86" s="55">
        <v>208</v>
      </c>
    </row>
    <row r="87" spans="1:2" x14ac:dyDescent="0.2">
      <c r="A87" s="54" t="s">
        <v>85</v>
      </c>
      <c r="B87" s="55">
        <v>355</v>
      </c>
    </row>
    <row r="88" spans="1:2" x14ac:dyDescent="0.2">
      <c r="A88" s="54" t="s">
        <v>86</v>
      </c>
      <c r="B88" s="55">
        <v>57</v>
      </c>
    </row>
    <row r="89" spans="1:2" x14ac:dyDescent="0.2">
      <c r="A89" s="54" t="s">
        <v>87</v>
      </c>
      <c r="B89" s="55">
        <v>126</v>
      </c>
    </row>
    <row r="90" spans="1:2" x14ac:dyDescent="0.2">
      <c r="A90" s="54" t="s">
        <v>88</v>
      </c>
      <c r="B90" s="55">
        <v>21</v>
      </c>
    </row>
    <row r="91" spans="1:2" x14ac:dyDescent="0.2">
      <c r="A91" s="54" t="s">
        <v>89</v>
      </c>
      <c r="B91" s="55">
        <v>673</v>
      </c>
    </row>
    <row r="92" spans="1:2" x14ac:dyDescent="0.2">
      <c r="A92" s="54" t="s">
        <v>90</v>
      </c>
      <c r="B92" s="55">
        <v>341</v>
      </c>
    </row>
    <row r="93" spans="1:2" x14ac:dyDescent="0.2">
      <c r="A93" s="54" t="s">
        <v>91</v>
      </c>
      <c r="B93" s="55">
        <v>2624</v>
      </c>
    </row>
    <row r="94" spans="1:2" x14ac:dyDescent="0.2">
      <c r="A94" s="54" t="s">
        <v>92</v>
      </c>
      <c r="B94" s="55">
        <v>129</v>
      </c>
    </row>
    <row r="95" spans="1:2" x14ac:dyDescent="0.2">
      <c r="A95" s="54" t="s">
        <v>93</v>
      </c>
      <c r="B95" s="55">
        <v>54</v>
      </c>
    </row>
    <row r="96" spans="1:2" x14ac:dyDescent="0.2">
      <c r="A96" s="54" t="s">
        <v>94</v>
      </c>
      <c r="B96" s="55">
        <v>117</v>
      </c>
    </row>
    <row r="97" spans="1:2" x14ac:dyDescent="0.2">
      <c r="A97" s="54" t="s">
        <v>95</v>
      </c>
      <c r="B97" s="55">
        <v>577</v>
      </c>
    </row>
    <row r="98" spans="1:2" x14ac:dyDescent="0.2">
      <c r="A98" s="54" t="s">
        <v>96</v>
      </c>
      <c r="B98" s="55">
        <v>262</v>
      </c>
    </row>
    <row r="99" spans="1:2" x14ac:dyDescent="0.2">
      <c r="A99" s="54" t="s">
        <v>97</v>
      </c>
      <c r="B99" s="55">
        <v>517</v>
      </c>
    </row>
    <row r="100" spans="1:2" x14ac:dyDescent="0.2">
      <c r="A100" s="54" t="s">
        <v>98</v>
      </c>
      <c r="B100" s="55">
        <v>182</v>
      </c>
    </row>
    <row r="101" spans="1:2" x14ac:dyDescent="0.2">
      <c r="A101" s="54" t="s">
        <v>99</v>
      </c>
      <c r="B101" s="55">
        <v>66</v>
      </c>
    </row>
    <row r="102" spans="1:2" x14ac:dyDescent="0.2">
      <c r="A102" s="58" t="s">
        <v>101</v>
      </c>
      <c r="B102" s="59">
        <v>46368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7109375" style="52" customWidth="1"/>
    <col min="3" max="3" width="10.285156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710937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710937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710937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710937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710937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710937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710937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710937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710937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710937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710937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710937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710937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710937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710937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710937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710937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710937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710937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710937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710937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710937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710937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710937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710937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710937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710937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710937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710937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710937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710937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710937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710937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710937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710937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710937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710937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710937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710937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710937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710937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710937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710937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710937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710937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710937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710937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710937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710937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710937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710937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710937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710937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710937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710937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710937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710937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710937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710937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710937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710937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710937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7109375" style="52" customWidth="1"/>
    <col min="16132" max="16384" width="9.140625" style="52"/>
  </cols>
  <sheetData>
    <row r="1" spans="1:30" ht="15.75" customHeight="1" x14ac:dyDescent="0.25">
      <c r="A1" s="60"/>
      <c r="B1" s="100">
        <v>39904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61" t="s">
        <v>0</v>
      </c>
      <c r="B2" s="55">
        <v>804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61" t="s">
        <v>1</v>
      </c>
      <c r="B3" s="55">
        <v>181</v>
      </c>
    </row>
    <row r="4" spans="1:30" x14ac:dyDescent="0.2">
      <c r="A4" s="61" t="s">
        <v>2</v>
      </c>
      <c r="B4" s="55">
        <v>52</v>
      </c>
    </row>
    <row r="5" spans="1:30" x14ac:dyDescent="0.2">
      <c r="A5" s="61" t="s">
        <v>3</v>
      </c>
      <c r="B5" s="55">
        <v>166</v>
      </c>
    </row>
    <row r="6" spans="1:30" x14ac:dyDescent="0.2">
      <c r="A6" s="61" t="s">
        <v>4</v>
      </c>
      <c r="B6" s="55">
        <v>99</v>
      </c>
    </row>
    <row r="7" spans="1:30" x14ac:dyDescent="0.2">
      <c r="A7" s="61" t="s">
        <v>5</v>
      </c>
      <c r="B7" s="55">
        <v>63</v>
      </c>
    </row>
    <row r="8" spans="1:30" x14ac:dyDescent="0.2">
      <c r="A8" s="61" t="s">
        <v>6</v>
      </c>
      <c r="B8" s="55">
        <v>307</v>
      </c>
    </row>
    <row r="9" spans="1:30" x14ac:dyDescent="0.2">
      <c r="A9" s="61" t="s">
        <v>7</v>
      </c>
      <c r="B9" s="55">
        <v>121</v>
      </c>
    </row>
    <row r="10" spans="1:30" x14ac:dyDescent="0.2">
      <c r="A10" s="61" t="s">
        <v>8</v>
      </c>
      <c r="B10" s="55">
        <v>201</v>
      </c>
    </row>
    <row r="11" spans="1:30" x14ac:dyDescent="0.2">
      <c r="A11" s="61" t="s">
        <v>9</v>
      </c>
      <c r="B11" s="55">
        <v>450</v>
      </c>
    </row>
    <row r="12" spans="1:30" x14ac:dyDescent="0.2">
      <c r="A12" s="61" t="s">
        <v>10</v>
      </c>
      <c r="B12" s="55">
        <v>1401</v>
      </c>
    </row>
    <row r="13" spans="1:30" x14ac:dyDescent="0.2">
      <c r="A13" s="61" t="s">
        <v>11</v>
      </c>
      <c r="B13" s="55">
        <v>386</v>
      </c>
    </row>
    <row r="14" spans="1:30" x14ac:dyDescent="0.2">
      <c r="A14" s="61" t="s">
        <v>12</v>
      </c>
      <c r="B14" s="55">
        <v>959</v>
      </c>
    </row>
    <row r="15" spans="1:30" x14ac:dyDescent="0.2">
      <c r="A15" s="61" t="s">
        <v>13</v>
      </c>
      <c r="B15" s="55">
        <v>513</v>
      </c>
    </row>
    <row r="16" spans="1:30" x14ac:dyDescent="0.2">
      <c r="A16" s="61" t="s">
        <v>14</v>
      </c>
      <c r="B16" s="55">
        <v>30</v>
      </c>
    </row>
    <row r="17" spans="1:2" x14ac:dyDescent="0.2">
      <c r="A17" s="61" t="s">
        <v>15</v>
      </c>
      <c r="B17" s="55">
        <v>381</v>
      </c>
    </row>
    <row r="18" spans="1:2" x14ac:dyDescent="0.2">
      <c r="A18" s="61" t="s">
        <v>16</v>
      </c>
      <c r="B18" s="55">
        <v>103</v>
      </c>
    </row>
    <row r="19" spans="1:2" x14ac:dyDescent="0.2">
      <c r="A19" s="61" t="s">
        <v>17</v>
      </c>
      <c r="B19" s="55">
        <v>1067</v>
      </c>
    </row>
    <row r="20" spans="1:2" x14ac:dyDescent="0.2">
      <c r="A20" s="61" t="s">
        <v>18</v>
      </c>
      <c r="B20" s="55">
        <v>200</v>
      </c>
    </row>
    <row r="21" spans="1:2" x14ac:dyDescent="0.2">
      <c r="A21" s="61" t="s">
        <v>19</v>
      </c>
      <c r="B21" s="55">
        <v>125</v>
      </c>
    </row>
    <row r="22" spans="1:2" x14ac:dyDescent="0.2">
      <c r="A22" s="61" t="s">
        <v>20</v>
      </c>
      <c r="B22" s="55">
        <v>100</v>
      </c>
    </row>
    <row r="23" spans="1:2" x14ac:dyDescent="0.2">
      <c r="A23" s="61" t="s">
        <v>21</v>
      </c>
      <c r="B23" s="55">
        <v>41</v>
      </c>
    </row>
    <row r="24" spans="1:2" x14ac:dyDescent="0.2">
      <c r="A24" s="61" t="s">
        <v>22</v>
      </c>
      <c r="B24" s="55">
        <v>697</v>
      </c>
    </row>
    <row r="25" spans="1:2" x14ac:dyDescent="0.2">
      <c r="A25" s="61" t="s">
        <v>23</v>
      </c>
      <c r="B25" s="55">
        <v>368</v>
      </c>
    </row>
    <row r="26" spans="1:2" x14ac:dyDescent="0.2">
      <c r="A26" s="61" t="s">
        <v>24</v>
      </c>
      <c r="B26" s="55">
        <v>525</v>
      </c>
    </row>
    <row r="27" spans="1:2" x14ac:dyDescent="0.2">
      <c r="A27" s="61" t="s">
        <v>25</v>
      </c>
      <c r="B27" s="55">
        <v>1596</v>
      </c>
    </row>
    <row r="28" spans="1:2" x14ac:dyDescent="0.2">
      <c r="A28" s="61" t="s">
        <v>26</v>
      </c>
      <c r="B28" s="55">
        <v>88</v>
      </c>
    </row>
    <row r="29" spans="1:2" x14ac:dyDescent="0.2">
      <c r="A29" s="61" t="s">
        <v>27</v>
      </c>
      <c r="B29" s="55">
        <v>120</v>
      </c>
    </row>
    <row r="30" spans="1:2" x14ac:dyDescent="0.2">
      <c r="A30" s="61" t="s">
        <v>28</v>
      </c>
      <c r="B30" s="55">
        <v>889</v>
      </c>
    </row>
    <row r="31" spans="1:2" x14ac:dyDescent="0.2">
      <c r="A31" s="61" t="s">
        <v>29</v>
      </c>
      <c r="B31" s="55">
        <v>123</v>
      </c>
    </row>
    <row r="32" spans="1:2" x14ac:dyDescent="0.2">
      <c r="A32" s="61" t="s">
        <v>30</v>
      </c>
      <c r="B32" s="55">
        <v>322</v>
      </c>
    </row>
    <row r="33" spans="1:2" x14ac:dyDescent="0.2">
      <c r="A33" s="61" t="s">
        <v>31</v>
      </c>
      <c r="B33" s="55">
        <v>1640</v>
      </c>
    </row>
    <row r="34" spans="1:2" x14ac:dyDescent="0.2">
      <c r="A34" s="61" t="s">
        <v>32</v>
      </c>
      <c r="B34" s="55">
        <v>525</v>
      </c>
    </row>
    <row r="35" spans="1:2" x14ac:dyDescent="0.2">
      <c r="A35" s="61" t="s">
        <v>33</v>
      </c>
      <c r="B35" s="55">
        <v>1881</v>
      </c>
    </row>
    <row r="36" spans="1:2" x14ac:dyDescent="0.2">
      <c r="A36" s="61" t="s">
        <v>34</v>
      </c>
      <c r="B36" s="55">
        <v>373</v>
      </c>
    </row>
    <row r="37" spans="1:2" x14ac:dyDescent="0.2">
      <c r="A37" s="61" t="s">
        <v>35</v>
      </c>
      <c r="B37" s="55">
        <v>1410</v>
      </c>
    </row>
    <row r="38" spans="1:2" x14ac:dyDescent="0.2">
      <c r="A38" s="61" t="s">
        <v>36</v>
      </c>
      <c r="B38" s="55">
        <v>51</v>
      </c>
    </row>
    <row r="39" spans="1:2" x14ac:dyDescent="0.2">
      <c r="A39" s="61" t="s">
        <v>37</v>
      </c>
      <c r="B39" s="55">
        <v>40</v>
      </c>
    </row>
    <row r="40" spans="1:2" x14ac:dyDescent="0.2">
      <c r="A40" s="61" t="s">
        <v>38</v>
      </c>
      <c r="B40" s="55">
        <v>246</v>
      </c>
    </row>
    <row r="41" spans="1:2" x14ac:dyDescent="0.2">
      <c r="A41" s="61" t="s">
        <v>39</v>
      </c>
      <c r="B41" s="55">
        <v>124</v>
      </c>
    </row>
    <row r="42" spans="1:2" x14ac:dyDescent="0.2">
      <c r="A42" s="61" t="s">
        <v>40</v>
      </c>
      <c r="B42" s="55">
        <v>3189</v>
      </c>
    </row>
    <row r="43" spans="1:2" x14ac:dyDescent="0.2">
      <c r="A43" s="61" t="s">
        <v>41</v>
      </c>
      <c r="B43" s="55">
        <v>390</v>
      </c>
    </row>
    <row r="44" spans="1:2" x14ac:dyDescent="0.2">
      <c r="A44" s="61" t="s">
        <v>42</v>
      </c>
      <c r="B44" s="55">
        <v>725</v>
      </c>
    </row>
    <row r="45" spans="1:2" x14ac:dyDescent="0.2">
      <c r="A45" s="61" t="s">
        <v>43</v>
      </c>
      <c r="B45" s="55">
        <v>266</v>
      </c>
    </row>
    <row r="46" spans="1:2" x14ac:dyDescent="0.2">
      <c r="A46" s="61" t="s">
        <v>44</v>
      </c>
      <c r="B46" s="55">
        <v>377</v>
      </c>
    </row>
    <row r="47" spans="1:2" x14ac:dyDescent="0.2">
      <c r="A47" s="61" t="s">
        <v>45</v>
      </c>
      <c r="B47" s="55">
        <v>147</v>
      </c>
    </row>
    <row r="48" spans="1:2" x14ac:dyDescent="0.2">
      <c r="A48" s="61" t="s">
        <v>46</v>
      </c>
      <c r="B48" s="55">
        <v>225</v>
      </c>
    </row>
    <row r="49" spans="1:2" x14ac:dyDescent="0.2">
      <c r="A49" s="61" t="s">
        <v>47</v>
      </c>
      <c r="B49" s="55">
        <v>20</v>
      </c>
    </row>
    <row r="50" spans="1:2" x14ac:dyDescent="0.2">
      <c r="A50" s="61" t="s">
        <v>48</v>
      </c>
      <c r="B50" s="55">
        <v>665</v>
      </c>
    </row>
    <row r="51" spans="1:2" x14ac:dyDescent="0.2">
      <c r="A51" s="61" t="s">
        <v>49</v>
      </c>
      <c r="B51" s="55">
        <v>143</v>
      </c>
    </row>
    <row r="52" spans="1:2" x14ac:dyDescent="0.2">
      <c r="A52" s="61" t="s">
        <v>50</v>
      </c>
      <c r="B52" s="55">
        <v>861</v>
      </c>
    </row>
    <row r="53" spans="1:2" x14ac:dyDescent="0.2">
      <c r="A53" s="54" t="s">
        <v>51</v>
      </c>
      <c r="B53" s="55">
        <v>41</v>
      </c>
    </row>
    <row r="54" spans="1:2" x14ac:dyDescent="0.2">
      <c r="A54" s="54" t="s">
        <v>52</v>
      </c>
      <c r="B54" s="55">
        <v>289</v>
      </c>
    </row>
    <row r="55" spans="1:2" x14ac:dyDescent="0.2">
      <c r="A55" s="54" t="s">
        <v>53</v>
      </c>
      <c r="B55" s="55">
        <v>613</v>
      </c>
    </row>
    <row r="56" spans="1:2" x14ac:dyDescent="0.2">
      <c r="A56" s="54" t="s">
        <v>54</v>
      </c>
      <c r="B56" s="55">
        <v>361</v>
      </c>
    </row>
    <row r="57" spans="1:2" x14ac:dyDescent="0.2">
      <c r="A57" s="54" t="s">
        <v>55</v>
      </c>
      <c r="B57" s="55">
        <v>167</v>
      </c>
    </row>
    <row r="58" spans="1:2" x14ac:dyDescent="0.2">
      <c r="A58" s="54" t="s">
        <v>56</v>
      </c>
      <c r="B58" s="55">
        <v>72</v>
      </c>
    </row>
    <row r="59" spans="1:2" x14ac:dyDescent="0.2">
      <c r="A59" s="54" t="s">
        <v>57</v>
      </c>
      <c r="B59" s="55">
        <v>153</v>
      </c>
    </row>
    <row r="60" spans="1:2" x14ac:dyDescent="0.2">
      <c r="A60" s="54" t="s">
        <v>58</v>
      </c>
      <c r="B60" s="55">
        <v>247</v>
      </c>
    </row>
    <row r="61" spans="1:2" x14ac:dyDescent="0.2">
      <c r="A61" s="54" t="s">
        <v>59</v>
      </c>
      <c r="B61" s="55">
        <v>5903</v>
      </c>
    </row>
    <row r="62" spans="1:2" x14ac:dyDescent="0.2">
      <c r="A62" s="54" t="s">
        <v>60</v>
      </c>
      <c r="B62" s="55">
        <v>39</v>
      </c>
    </row>
    <row r="63" spans="1:2" x14ac:dyDescent="0.2">
      <c r="A63" s="54" t="s">
        <v>61</v>
      </c>
      <c r="B63" s="55">
        <v>148</v>
      </c>
    </row>
    <row r="64" spans="1:2" x14ac:dyDescent="0.2">
      <c r="A64" s="54" t="s">
        <v>62</v>
      </c>
      <c r="B64" s="55">
        <v>366</v>
      </c>
    </row>
    <row r="65" spans="1:2" x14ac:dyDescent="0.2">
      <c r="A65" s="54" t="s">
        <v>63</v>
      </c>
      <c r="B65" s="55">
        <v>545</v>
      </c>
    </row>
    <row r="66" spans="1:2" x14ac:dyDescent="0.2">
      <c r="A66" s="54" t="s">
        <v>64</v>
      </c>
      <c r="B66" s="55">
        <v>923</v>
      </c>
    </row>
    <row r="67" spans="1:2" x14ac:dyDescent="0.2">
      <c r="A67" s="54" t="s">
        <v>65</v>
      </c>
      <c r="B67" s="55">
        <v>151</v>
      </c>
    </row>
    <row r="68" spans="1:2" x14ac:dyDescent="0.2">
      <c r="A68" s="54" t="s">
        <v>66</v>
      </c>
      <c r="B68" s="55">
        <v>696</v>
      </c>
    </row>
    <row r="69" spans="1:2" x14ac:dyDescent="0.2">
      <c r="A69" s="54" t="s">
        <v>67</v>
      </c>
      <c r="B69" s="55">
        <v>358</v>
      </c>
    </row>
    <row r="70" spans="1:2" x14ac:dyDescent="0.2">
      <c r="A70" s="54" t="s">
        <v>68</v>
      </c>
      <c r="B70" s="55">
        <v>89</v>
      </c>
    </row>
    <row r="71" spans="1:2" x14ac:dyDescent="0.2">
      <c r="A71" s="54" t="s">
        <v>69</v>
      </c>
      <c r="B71" s="55">
        <v>290</v>
      </c>
    </row>
    <row r="72" spans="1:2" x14ac:dyDescent="0.2">
      <c r="A72" s="54" t="s">
        <v>70</v>
      </c>
      <c r="B72" s="55">
        <v>265</v>
      </c>
    </row>
    <row r="73" spans="1:2" x14ac:dyDescent="0.2">
      <c r="A73" s="54" t="s">
        <v>71</v>
      </c>
      <c r="B73" s="55">
        <v>74</v>
      </c>
    </row>
    <row r="74" spans="1:2" x14ac:dyDescent="0.2">
      <c r="A74" s="54" t="s">
        <v>72</v>
      </c>
      <c r="B74" s="55">
        <v>220</v>
      </c>
    </row>
    <row r="75" spans="1:2" x14ac:dyDescent="0.2">
      <c r="A75" s="54" t="s">
        <v>73</v>
      </c>
      <c r="B75" s="55">
        <v>1110</v>
      </c>
    </row>
    <row r="76" spans="1:2" x14ac:dyDescent="0.2">
      <c r="A76" s="54" t="s">
        <v>74</v>
      </c>
      <c r="B76" s="55">
        <v>61</v>
      </c>
    </row>
    <row r="77" spans="1:2" x14ac:dyDescent="0.2">
      <c r="A77" s="54" t="s">
        <v>75</v>
      </c>
      <c r="B77" s="55">
        <v>891</v>
      </c>
    </row>
    <row r="78" spans="1:2" x14ac:dyDescent="0.2">
      <c r="A78" s="54" t="s">
        <v>76</v>
      </c>
      <c r="B78" s="55">
        <v>384</v>
      </c>
    </row>
    <row r="79" spans="1:2" x14ac:dyDescent="0.2">
      <c r="A79" s="54" t="s">
        <v>77</v>
      </c>
      <c r="B79" s="55">
        <v>1227</v>
      </c>
    </row>
    <row r="80" spans="1:2" x14ac:dyDescent="0.2">
      <c r="A80" s="54" t="s">
        <v>78</v>
      </c>
      <c r="B80" s="55">
        <v>459</v>
      </c>
    </row>
    <row r="81" spans="1:2" x14ac:dyDescent="0.2">
      <c r="A81" s="54" t="s">
        <v>79</v>
      </c>
      <c r="B81" s="55">
        <v>777</v>
      </c>
    </row>
    <row r="82" spans="1:2" x14ac:dyDescent="0.2">
      <c r="A82" s="54" t="s">
        <v>80</v>
      </c>
      <c r="B82" s="55">
        <v>358</v>
      </c>
    </row>
    <row r="83" spans="1:2" x14ac:dyDescent="0.2">
      <c r="A83" s="54" t="s">
        <v>81</v>
      </c>
      <c r="B83" s="55">
        <v>397</v>
      </c>
    </row>
    <row r="84" spans="1:2" x14ac:dyDescent="0.2">
      <c r="A84" s="54" t="s">
        <v>82</v>
      </c>
      <c r="B84" s="55">
        <v>273</v>
      </c>
    </row>
    <row r="85" spans="1:2" x14ac:dyDescent="0.2">
      <c r="A85" s="54" t="s">
        <v>83</v>
      </c>
      <c r="B85" s="55">
        <v>291</v>
      </c>
    </row>
    <row r="86" spans="1:2" x14ac:dyDescent="0.2">
      <c r="A86" s="54" t="s">
        <v>84</v>
      </c>
      <c r="B86" s="55">
        <v>210</v>
      </c>
    </row>
    <row r="87" spans="1:2" x14ac:dyDescent="0.2">
      <c r="A87" s="54" t="s">
        <v>85</v>
      </c>
      <c r="B87" s="55">
        <v>388</v>
      </c>
    </row>
    <row r="88" spans="1:2" x14ac:dyDescent="0.2">
      <c r="A88" s="54" t="s">
        <v>86</v>
      </c>
      <c r="B88" s="55">
        <v>62</v>
      </c>
    </row>
    <row r="89" spans="1:2" x14ac:dyDescent="0.2">
      <c r="A89" s="54" t="s">
        <v>87</v>
      </c>
      <c r="B89" s="55">
        <v>108</v>
      </c>
    </row>
    <row r="90" spans="1:2" x14ac:dyDescent="0.2">
      <c r="A90" s="54" t="s">
        <v>88</v>
      </c>
      <c r="B90" s="55">
        <v>22</v>
      </c>
    </row>
    <row r="91" spans="1:2" x14ac:dyDescent="0.2">
      <c r="A91" s="54" t="s">
        <v>89</v>
      </c>
      <c r="B91" s="55">
        <v>703</v>
      </c>
    </row>
    <row r="92" spans="1:2" x14ac:dyDescent="0.2">
      <c r="A92" s="54" t="s">
        <v>90</v>
      </c>
      <c r="B92" s="55">
        <v>345</v>
      </c>
    </row>
    <row r="93" spans="1:2" x14ac:dyDescent="0.2">
      <c r="A93" s="54" t="s">
        <v>91</v>
      </c>
      <c r="B93" s="55">
        <v>2684</v>
      </c>
    </row>
    <row r="94" spans="1:2" x14ac:dyDescent="0.2">
      <c r="A94" s="54" t="s">
        <v>92</v>
      </c>
      <c r="B94" s="55">
        <v>94</v>
      </c>
    </row>
    <row r="95" spans="1:2" x14ac:dyDescent="0.2">
      <c r="A95" s="54" t="s">
        <v>93</v>
      </c>
      <c r="B95" s="55">
        <v>65</v>
      </c>
    </row>
    <row r="96" spans="1:2" x14ac:dyDescent="0.2">
      <c r="A96" s="54" t="s">
        <v>94</v>
      </c>
      <c r="B96" s="55">
        <v>138</v>
      </c>
    </row>
    <row r="97" spans="1:2" x14ac:dyDescent="0.2">
      <c r="A97" s="54" t="s">
        <v>95</v>
      </c>
      <c r="B97" s="55">
        <v>710</v>
      </c>
    </row>
    <row r="98" spans="1:2" x14ac:dyDescent="0.2">
      <c r="A98" s="54" t="s">
        <v>96</v>
      </c>
      <c r="B98" s="55">
        <v>303</v>
      </c>
    </row>
    <row r="99" spans="1:2" x14ac:dyDescent="0.2">
      <c r="A99" s="54" t="s">
        <v>97</v>
      </c>
      <c r="B99" s="55">
        <v>549</v>
      </c>
    </row>
    <row r="100" spans="1:2" x14ac:dyDescent="0.2">
      <c r="A100" s="54" t="s">
        <v>98</v>
      </c>
      <c r="B100" s="55">
        <v>177</v>
      </c>
    </row>
    <row r="101" spans="1:2" x14ac:dyDescent="0.2">
      <c r="A101" s="54" t="s">
        <v>99</v>
      </c>
      <c r="B101" s="55">
        <v>76</v>
      </c>
    </row>
    <row r="102" spans="1:2" x14ac:dyDescent="0.2">
      <c r="A102" s="58" t="s">
        <v>101</v>
      </c>
      <c r="B102" s="59">
        <v>50648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2.28515625" style="52" customWidth="1"/>
    <col min="3" max="3" width="10.285156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8554687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8554687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8554687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8554687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8554687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8554687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8554687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8554687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8554687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8554687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8554687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8554687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8554687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8554687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8554687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8554687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8554687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8554687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8554687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8554687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8554687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8554687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8554687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8554687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8554687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8554687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8554687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8554687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8554687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8554687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8554687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8554687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8554687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8554687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8554687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8554687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8554687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8554687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8554687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8554687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8554687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8554687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8554687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8554687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8554687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8554687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8554687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8554687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8554687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8554687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8554687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8554687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8554687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8554687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8554687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8554687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8554687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8554687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8554687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8554687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8554687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8554687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85546875" style="52" customWidth="1"/>
    <col min="16132" max="16384" width="9.140625" style="52"/>
  </cols>
  <sheetData>
    <row r="1" spans="1:29" ht="15.75" customHeight="1" x14ac:dyDescent="0.25">
      <c r="A1" s="60"/>
      <c r="B1" s="100">
        <v>39873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61" t="s">
        <v>0</v>
      </c>
      <c r="B2" s="55">
        <v>798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61" t="s">
        <v>1</v>
      </c>
      <c r="B3" s="55">
        <v>190</v>
      </c>
    </row>
    <row r="4" spans="1:29" x14ac:dyDescent="0.2">
      <c r="A4" s="61" t="s">
        <v>2</v>
      </c>
      <c r="B4" s="55">
        <v>49</v>
      </c>
    </row>
    <row r="5" spans="1:29" x14ac:dyDescent="0.2">
      <c r="A5" s="61" t="s">
        <v>3</v>
      </c>
      <c r="B5" s="55">
        <v>177</v>
      </c>
    </row>
    <row r="6" spans="1:29" x14ac:dyDescent="0.2">
      <c r="A6" s="61" t="s">
        <v>4</v>
      </c>
      <c r="B6" s="55">
        <v>118</v>
      </c>
    </row>
    <row r="7" spans="1:29" x14ac:dyDescent="0.2">
      <c r="A7" s="61" t="s">
        <v>5</v>
      </c>
      <c r="B7" s="55">
        <v>60</v>
      </c>
    </row>
    <row r="8" spans="1:29" x14ac:dyDescent="0.2">
      <c r="A8" s="61" t="s">
        <v>6</v>
      </c>
      <c r="B8" s="55">
        <v>270</v>
      </c>
    </row>
    <row r="9" spans="1:29" x14ac:dyDescent="0.2">
      <c r="A9" s="61" t="s">
        <v>7</v>
      </c>
      <c r="B9" s="55">
        <v>140</v>
      </c>
    </row>
    <row r="10" spans="1:29" x14ac:dyDescent="0.2">
      <c r="A10" s="61" t="s">
        <v>8</v>
      </c>
      <c r="B10" s="55">
        <v>216</v>
      </c>
    </row>
    <row r="11" spans="1:29" x14ac:dyDescent="0.2">
      <c r="A11" s="61" t="s">
        <v>9</v>
      </c>
      <c r="B11" s="55">
        <v>496</v>
      </c>
    </row>
    <row r="12" spans="1:29" x14ac:dyDescent="0.2">
      <c r="A12" s="61" t="s">
        <v>10</v>
      </c>
      <c r="B12" s="55">
        <v>1393</v>
      </c>
    </row>
    <row r="13" spans="1:29" x14ac:dyDescent="0.2">
      <c r="A13" s="61" t="s">
        <v>11</v>
      </c>
      <c r="B13" s="55">
        <v>421</v>
      </c>
    </row>
    <row r="14" spans="1:29" x14ac:dyDescent="0.2">
      <c r="A14" s="61" t="s">
        <v>12</v>
      </c>
      <c r="B14" s="55">
        <v>996</v>
      </c>
    </row>
    <row r="15" spans="1:29" x14ac:dyDescent="0.2">
      <c r="A15" s="61" t="s">
        <v>13</v>
      </c>
      <c r="B15" s="55">
        <v>584</v>
      </c>
    </row>
    <row r="16" spans="1:29" x14ac:dyDescent="0.2">
      <c r="A16" s="61" t="s">
        <v>14</v>
      </c>
      <c r="B16" s="55">
        <v>25</v>
      </c>
    </row>
    <row r="17" spans="1:2" x14ac:dyDescent="0.2">
      <c r="A17" s="61" t="s">
        <v>15</v>
      </c>
      <c r="B17" s="55">
        <v>391</v>
      </c>
    </row>
    <row r="18" spans="1:2" x14ac:dyDescent="0.2">
      <c r="A18" s="61" t="s">
        <v>16</v>
      </c>
      <c r="B18" s="55">
        <v>111</v>
      </c>
    </row>
    <row r="19" spans="1:2" x14ac:dyDescent="0.2">
      <c r="A19" s="61" t="s">
        <v>17</v>
      </c>
      <c r="B19" s="55">
        <v>1065</v>
      </c>
    </row>
    <row r="20" spans="1:2" x14ac:dyDescent="0.2">
      <c r="A20" s="61" t="s">
        <v>18</v>
      </c>
      <c r="B20" s="55">
        <v>200</v>
      </c>
    </row>
    <row r="21" spans="1:2" x14ac:dyDescent="0.2">
      <c r="A21" s="61" t="s">
        <v>19</v>
      </c>
      <c r="B21" s="55">
        <v>145</v>
      </c>
    </row>
    <row r="22" spans="1:2" x14ac:dyDescent="0.2">
      <c r="A22" s="61" t="s">
        <v>20</v>
      </c>
      <c r="B22" s="55">
        <v>101</v>
      </c>
    </row>
    <row r="23" spans="1:2" x14ac:dyDescent="0.2">
      <c r="A23" s="61" t="s">
        <v>21</v>
      </c>
      <c r="B23" s="55">
        <v>72</v>
      </c>
    </row>
    <row r="24" spans="1:2" x14ac:dyDescent="0.2">
      <c r="A24" s="61" t="s">
        <v>22</v>
      </c>
      <c r="B24" s="55">
        <v>742</v>
      </c>
    </row>
    <row r="25" spans="1:2" x14ac:dyDescent="0.2">
      <c r="A25" s="61" t="s">
        <v>23</v>
      </c>
      <c r="B25" s="55">
        <v>379</v>
      </c>
    </row>
    <row r="26" spans="1:2" x14ac:dyDescent="0.2">
      <c r="A26" s="61" t="s">
        <v>24</v>
      </c>
      <c r="B26" s="55">
        <v>551</v>
      </c>
    </row>
    <row r="27" spans="1:2" x14ac:dyDescent="0.2">
      <c r="A27" s="61" t="s">
        <v>25</v>
      </c>
      <c r="B27" s="55">
        <v>1590</v>
      </c>
    </row>
    <row r="28" spans="1:2" x14ac:dyDescent="0.2">
      <c r="A28" s="61" t="s">
        <v>26</v>
      </c>
      <c r="B28" s="55">
        <v>82</v>
      </c>
    </row>
    <row r="29" spans="1:2" x14ac:dyDescent="0.2">
      <c r="A29" s="61" t="s">
        <v>27</v>
      </c>
      <c r="B29" s="55">
        <v>156</v>
      </c>
    </row>
    <row r="30" spans="1:2" x14ac:dyDescent="0.2">
      <c r="A30" s="61" t="s">
        <v>28</v>
      </c>
      <c r="B30" s="55">
        <v>1003</v>
      </c>
    </row>
    <row r="31" spans="1:2" x14ac:dyDescent="0.2">
      <c r="A31" s="61" t="s">
        <v>29</v>
      </c>
      <c r="B31" s="55">
        <v>129</v>
      </c>
    </row>
    <row r="32" spans="1:2" x14ac:dyDescent="0.2">
      <c r="A32" s="61" t="s">
        <v>30</v>
      </c>
      <c r="B32" s="55">
        <v>305</v>
      </c>
    </row>
    <row r="33" spans="1:2" x14ac:dyDescent="0.2">
      <c r="A33" s="61" t="s">
        <v>31</v>
      </c>
      <c r="B33" s="55">
        <v>1597</v>
      </c>
    </row>
    <row r="34" spans="1:2" x14ac:dyDescent="0.2">
      <c r="A34" s="61" t="s">
        <v>32</v>
      </c>
      <c r="B34" s="55">
        <v>474</v>
      </c>
    </row>
    <row r="35" spans="1:2" x14ac:dyDescent="0.2">
      <c r="A35" s="61" t="s">
        <v>33</v>
      </c>
      <c r="B35" s="55">
        <v>1898</v>
      </c>
    </row>
    <row r="36" spans="1:2" x14ac:dyDescent="0.2">
      <c r="A36" s="61" t="s">
        <v>34</v>
      </c>
      <c r="B36" s="55">
        <v>386</v>
      </c>
    </row>
    <row r="37" spans="1:2" x14ac:dyDescent="0.2">
      <c r="A37" s="61" t="s">
        <v>35</v>
      </c>
      <c r="B37" s="55">
        <v>1413</v>
      </c>
    </row>
    <row r="38" spans="1:2" x14ac:dyDescent="0.2">
      <c r="A38" s="61" t="s">
        <v>36</v>
      </c>
      <c r="B38" s="55">
        <v>69</v>
      </c>
    </row>
    <row r="39" spans="1:2" x14ac:dyDescent="0.2">
      <c r="A39" s="61" t="s">
        <v>37</v>
      </c>
      <c r="B39" s="55">
        <v>38</v>
      </c>
    </row>
    <row r="40" spans="1:2" x14ac:dyDescent="0.2">
      <c r="A40" s="61" t="s">
        <v>38</v>
      </c>
      <c r="B40" s="55">
        <v>257</v>
      </c>
    </row>
    <row r="41" spans="1:2" x14ac:dyDescent="0.2">
      <c r="A41" s="61" t="s">
        <v>39</v>
      </c>
      <c r="B41" s="55">
        <v>136</v>
      </c>
    </row>
    <row r="42" spans="1:2" x14ac:dyDescent="0.2">
      <c r="A42" s="61" t="s">
        <v>40</v>
      </c>
      <c r="B42" s="55">
        <v>2585</v>
      </c>
    </row>
    <row r="43" spans="1:2" x14ac:dyDescent="0.2">
      <c r="A43" s="61" t="s">
        <v>41</v>
      </c>
      <c r="B43" s="55">
        <v>441</v>
      </c>
    </row>
    <row r="44" spans="1:2" x14ac:dyDescent="0.2">
      <c r="A44" s="61" t="s">
        <v>42</v>
      </c>
      <c r="B44" s="55">
        <v>719</v>
      </c>
    </row>
    <row r="45" spans="1:2" x14ac:dyDescent="0.2">
      <c r="A45" s="61" t="s">
        <v>43</v>
      </c>
      <c r="B45" s="55">
        <v>306</v>
      </c>
    </row>
    <row r="46" spans="1:2" x14ac:dyDescent="0.2">
      <c r="A46" s="61" t="s">
        <v>44</v>
      </c>
      <c r="B46" s="55">
        <v>411</v>
      </c>
    </row>
    <row r="47" spans="1:2" x14ac:dyDescent="0.2">
      <c r="A47" s="61" t="s">
        <v>45</v>
      </c>
      <c r="B47" s="55">
        <v>157</v>
      </c>
    </row>
    <row r="48" spans="1:2" x14ac:dyDescent="0.2">
      <c r="A48" s="61" t="s">
        <v>46</v>
      </c>
      <c r="B48" s="55">
        <v>269</v>
      </c>
    </row>
    <row r="49" spans="1:2" x14ac:dyDescent="0.2">
      <c r="A49" s="61" t="s">
        <v>47</v>
      </c>
      <c r="B49" s="55">
        <v>23</v>
      </c>
    </row>
    <row r="50" spans="1:2" x14ac:dyDescent="0.2">
      <c r="A50" s="61" t="s">
        <v>48</v>
      </c>
      <c r="B50" s="55">
        <v>660</v>
      </c>
    </row>
    <row r="51" spans="1:2" x14ac:dyDescent="0.2">
      <c r="A51" s="61" t="s">
        <v>49</v>
      </c>
      <c r="B51" s="55">
        <v>180</v>
      </c>
    </row>
    <row r="52" spans="1:2" x14ac:dyDescent="0.2">
      <c r="A52" s="61" t="s">
        <v>50</v>
      </c>
      <c r="B52" s="55">
        <v>774</v>
      </c>
    </row>
    <row r="53" spans="1:2" x14ac:dyDescent="0.2">
      <c r="A53" s="54" t="s">
        <v>51</v>
      </c>
      <c r="B53" s="55">
        <v>59</v>
      </c>
    </row>
    <row r="54" spans="1:2" x14ac:dyDescent="0.2">
      <c r="A54" s="54" t="s">
        <v>52</v>
      </c>
      <c r="B54" s="55">
        <v>298</v>
      </c>
    </row>
    <row r="55" spans="1:2" x14ac:dyDescent="0.2">
      <c r="A55" s="54" t="s">
        <v>53</v>
      </c>
      <c r="B55" s="55">
        <v>694</v>
      </c>
    </row>
    <row r="56" spans="1:2" x14ac:dyDescent="0.2">
      <c r="A56" s="54" t="s">
        <v>54</v>
      </c>
      <c r="B56" s="55">
        <v>408</v>
      </c>
    </row>
    <row r="57" spans="1:2" x14ac:dyDescent="0.2">
      <c r="A57" s="54" t="s">
        <v>55</v>
      </c>
      <c r="B57" s="55">
        <v>168</v>
      </c>
    </row>
    <row r="58" spans="1:2" x14ac:dyDescent="0.2">
      <c r="A58" s="54" t="s">
        <v>56</v>
      </c>
      <c r="B58" s="55">
        <v>74</v>
      </c>
    </row>
    <row r="59" spans="1:2" x14ac:dyDescent="0.2">
      <c r="A59" s="54" t="s">
        <v>57</v>
      </c>
      <c r="B59" s="55">
        <v>163</v>
      </c>
    </row>
    <row r="60" spans="1:2" x14ac:dyDescent="0.2">
      <c r="A60" s="54" t="s">
        <v>58</v>
      </c>
      <c r="B60" s="55">
        <v>303</v>
      </c>
    </row>
    <row r="61" spans="1:2" x14ac:dyDescent="0.2">
      <c r="A61" s="54" t="s">
        <v>59</v>
      </c>
      <c r="B61" s="55">
        <v>6108</v>
      </c>
    </row>
    <row r="62" spans="1:2" x14ac:dyDescent="0.2">
      <c r="A62" s="54" t="s">
        <v>60</v>
      </c>
      <c r="B62" s="55">
        <v>48</v>
      </c>
    </row>
    <row r="63" spans="1:2" x14ac:dyDescent="0.2">
      <c r="A63" s="54" t="s">
        <v>61</v>
      </c>
      <c r="B63" s="55">
        <v>178</v>
      </c>
    </row>
    <row r="64" spans="1:2" x14ac:dyDescent="0.2">
      <c r="A64" s="54" t="s">
        <v>62</v>
      </c>
      <c r="B64" s="55">
        <v>344</v>
      </c>
    </row>
    <row r="65" spans="1:2" x14ac:dyDescent="0.2">
      <c r="A65" s="54" t="s">
        <v>63</v>
      </c>
      <c r="B65" s="55">
        <v>566</v>
      </c>
    </row>
    <row r="66" spans="1:2" x14ac:dyDescent="0.2">
      <c r="A66" s="54" t="s">
        <v>64</v>
      </c>
      <c r="B66" s="55">
        <v>923</v>
      </c>
    </row>
    <row r="67" spans="1:2" x14ac:dyDescent="0.2">
      <c r="A67" s="54" t="s">
        <v>65</v>
      </c>
      <c r="B67" s="55">
        <v>158</v>
      </c>
    </row>
    <row r="68" spans="1:2" x14ac:dyDescent="0.2">
      <c r="A68" s="54" t="s">
        <v>66</v>
      </c>
      <c r="B68" s="55">
        <v>659</v>
      </c>
    </row>
    <row r="69" spans="1:2" x14ac:dyDescent="0.2">
      <c r="A69" s="54" t="s">
        <v>67</v>
      </c>
      <c r="B69" s="55">
        <v>372</v>
      </c>
    </row>
    <row r="70" spans="1:2" x14ac:dyDescent="0.2">
      <c r="A70" s="54" t="s">
        <v>68</v>
      </c>
      <c r="B70" s="55">
        <v>70</v>
      </c>
    </row>
    <row r="71" spans="1:2" x14ac:dyDescent="0.2">
      <c r="A71" s="54" t="s">
        <v>69</v>
      </c>
      <c r="B71" s="55">
        <v>290</v>
      </c>
    </row>
    <row r="72" spans="1:2" x14ac:dyDescent="0.2">
      <c r="A72" s="54" t="s">
        <v>70</v>
      </c>
      <c r="B72" s="55">
        <v>278</v>
      </c>
    </row>
    <row r="73" spans="1:2" x14ac:dyDescent="0.2">
      <c r="A73" s="54" t="s">
        <v>71</v>
      </c>
      <c r="B73" s="55">
        <v>76</v>
      </c>
    </row>
    <row r="74" spans="1:2" x14ac:dyDescent="0.2">
      <c r="A74" s="54" t="s">
        <v>72</v>
      </c>
      <c r="B74" s="55">
        <v>211</v>
      </c>
    </row>
    <row r="75" spans="1:2" x14ac:dyDescent="0.2">
      <c r="A75" s="54" t="s">
        <v>73</v>
      </c>
      <c r="B75" s="55">
        <v>1132</v>
      </c>
    </row>
    <row r="76" spans="1:2" x14ac:dyDescent="0.2">
      <c r="A76" s="54" t="s">
        <v>74</v>
      </c>
      <c r="B76" s="55">
        <v>57</v>
      </c>
    </row>
    <row r="77" spans="1:2" x14ac:dyDescent="0.2">
      <c r="A77" s="54" t="s">
        <v>75</v>
      </c>
      <c r="B77" s="55">
        <v>1005</v>
      </c>
    </row>
    <row r="78" spans="1:2" x14ac:dyDescent="0.2">
      <c r="A78" s="54" t="s">
        <v>76</v>
      </c>
      <c r="B78" s="55">
        <v>374</v>
      </c>
    </row>
    <row r="79" spans="1:2" x14ac:dyDescent="0.2">
      <c r="A79" s="54" t="s">
        <v>77</v>
      </c>
      <c r="B79" s="55">
        <v>1196</v>
      </c>
    </row>
    <row r="80" spans="1:2" x14ac:dyDescent="0.2">
      <c r="A80" s="54" t="s">
        <v>78</v>
      </c>
      <c r="B80" s="55">
        <v>445</v>
      </c>
    </row>
    <row r="81" spans="1:2" x14ac:dyDescent="0.2">
      <c r="A81" s="54" t="s">
        <v>79</v>
      </c>
      <c r="B81" s="55">
        <v>902</v>
      </c>
    </row>
    <row r="82" spans="1:2" x14ac:dyDescent="0.2">
      <c r="A82" s="54" t="s">
        <v>80</v>
      </c>
      <c r="B82" s="55">
        <v>354</v>
      </c>
    </row>
    <row r="83" spans="1:2" x14ac:dyDescent="0.2">
      <c r="A83" s="54" t="s">
        <v>81</v>
      </c>
      <c r="B83" s="55">
        <v>373</v>
      </c>
    </row>
    <row r="84" spans="1:2" x14ac:dyDescent="0.2">
      <c r="A84" s="54" t="s">
        <v>82</v>
      </c>
      <c r="B84" s="55">
        <v>240</v>
      </c>
    </row>
    <row r="85" spans="1:2" x14ac:dyDescent="0.2">
      <c r="A85" s="54" t="s">
        <v>83</v>
      </c>
      <c r="B85" s="55">
        <v>314</v>
      </c>
    </row>
    <row r="86" spans="1:2" x14ac:dyDescent="0.2">
      <c r="A86" s="54" t="s">
        <v>84</v>
      </c>
      <c r="B86" s="55">
        <v>240</v>
      </c>
    </row>
    <row r="87" spans="1:2" x14ac:dyDescent="0.2">
      <c r="A87" s="54" t="s">
        <v>85</v>
      </c>
      <c r="B87" s="55">
        <v>356</v>
      </c>
    </row>
    <row r="88" spans="1:2" x14ac:dyDescent="0.2">
      <c r="A88" s="54" t="s">
        <v>86</v>
      </c>
      <c r="B88" s="55">
        <v>68</v>
      </c>
    </row>
    <row r="89" spans="1:2" x14ac:dyDescent="0.2">
      <c r="A89" s="54" t="s">
        <v>87</v>
      </c>
      <c r="B89" s="55">
        <v>132</v>
      </c>
    </row>
    <row r="90" spans="1:2" x14ac:dyDescent="0.2">
      <c r="A90" s="54" t="s">
        <v>88</v>
      </c>
      <c r="B90" s="55">
        <v>39</v>
      </c>
    </row>
    <row r="91" spans="1:2" x14ac:dyDescent="0.2">
      <c r="A91" s="54" t="s">
        <v>89</v>
      </c>
      <c r="B91" s="55">
        <v>762</v>
      </c>
    </row>
    <row r="92" spans="1:2" x14ac:dyDescent="0.2">
      <c r="A92" s="54" t="s">
        <v>90</v>
      </c>
      <c r="B92" s="55">
        <v>357</v>
      </c>
    </row>
    <row r="93" spans="1:2" x14ac:dyDescent="0.2">
      <c r="A93" s="54" t="s">
        <v>91</v>
      </c>
      <c r="B93" s="55">
        <v>2638</v>
      </c>
    </row>
    <row r="94" spans="1:2" x14ac:dyDescent="0.2">
      <c r="A94" s="54" t="s">
        <v>92</v>
      </c>
      <c r="B94" s="55">
        <v>137</v>
      </c>
    </row>
    <row r="95" spans="1:2" x14ac:dyDescent="0.2">
      <c r="A95" s="54" t="s">
        <v>93</v>
      </c>
      <c r="B95" s="55">
        <v>63</v>
      </c>
    </row>
    <row r="96" spans="1:2" x14ac:dyDescent="0.2">
      <c r="A96" s="54" t="s">
        <v>94</v>
      </c>
      <c r="B96" s="55">
        <v>152</v>
      </c>
    </row>
    <row r="97" spans="1:2" x14ac:dyDescent="0.2">
      <c r="A97" s="54" t="s">
        <v>95</v>
      </c>
      <c r="B97" s="55">
        <v>645</v>
      </c>
    </row>
    <row r="98" spans="1:2" x14ac:dyDescent="0.2">
      <c r="A98" s="54" t="s">
        <v>96</v>
      </c>
      <c r="B98" s="55">
        <v>289</v>
      </c>
    </row>
    <row r="99" spans="1:2" x14ac:dyDescent="0.2">
      <c r="A99" s="54" t="s">
        <v>97</v>
      </c>
      <c r="B99" s="55">
        <v>637</v>
      </c>
    </row>
    <row r="100" spans="1:2" x14ac:dyDescent="0.2">
      <c r="A100" s="54" t="s">
        <v>98</v>
      </c>
      <c r="B100" s="55">
        <v>189</v>
      </c>
    </row>
    <row r="101" spans="1:2" x14ac:dyDescent="0.2">
      <c r="A101" s="54" t="s">
        <v>99</v>
      </c>
      <c r="B101" s="55">
        <v>59</v>
      </c>
    </row>
    <row r="102" spans="1:2" x14ac:dyDescent="0.2">
      <c r="A102" s="58" t="s">
        <v>101</v>
      </c>
      <c r="B102" s="59">
        <v>51351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52" customWidth="1"/>
    <col min="2" max="2" width="12.140625" style="52" customWidth="1"/>
    <col min="3" max="3" width="10.1406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425781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425781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425781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425781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425781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425781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425781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425781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425781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425781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425781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425781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425781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425781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425781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425781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425781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425781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425781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425781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425781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425781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425781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425781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425781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425781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425781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425781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425781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425781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425781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425781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425781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425781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425781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425781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425781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425781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425781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425781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425781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425781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425781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425781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425781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425781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425781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425781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425781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425781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425781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425781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425781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425781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425781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425781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425781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425781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425781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425781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425781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425781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42578125" style="52" customWidth="1"/>
    <col min="16132" max="16384" width="9.140625" style="52"/>
  </cols>
  <sheetData>
    <row r="1" spans="1:30" ht="15.75" customHeight="1" x14ac:dyDescent="0.25">
      <c r="A1" s="60"/>
      <c r="B1" s="100">
        <v>39845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61" t="s">
        <v>0</v>
      </c>
      <c r="B2" s="55">
        <v>626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61" t="s">
        <v>1</v>
      </c>
      <c r="B3" s="55">
        <v>163</v>
      </c>
    </row>
    <row r="4" spans="1:30" x14ac:dyDescent="0.2">
      <c r="A4" s="61" t="s">
        <v>2</v>
      </c>
      <c r="B4" s="55">
        <v>43</v>
      </c>
    </row>
    <row r="5" spans="1:30" x14ac:dyDescent="0.2">
      <c r="A5" s="61" t="s">
        <v>3</v>
      </c>
      <c r="B5" s="55">
        <v>130</v>
      </c>
    </row>
    <row r="6" spans="1:30" x14ac:dyDescent="0.2">
      <c r="A6" s="61" t="s">
        <v>4</v>
      </c>
      <c r="B6" s="55">
        <v>112</v>
      </c>
    </row>
    <row r="7" spans="1:30" x14ac:dyDescent="0.2">
      <c r="A7" s="61" t="s">
        <v>5</v>
      </c>
      <c r="B7" s="55">
        <v>85</v>
      </c>
    </row>
    <row r="8" spans="1:30" x14ac:dyDescent="0.2">
      <c r="A8" s="61" t="s">
        <v>6</v>
      </c>
      <c r="B8" s="55">
        <v>246</v>
      </c>
    </row>
    <row r="9" spans="1:30" x14ac:dyDescent="0.2">
      <c r="A9" s="61" t="s">
        <v>7</v>
      </c>
      <c r="B9" s="55">
        <v>122</v>
      </c>
    </row>
    <row r="10" spans="1:30" x14ac:dyDescent="0.2">
      <c r="A10" s="61" t="s">
        <v>8</v>
      </c>
      <c r="B10" s="55">
        <v>197</v>
      </c>
    </row>
    <row r="11" spans="1:30" x14ac:dyDescent="0.2">
      <c r="A11" s="61" t="s">
        <v>9</v>
      </c>
      <c r="B11" s="55">
        <v>463</v>
      </c>
    </row>
    <row r="12" spans="1:30" x14ac:dyDescent="0.2">
      <c r="A12" s="61" t="s">
        <v>10</v>
      </c>
      <c r="B12" s="55">
        <v>1390</v>
      </c>
    </row>
    <row r="13" spans="1:30" x14ac:dyDescent="0.2">
      <c r="A13" s="61" t="s">
        <v>11</v>
      </c>
      <c r="B13" s="55">
        <v>372</v>
      </c>
    </row>
    <row r="14" spans="1:30" x14ac:dyDescent="0.2">
      <c r="A14" s="61" t="s">
        <v>12</v>
      </c>
      <c r="B14" s="55">
        <v>905</v>
      </c>
    </row>
    <row r="15" spans="1:30" x14ac:dyDescent="0.2">
      <c r="A15" s="61" t="s">
        <v>13</v>
      </c>
      <c r="B15" s="55">
        <v>395</v>
      </c>
    </row>
    <row r="16" spans="1:30" x14ac:dyDescent="0.2">
      <c r="A16" s="61" t="s">
        <v>14</v>
      </c>
      <c r="B16" s="55">
        <v>27</v>
      </c>
    </row>
    <row r="17" spans="1:2" x14ac:dyDescent="0.2">
      <c r="A17" s="61" t="s">
        <v>15</v>
      </c>
      <c r="B17" s="55">
        <v>319</v>
      </c>
    </row>
    <row r="18" spans="1:2" x14ac:dyDescent="0.2">
      <c r="A18" s="61" t="s">
        <v>16</v>
      </c>
      <c r="B18" s="55">
        <v>106</v>
      </c>
    </row>
    <row r="19" spans="1:2" x14ac:dyDescent="0.2">
      <c r="A19" s="61" t="s">
        <v>17</v>
      </c>
      <c r="B19" s="55">
        <v>906</v>
      </c>
    </row>
    <row r="20" spans="1:2" x14ac:dyDescent="0.2">
      <c r="A20" s="61" t="s">
        <v>18</v>
      </c>
      <c r="B20" s="55">
        <v>196</v>
      </c>
    </row>
    <row r="21" spans="1:2" x14ac:dyDescent="0.2">
      <c r="A21" s="61" t="s">
        <v>19</v>
      </c>
      <c r="B21" s="55">
        <v>150</v>
      </c>
    </row>
    <row r="22" spans="1:2" x14ac:dyDescent="0.2">
      <c r="A22" s="61" t="s">
        <v>20</v>
      </c>
      <c r="B22" s="55">
        <v>76</v>
      </c>
    </row>
    <row r="23" spans="1:2" x14ac:dyDescent="0.2">
      <c r="A23" s="61" t="s">
        <v>21</v>
      </c>
      <c r="B23" s="55">
        <v>50</v>
      </c>
    </row>
    <row r="24" spans="1:2" x14ac:dyDescent="0.2">
      <c r="A24" s="61" t="s">
        <v>22</v>
      </c>
      <c r="B24" s="55">
        <v>568</v>
      </c>
    </row>
    <row r="25" spans="1:2" x14ac:dyDescent="0.2">
      <c r="A25" s="61" t="s">
        <v>23</v>
      </c>
      <c r="B25" s="55">
        <v>333</v>
      </c>
    </row>
    <row r="26" spans="1:2" x14ac:dyDescent="0.2">
      <c r="A26" s="61" t="s">
        <v>24</v>
      </c>
      <c r="B26" s="55">
        <v>489</v>
      </c>
    </row>
    <row r="27" spans="1:2" x14ac:dyDescent="0.2">
      <c r="A27" s="61" t="s">
        <v>25</v>
      </c>
      <c r="B27" s="55">
        <v>1256</v>
      </c>
    </row>
    <row r="28" spans="1:2" x14ac:dyDescent="0.2">
      <c r="A28" s="61" t="s">
        <v>26</v>
      </c>
      <c r="B28" s="55">
        <v>70</v>
      </c>
    </row>
    <row r="29" spans="1:2" x14ac:dyDescent="0.2">
      <c r="A29" s="61" t="s">
        <v>27</v>
      </c>
      <c r="B29" s="55">
        <v>158</v>
      </c>
    </row>
    <row r="30" spans="1:2" x14ac:dyDescent="0.2">
      <c r="A30" s="61" t="s">
        <v>28</v>
      </c>
      <c r="B30" s="55">
        <v>825</v>
      </c>
    </row>
    <row r="31" spans="1:2" x14ac:dyDescent="0.2">
      <c r="A31" s="61" t="s">
        <v>29</v>
      </c>
      <c r="B31" s="55">
        <v>100</v>
      </c>
    </row>
    <row r="32" spans="1:2" x14ac:dyDescent="0.2">
      <c r="A32" s="61" t="s">
        <v>30</v>
      </c>
      <c r="B32" s="55">
        <v>262</v>
      </c>
    </row>
    <row r="33" spans="1:2" x14ac:dyDescent="0.2">
      <c r="A33" s="61" t="s">
        <v>31</v>
      </c>
      <c r="B33" s="55">
        <v>1352</v>
      </c>
    </row>
    <row r="34" spans="1:2" x14ac:dyDescent="0.2">
      <c r="A34" s="61" t="s">
        <v>32</v>
      </c>
      <c r="B34" s="55">
        <v>383</v>
      </c>
    </row>
    <row r="35" spans="1:2" x14ac:dyDescent="0.2">
      <c r="A35" s="61" t="s">
        <v>33</v>
      </c>
      <c r="B35" s="55">
        <v>1606</v>
      </c>
    </row>
    <row r="36" spans="1:2" x14ac:dyDescent="0.2">
      <c r="A36" s="61" t="s">
        <v>34</v>
      </c>
      <c r="B36" s="55">
        <v>352</v>
      </c>
    </row>
    <row r="37" spans="1:2" x14ac:dyDescent="0.2">
      <c r="A37" s="61" t="s">
        <v>35</v>
      </c>
      <c r="B37" s="55">
        <v>1218</v>
      </c>
    </row>
    <row r="38" spans="1:2" x14ac:dyDescent="0.2">
      <c r="A38" s="61" t="s">
        <v>36</v>
      </c>
      <c r="B38" s="55">
        <v>39</v>
      </c>
    </row>
    <row r="39" spans="1:2" x14ac:dyDescent="0.2">
      <c r="A39" s="61" t="s">
        <v>37</v>
      </c>
      <c r="B39" s="55">
        <v>23</v>
      </c>
    </row>
    <row r="40" spans="1:2" x14ac:dyDescent="0.2">
      <c r="A40" s="61" t="s">
        <v>38</v>
      </c>
      <c r="B40" s="55">
        <v>207</v>
      </c>
    </row>
    <row r="41" spans="1:2" x14ac:dyDescent="0.2">
      <c r="A41" s="61" t="s">
        <v>39</v>
      </c>
      <c r="B41" s="55">
        <v>134</v>
      </c>
    </row>
    <row r="42" spans="1:2" x14ac:dyDescent="0.2">
      <c r="A42" s="61" t="s">
        <v>40</v>
      </c>
      <c r="B42" s="55">
        <v>2310</v>
      </c>
    </row>
    <row r="43" spans="1:2" x14ac:dyDescent="0.2">
      <c r="A43" s="61" t="s">
        <v>41</v>
      </c>
      <c r="B43" s="55">
        <v>346</v>
      </c>
    </row>
    <row r="44" spans="1:2" x14ac:dyDescent="0.2">
      <c r="A44" s="61" t="s">
        <v>42</v>
      </c>
      <c r="B44" s="55">
        <v>640</v>
      </c>
    </row>
    <row r="45" spans="1:2" x14ac:dyDescent="0.2">
      <c r="A45" s="61" t="s">
        <v>43</v>
      </c>
      <c r="B45" s="55">
        <v>275</v>
      </c>
    </row>
    <row r="46" spans="1:2" x14ac:dyDescent="0.2">
      <c r="A46" s="61" t="s">
        <v>44</v>
      </c>
      <c r="B46" s="55">
        <v>400</v>
      </c>
    </row>
    <row r="47" spans="1:2" x14ac:dyDescent="0.2">
      <c r="A47" s="61" t="s">
        <v>45</v>
      </c>
      <c r="B47" s="55">
        <v>109</v>
      </c>
    </row>
    <row r="48" spans="1:2" x14ac:dyDescent="0.2">
      <c r="A48" s="61" t="s">
        <v>46</v>
      </c>
      <c r="B48" s="55">
        <v>183</v>
      </c>
    </row>
    <row r="49" spans="1:2" x14ac:dyDescent="0.2">
      <c r="A49" s="61" t="s">
        <v>47</v>
      </c>
      <c r="B49" s="55">
        <v>21</v>
      </c>
    </row>
    <row r="50" spans="1:2" x14ac:dyDescent="0.2">
      <c r="A50" s="61" t="s">
        <v>48</v>
      </c>
      <c r="B50" s="55">
        <v>598</v>
      </c>
    </row>
    <row r="51" spans="1:2" x14ac:dyDescent="0.2">
      <c r="A51" s="61" t="s">
        <v>49</v>
      </c>
      <c r="B51" s="55">
        <v>185</v>
      </c>
    </row>
    <row r="52" spans="1:2" x14ac:dyDescent="0.2">
      <c r="A52" s="61" t="s">
        <v>50</v>
      </c>
      <c r="B52" s="55">
        <v>742</v>
      </c>
    </row>
    <row r="53" spans="1:2" x14ac:dyDescent="0.2">
      <c r="A53" s="54" t="s">
        <v>51</v>
      </c>
      <c r="B53" s="55">
        <v>61</v>
      </c>
    </row>
    <row r="54" spans="1:2" x14ac:dyDescent="0.2">
      <c r="A54" s="54" t="s">
        <v>52</v>
      </c>
      <c r="B54" s="55">
        <v>263</v>
      </c>
    </row>
    <row r="55" spans="1:2" x14ac:dyDescent="0.2">
      <c r="A55" s="54" t="s">
        <v>53</v>
      </c>
      <c r="B55" s="55">
        <v>580</v>
      </c>
    </row>
    <row r="56" spans="1:2" x14ac:dyDescent="0.2">
      <c r="A56" s="54" t="s">
        <v>54</v>
      </c>
      <c r="B56" s="55">
        <v>325</v>
      </c>
    </row>
    <row r="57" spans="1:2" x14ac:dyDescent="0.2">
      <c r="A57" s="54" t="s">
        <v>55</v>
      </c>
      <c r="B57" s="55">
        <v>150</v>
      </c>
    </row>
    <row r="58" spans="1:2" x14ac:dyDescent="0.2">
      <c r="A58" s="54" t="s">
        <v>56</v>
      </c>
      <c r="B58" s="55">
        <v>71</v>
      </c>
    </row>
    <row r="59" spans="1:2" x14ac:dyDescent="0.2">
      <c r="A59" s="54" t="s">
        <v>57</v>
      </c>
      <c r="B59" s="55">
        <v>116</v>
      </c>
    </row>
    <row r="60" spans="1:2" x14ac:dyDescent="0.2">
      <c r="A60" s="54" t="s">
        <v>58</v>
      </c>
      <c r="B60" s="55">
        <v>254</v>
      </c>
    </row>
    <row r="61" spans="1:2" x14ac:dyDescent="0.2">
      <c r="A61" s="54" t="s">
        <v>59</v>
      </c>
      <c r="B61" s="55">
        <v>5062</v>
      </c>
    </row>
    <row r="62" spans="1:2" x14ac:dyDescent="0.2">
      <c r="A62" s="54" t="s">
        <v>60</v>
      </c>
      <c r="B62" s="55">
        <v>39</v>
      </c>
    </row>
    <row r="63" spans="1:2" x14ac:dyDescent="0.2">
      <c r="A63" s="54" t="s">
        <v>61</v>
      </c>
      <c r="B63" s="55">
        <v>131</v>
      </c>
    </row>
    <row r="64" spans="1:2" x14ac:dyDescent="0.2">
      <c r="A64" s="54" t="s">
        <v>62</v>
      </c>
      <c r="B64" s="55">
        <v>291</v>
      </c>
    </row>
    <row r="65" spans="1:2" x14ac:dyDescent="0.2">
      <c r="A65" s="54" t="s">
        <v>63</v>
      </c>
      <c r="B65" s="55">
        <v>484</v>
      </c>
    </row>
    <row r="66" spans="1:2" x14ac:dyDescent="0.2">
      <c r="A66" s="54" t="s">
        <v>64</v>
      </c>
      <c r="B66" s="55">
        <v>862</v>
      </c>
    </row>
    <row r="67" spans="1:2" x14ac:dyDescent="0.2">
      <c r="A67" s="54" t="s">
        <v>65</v>
      </c>
      <c r="B67" s="55">
        <v>122</v>
      </c>
    </row>
    <row r="68" spans="1:2" x14ac:dyDescent="0.2">
      <c r="A68" s="54" t="s">
        <v>66</v>
      </c>
      <c r="B68" s="55">
        <v>614</v>
      </c>
    </row>
    <row r="69" spans="1:2" x14ac:dyDescent="0.2">
      <c r="A69" s="54" t="s">
        <v>67</v>
      </c>
      <c r="B69" s="55">
        <v>384</v>
      </c>
    </row>
    <row r="70" spans="1:2" x14ac:dyDescent="0.2">
      <c r="A70" s="54" t="s">
        <v>68</v>
      </c>
      <c r="B70" s="55">
        <v>64</v>
      </c>
    </row>
    <row r="71" spans="1:2" x14ac:dyDescent="0.2">
      <c r="A71" s="54" t="s">
        <v>69</v>
      </c>
      <c r="B71" s="55">
        <v>217</v>
      </c>
    </row>
    <row r="72" spans="1:2" x14ac:dyDescent="0.2">
      <c r="A72" s="54" t="s">
        <v>70</v>
      </c>
      <c r="B72" s="55">
        <v>244</v>
      </c>
    </row>
    <row r="73" spans="1:2" x14ac:dyDescent="0.2">
      <c r="A73" s="54" t="s">
        <v>71</v>
      </c>
      <c r="B73" s="55">
        <v>49</v>
      </c>
    </row>
    <row r="74" spans="1:2" x14ac:dyDescent="0.2">
      <c r="A74" s="54" t="s">
        <v>72</v>
      </c>
      <c r="B74" s="55">
        <v>217</v>
      </c>
    </row>
    <row r="75" spans="1:2" x14ac:dyDescent="0.2">
      <c r="A75" s="54" t="s">
        <v>73</v>
      </c>
      <c r="B75" s="55">
        <v>874</v>
      </c>
    </row>
    <row r="76" spans="1:2" x14ac:dyDescent="0.2">
      <c r="A76" s="54" t="s">
        <v>74</v>
      </c>
      <c r="B76" s="55">
        <v>51</v>
      </c>
    </row>
    <row r="77" spans="1:2" x14ac:dyDescent="0.2">
      <c r="A77" s="54" t="s">
        <v>75</v>
      </c>
      <c r="B77" s="55">
        <v>895</v>
      </c>
    </row>
    <row r="78" spans="1:2" x14ac:dyDescent="0.2">
      <c r="A78" s="54" t="s">
        <v>76</v>
      </c>
      <c r="B78" s="55">
        <v>331</v>
      </c>
    </row>
    <row r="79" spans="1:2" x14ac:dyDescent="0.2">
      <c r="A79" s="54" t="s">
        <v>77</v>
      </c>
      <c r="B79" s="55">
        <v>968</v>
      </c>
    </row>
    <row r="80" spans="1:2" x14ac:dyDescent="0.2">
      <c r="A80" s="54" t="s">
        <v>78</v>
      </c>
      <c r="B80" s="55">
        <v>397</v>
      </c>
    </row>
    <row r="81" spans="1:2" x14ac:dyDescent="0.2">
      <c r="A81" s="54" t="s">
        <v>79</v>
      </c>
      <c r="B81" s="55">
        <v>762</v>
      </c>
    </row>
    <row r="82" spans="1:2" x14ac:dyDescent="0.2">
      <c r="A82" s="54" t="s">
        <v>80</v>
      </c>
      <c r="B82" s="55">
        <v>295</v>
      </c>
    </row>
    <row r="83" spans="1:2" x14ac:dyDescent="0.2">
      <c r="A83" s="54" t="s">
        <v>81</v>
      </c>
      <c r="B83" s="55">
        <v>349</v>
      </c>
    </row>
    <row r="84" spans="1:2" x14ac:dyDescent="0.2">
      <c r="A84" s="54" t="s">
        <v>82</v>
      </c>
      <c r="B84" s="55">
        <v>210</v>
      </c>
    </row>
    <row r="85" spans="1:2" x14ac:dyDescent="0.2">
      <c r="A85" s="54" t="s">
        <v>83</v>
      </c>
      <c r="B85" s="55">
        <v>310</v>
      </c>
    </row>
    <row r="86" spans="1:2" x14ac:dyDescent="0.2">
      <c r="A86" s="54" t="s">
        <v>84</v>
      </c>
      <c r="B86" s="55">
        <v>186</v>
      </c>
    </row>
    <row r="87" spans="1:2" x14ac:dyDescent="0.2">
      <c r="A87" s="54" t="s">
        <v>85</v>
      </c>
      <c r="B87" s="55">
        <v>348</v>
      </c>
    </row>
    <row r="88" spans="1:2" x14ac:dyDescent="0.2">
      <c r="A88" s="54" t="s">
        <v>86</v>
      </c>
      <c r="B88" s="55">
        <v>67</v>
      </c>
    </row>
    <row r="89" spans="1:2" x14ac:dyDescent="0.2">
      <c r="A89" s="54" t="s">
        <v>87</v>
      </c>
      <c r="B89" s="55">
        <v>124</v>
      </c>
    </row>
    <row r="90" spans="1:2" x14ac:dyDescent="0.2">
      <c r="A90" s="54" t="s">
        <v>88</v>
      </c>
      <c r="B90" s="55">
        <v>24</v>
      </c>
    </row>
    <row r="91" spans="1:2" x14ac:dyDescent="0.2">
      <c r="A91" s="54" t="s">
        <v>89</v>
      </c>
      <c r="B91" s="55">
        <v>685</v>
      </c>
    </row>
    <row r="92" spans="1:2" x14ac:dyDescent="0.2">
      <c r="A92" s="54" t="s">
        <v>90</v>
      </c>
      <c r="B92" s="55">
        <v>301</v>
      </c>
    </row>
    <row r="93" spans="1:2" x14ac:dyDescent="0.2">
      <c r="A93" s="54" t="s">
        <v>91</v>
      </c>
      <c r="B93" s="55">
        <v>2465</v>
      </c>
    </row>
    <row r="94" spans="1:2" x14ac:dyDescent="0.2">
      <c r="A94" s="54" t="s">
        <v>92</v>
      </c>
      <c r="B94" s="55">
        <v>107</v>
      </c>
    </row>
    <row r="95" spans="1:2" x14ac:dyDescent="0.2">
      <c r="A95" s="54" t="s">
        <v>93</v>
      </c>
      <c r="B95" s="55">
        <v>42</v>
      </c>
    </row>
    <row r="96" spans="1:2" x14ac:dyDescent="0.2">
      <c r="A96" s="54" t="s">
        <v>94</v>
      </c>
      <c r="B96" s="55">
        <v>142</v>
      </c>
    </row>
    <row r="97" spans="1:2" x14ac:dyDescent="0.2">
      <c r="A97" s="54" t="s">
        <v>95</v>
      </c>
      <c r="B97" s="55">
        <v>546</v>
      </c>
    </row>
    <row r="98" spans="1:2" x14ac:dyDescent="0.2">
      <c r="A98" s="54" t="s">
        <v>96</v>
      </c>
      <c r="B98" s="55">
        <v>261</v>
      </c>
    </row>
    <row r="99" spans="1:2" x14ac:dyDescent="0.2">
      <c r="A99" s="54" t="s">
        <v>97</v>
      </c>
      <c r="B99" s="55">
        <v>476</v>
      </c>
    </row>
    <row r="100" spans="1:2" x14ac:dyDescent="0.2">
      <c r="A100" s="54" t="s">
        <v>98</v>
      </c>
      <c r="B100" s="55">
        <v>205</v>
      </c>
    </row>
    <row r="101" spans="1:2" x14ac:dyDescent="0.2">
      <c r="A101" s="54" t="s">
        <v>99</v>
      </c>
      <c r="B101" s="55">
        <v>62</v>
      </c>
    </row>
    <row r="102" spans="1:2" x14ac:dyDescent="0.2">
      <c r="A102" s="58" t="s">
        <v>101</v>
      </c>
      <c r="B102" s="59">
        <v>44346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5703125" style="52" customWidth="1"/>
    <col min="3" max="3" width="9.1406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710937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710937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710937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710937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710937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710937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710937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710937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710937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710937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710937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710937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710937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710937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710937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710937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710937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710937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710937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710937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710937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710937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710937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710937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710937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710937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710937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710937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710937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710937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710937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710937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710937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710937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710937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710937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710937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710937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710937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710937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710937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710937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710937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710937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710937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710937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710937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710937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710937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710937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710937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710937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710937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710937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710937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710937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710937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710937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710937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710937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710937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710937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7109375" style="52" customWidth="1"/>
    <col min="16132" max="16384" width="9.140625" style="52"/>
  </cols>
  <sheetData>
    <row r="1" spans="1:29" ht="15.75" customHeight="1" x14ac:dyDescent="0.25">
      <c r="A1" s="60"/>
      <c r="B1" s="100">
        <v>39814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61" t="s">
        <v>0</v>
      </c>
      <c r="B2" s="55">
        <v>731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61" t="s">
        <v>1</v>
      </c>
      <c r="B3" s="55">
        <v>200</v>
      </c>
    </row>
    <row r="4" spans="1:29" x14ac:dyDescent="0.2">
      <c r="A4" s="61" t="s">
        <v>2</v>
      </c>
      <c r="B4" s="55">
        <v>62</v>
      </c>
    </row>
    <row r="5" spans="1:29" x14ac:dyDescent="0.2">
      <c r="A5" s="61" t="s">
        <v>3</v>
      </c>
      <c r="B5" s="55">
        <v>175</v>
      </c>
    </row>
    <row r="6" spans="1:29" x14ac:dyDescent="0.2">
      <c r="A6" s="61" t="s">
        <v>4</v>
      </c>
      <c r="B6" s="55">
        <v>168</v>
      </c>
    </row>
    <row r="7" spans="1:29" x14ac:dyDescent="0.2">
      <c r="A7" s="61" t="s">
        <v>5</v>
      </c>
      <c r="B7" s="55">
        <v>89</v>
      </c>
    </row>
    <row r="8" spans="1:29" x14ac:dyDescent="0.2">
      <c r="A8" s="61" t="s">
        <v>6</v>
      </c>
      <c r="B8" s="55">
        <v>268</v>
      </c>
    </row>
    <row r="9" spans="1:29" x14ac:dyDescent="0.2">
      <c r="A9" s="61" t="s">
        <v>7</v>
      </c>
      <c r="B9" s="55">
        <v>145</v>
      </c>
    </row>
    <row r="10" spans="1:29" x14ac:dyDescent="0.2">
      <c r="A10" s="61" t="s">
        <v>8</v>
      </c>
      <c r="B10" s="55">
        <v>215</v>
      </c>
    </row>
    <row r="11" spans="1:29" x14ac:dyDescent="0.2">
      <c r="A11" s="61" t="s">
        <v>9</v>
      </c>
      <c r="B11" s="55">
        <v>496</v>
      </c>
    </row>
    <row r="12" spans="1:29" x14ac:dyDescent="0.2">
      <c r="A12" s="61" t="s">
        <v>10</v>
      </c>
      <c r="B12" s="55">
        <v>1417</v>
      </c>
    </row>
    <row r="13" spans="1:29" x14ac:dyDescent="0.2">
      <c r="A13" s="61" t="s">
        <v>11</v>
      </c>
      <c r="B13" s="55">
        <v>440</v>
      </c>
    </row>
    <row r="14" spans="1:29" x14ac:dyDescent="0.2">
      <c r="A14" s="61" t="s">
        <v>12</v>
      </c>
      <c r="B14" s="55">
        <v>1076</v>
      </c>
    </row>
    <row r="15" spans="1:29" x14ac:dyDescent="0.2">
      <c r="A15" s="61" t="s">
        <v>13</v>
      </c>
      <c r="B15" s="55">
        <v>558</v>
      </c>
    </row>
    <row r="16" spans="1:29" x14ac:dyDescent="0.2">
      <c r="A16" s="61" t="s">
        <v>14</v>
      </c>
      <c r="B16" s="55">
        <v>27</v>
      </c>
    </row>
    <row r="17" spans="1:2" x14ac:dyDescent="0.2">
      <c r="A17" s="61" t="s">
        <v>15</v>
      </c>
      <c r="B17" s="55">
        <v>419</v>
      </c>
    </row>
    <row r="18" spans="1:2" x14ac:dyDescent="0.2">
      <c r="A18" s="61" t="s">
        <v>16</v>
      </c>
      <c r="B18" s="55">
        <v>115</v>
      </c>
    </row>
    <row r="19" spans="1:2" x14ac:dyDescent="0.2">
      <c r="A19" s="61" t="s">
        <v>17</v>
      </c>
      <c r="B19" s="55">
        <v>1079</v>
      </c>
    </row>
    <row r="20" spans="1:2" x14ac:dyDescent="0.2">
      <c r="A20" s="61" t="s">
        <v>18</v>
      </c>
      <c r="B20" s="55">
        <v>203</v>
      </c>
    </row>
    <row r="21" spans="1:2" x14ac:dyDescent="0.2">
      <c r="A21" s="61" t="s">
        <v>19</v>
      </c>
      <c r="B21" s="55">
        <v>185</v>
      </c>
    </row>
    <row r="22" spans="1:2" x14ac:dyDescent="0.2">
      <c r="A22" s="61" t="s">
        <v>20</v>
      </c>
      <c r="B22" s="55">
        <v>95</v>
      </c>
    </row>
    <row r="23" spans="1:2" x14ac:dyDescent="0.2">
      <c r="A23" s="61" t="s">
        <v>21</v>
      </c>
      <c r="B23" s="55">
        <v>69</v>
      </c>
    </row>
    <row r="24" spans="1:2" x14ac:dyDescent="0.2">
      <c r="A24" s="61" t="s">
        <v>22</v>
      </c>
      <c r="B24" s="55">
        <v>779</v>
      </c>
    </row>
    <row r="25" spans="1:2" x14ac:dyDescent="0.2">
      <c r="A25" s="61" t="s">
        <v>23</v>
      </c>
      <c r="B25" s="55">
        <v>407</v>
      </c>
    </row>
    <row r="26" spans="1:2" x14ac:dyDescent="0.2">
      <c r="A26" s="61" t="s">
        <v>24</v>
      </c>
      <c r="B26" s="55">
        <v>493</v>
      </c>
    </row>
    <row r="27" spans="1:2" x14ac:dyDescent="0.2">
      <c r="A27" s="61" t="s">
        <v>25</v>
      </c>
      <c r="B27" s="55">
        <v>1607</v>
      </c>
    </row>
    <row r="28" spans="1:2" x14ac:dyDescent="0.2">
      <c r="A28" s="61" t="s">
        <v>26</v>
      </c>
      <c r="B28" s="55">
        <v>105</v>
      </c>
    </row>
    <row r="29" spans="1:2" x14ac:dyDescent="0.2">
      <c r="A29" s="61" t="s">
        <v>27</v>
      </c>
      <c r="B29" s="55">
        <v>184</v>
      </c>
    </row>
    <row r="30" spans="1:2" x14ac:dyDescent="0.2">
      <c r="A30" s="61" t="s">
        <v>28</v>
      </c>
      <c r="B30" s="55">
        <v>1001</v>
      </c>
    </row>
    <row r="31" spans="1:2" x14ac:dyDescent="0.2">
      <c r="A31" s="61" t="s">
        <v>29</v>
      </c>
      <c r="B31" s="55">
        <v>109</v>
      </c>
    </row>
    <row r="32" spans="1:2" x14ac:dyDescent="0.2">
      <c r="A32" s="61" t="s">
        <v>30</v>
      </c>
      <c r="B32" s="55">
        <v>343</v>
      </c>
    </row>
    <row r="33" spans="1:2" x14ac:dyDescent="0.2">
      <c r="A33" s="61" t="s">
        <v>31</v>
      </c>
      <c r="B33" s="55">
        <v>1499</v>
      </c>
    </row>
    <row r="34" spans="1:2" x14ac:dyDescent="0.2">
      <c r="A34" s="61" t="s">
        <v>32</v>
      </c>
      <c r="B34" s="55">
        <v>418</v>
      </c>
    </row>
    <row r="35" spans="1:2" x14ac:dyDescent="0.2">
      <c r="A35" s="61" t="s">
        <v>33</v>
      </c>
      <c r="B35" s="55">
        <v>1857</v>
      </c>
    </row>
    <row r="36" spans="1:2" x14ac:dyDescent="0.2">
      <c r="A36" s="61" t="s">
        <v>34</v>
      </c>
      <c r="B36" s="55">
        <v>399</v>
      </c>
    </row>
    <row r="37" spans="1:2" x14ac:dyDescent="0.2">
      <c r="A37" s="61" t="s">
        <v>35</v>
      </c>
      <c r="B37" s="55">
        <v>1413</v>
      </c>
    </row>
    <row r="38" spans="1:2" x14ac:dyDescent="0.2">
      <c r="A38" s="61" t="s">
        <v>36</v>
      </c>
      <c r="B38" s="55">
        <v>53</v>
      </c>
    </row>
    <row r="39" spans="1:2" x14ac:dyDescent="0.2">
      <c r="A39" s="61" t="s">
        <v>37</v>
      </c>
      <c r="B39" s="55">
        <v>49</v>
      </c>
    </row>
    <row r="40" spans="1:2" x14ac:dyDescent="0.2">
      <c r="A40" s="61" t="s">
        <v>38</v>
      </c>
      <c r="B40" s="55">
        <v>307</v>
      </c>
    </row>
    <row r="41" spans="1:2" x14ac:dyDescent="0.2">
      <c r="A41" s="61" t="s">
        <v>39</v>
      </c>
      <c r="B41" s="55">
        <v>96</v>
      </c>
    </row>
    <row r="42" spans="1:2" x14ac:dyDescent="0.2">
      <c r="A42" s="61" t="s">
        <v>40</v>
      </c>
      <c r="B42" s="55">
        <v>2547</v>
      </c>
    </row>
    <row r="43" spans="1:2" x14ac:dyDescent="0.2">
      <c r="A43" s="61" t="s">
        <v>41</v>
      </c>
      <c r="B43" s="55">
        <v>378</v>
      </c>
    </row>
    <row r="44" spans="1:2" x14ac:dyDescent="0.2">
      <c r="A44" s="61" t="s">
        <v>42</v>
      </c>
      <c r="B44" s="55">
        <v>690</v>
      </c>
    </row>
    <row r="45" spans="1:2" x14ac:dyDescent="0.2">
      <c r="A45" s="61" t="s">
        <v>43</v>
      </c>
      <c r="B45" s="55">
        <v>386</v>
      </c>
    </row>
    <row r="46" spans="1:2" x14ac:dyDescent="0.2">
      <c r="A46" s="61" t="s">
        <v>44</v>
      </c>
      <c r="B46" s="55">
        <v>435</v>
      </c>
    </row>
    <row r="47" spans="1:2" x14ac:dyDescent="0.2">
      <c r="A47" s="61" t="s">
        <v>45</v>
      </c>
      <c r="B47" s="55">
        <v>140</v>
      </c>
    </row>
    <row r="48" spans="1:2" x14ac:dyDescent="0.2">
      <c r="A48" s="61" t="s">
        <v>46</v>
      </c>
      <c r="B48" s="55">
        <v>238</v>
      </c>
    </row>
    <row r="49" spans="1:2" x14ac:dyDescent="0.2">
      <c r="A49" s="61" t="s">
        <v>47</v>
      </c>
      <c r="B49" s="55">
        <v>29</v>
      </c>
    </row>
    <row r="50" spans="1:2" x14ac:dyDescent="0.2">
      <c r="A50" s="61" t="s">
        <v>48</v>
      </c>
      <c r="B50" s="55">
        <v>731</v>
      </c>
    </row>
    <row r="51" spans="1:2" x14ac:dyDescent="0.2">
      <c r="A51" s="61" t="s">
        <v>49</v>
      </c>
      <c r="B51" s="55">
        <v>213</v>
      </c>
    </row>
    <row r="52" spans="1:2" x14ac:dyDescent="0.2">
      <c r="A52" s="61" t="s">
        <v>50</v>
      </c>
      <c r="B52" s="55">
        <v>922</v>
      </c>
    </row>
    <row r="53" spans="1:2" x14ac:dyDescent="0.2">
      <c r="A53" s="54" t="s">
        <v>51</v>
      </c>
      <c r="B53" s="55">
        <v>59</v>
      </c>
    </row>
    <row r="54" spans="1:2" x14ac:dyDescent="0.2">
      <c r="A54" s="54" t="s">
        <v>52</v>
      </c>
      <c r="B54" s="55">
        <v>290</v>
      </c>
    </row>
    <row r="55" spans="1:2" x14ac:dyDescent="0.2">
      <c r="A55" s="54" t="s">
        <v>53</v>
      </c>
      <c r="B55" s="55">
        <v>592</v>
      </c>
    </row>
    <row r="56" spans="1:2" x14ac:dyDescent="0.2">
      <c r="A56" s="54" t="s">
        <v>54</v>
      </c>
      <c r="B56" s="55">
        <v>435</v>
      </c>
    </row>
    <row r="57" spans="1:2" x14ac:dyDescent="0.2">
      <c r="A57" s="54" t="s">
        <v>55</v>
      </c>
      <c r="B57" s="55">
        <v>225</v>
      </c>
    </row>
    <row r="58" spans="1:2" x14ac:dyDescent="0.2">
      <c r="A58" s="54" t="s">
        <v>56</v>
      </c>
      <c r="B58" s="55">
        <v>111</v>
      </c>
    </row>
    <row r="59" spans="1:2" x14ac:dyDescent="0.2">
      <c r="A59" s="54" t="s">
        <v>57</v>
      </c>
      <c r="B59" s="55">
        <v>130</v>
      </c>
    </row>
    <row r="60" spans="1:2" x14ac:dyDescent="0.2">
      <c r="A60" s="54" t="s">
        <v>58</v>
      </c>
      <c r="B60" s="55">
        <v>233</v>
      </c>
    </row>
    <row r="61" spans="1:2" x14ac:dyDescent="0.2">
      <c r="A61" s="54" t="s">
        <v>59</v>
      </c>
      <c r="B61" s="55">
        <v>5642</v>
      </c>
    </row>
    <row r="62" spans="1:2" x14ac:dyDescent="0.2">
      <c r="A62" s="54" t="s">
        <v>60</v>
      </c>
      <c r="B62" s="55">
        <v>45</v>
      </c>
    </row>
    <row r="63" spans="1:2" x14ac:dyDescent="0.2">
      <c r="A63" s="54" t="s">
        <v>61</v>
      </c>
      <c r="B63" s="55">
        <v>183</v>
      </c>
    </row>
    <row r="64" spans="1:2" x14ac:dyDescent="0.2">
      <c r="A64" s="54" t="s">
        <v>62</v>
      </c>
      <c r="B64" s="55">
        <v>319</v>
      </c>
    </row>
    <row r="65" spans="1:2" x14ac:dyDescent="0.2">
      <c r="A65" s="54" t="s">
        <v>63</v>
      </c>
      <c r="B65" s="55">
        <v>516</v>
      </c>
    </row>
    <row r="66" spans="1:2" x14ac:dyDescent="0.2">
      <c r="A66" s="54" t="s">
        <v>64</v>
      </c>
      <c r="B66" s="55">
        <v>954</v>
      </c>
    </row>
    <row r="67" spans="1:2" x14ac:dyDescent="0.2">
      <c r="A67" s="54" t="s">
        <v>65</v>
      </c>
      <c r="B67" s="55">
        <v>176</v>
      </c>
    </row>
    <row r="68" spans="1:2" x14ac:dyDescent="0.2">
      <c r="A68" s="54" t="s">
        <v>66</v>
      </c>
      <c r="B68" s="55">
        <v>708</v>
      </c>
    </row>
    <row r="69" spans="1:2" x14ac:dyDescent="0.2">
      <c r="A69" s="54" t="s">
        <v>67</v>
      </c>
      <c r="B69" s="55">
        <v>407</v>
      </c>
    </row>
    <row r="70" spans="1:2" x14ac:dyDescent="0.2">
      <c r="A70" s="54" t="s">
        <v>68</v>
      </c>
      <c r="B70" s="55">
        <v>68</v>
      </c>
    </row>
    <row r="71" spans="1:2" x14ac:dyDescent="0.2">
      <c r="A71" s="54" t="s">
        <v>69</v>
      </c>
      <c r="B71" s="55">
        <v>298</v>
      </c>
    </row>
    <row r="72" spans="1:2" x14ac:dyDescent="0.2">
      <c r="A72" s="54" t="s">
        <v>70</v>
      </c>
      <c r="B72" s="55">
        <v>279</v>
      </c>
    </row>
    <row r="73" spans="1:2" x14ac:dyDescent="0.2">
      <c r="A73" s="54" t="s">
        <v>71</v>
      </c>
      <c r="B73" s="55">
        <v>68</v>
      </c>
    </row>
    <row r="74" spans="1:2" x14ac:dyDescent="0.2">
      <c r="A74" s="54" t="s">
        <v>72</v>
      </c>
      <c r="B74" s="55">
        <v>234</v>
      </c>
    </row>
    <row r="75" spans="1:2" x14ac:dyDescent="0.2">
      <c r="A75" s="54" t="s">
        <v>73</v>
      </c>
      <c r="B75" s="55">
        <v>937</v>
      </c>
    </row>
    <row r="76" spans="1:2" x14ac:dyDescent="0.2">
      <c r="A76" s="54" t="s">
        <v>74</v>
      </c>
      <c r="B76" s="55">
        <v>69</v>
      </c>
    </row>
    <row r="77" spans="1:2" x14ac:dyDescent="0.2">
      <c r="A77" s="54" t="s">
        <v>75</v>
      </c>
      <c r="B77" s="55">
        <v>892</v>
      </c>
    </row>
    <row r="78" spans="1:2" x14ac:dyDescent="0.2">
      <c r="A78" s="54" t="s">
        <v>76</v>
      </c>
      <c r="B78" s="55">
        <v>385</v>
      </c>
    </row>
    <row r="79" spans="1:2" x14ac:dyDescent="0.2">
      <c r="A79" s="54" t="s">
        <v>77</v>
      </c>
      <c r="B79" s="55">
        <v>1150</v>
      </c>
    </row>
    <row r="80" spans="1:2" x14ac:dyDescent="0.2">
      <c r="A80" s="54" t="s">
        <v>78</v>
      </c>
      <c r="B80" s="55">
        <v>460</v>
      </c>
    </row>
    <row r="81" spans="1:2" x14ac:dyDescent="0.2">
      <c r="A81" s="54" t="s">
        <v>79</v>
      </c>
      <c r="B81" s="55">
        <v>940</v>
      </c>
    </row>
    <row r="82" spans="1:2" x14ac:dyDescent="0.2">
      <c r="A82" s="54" t="s">
        <v>80</v>
      </c>
      <c r="B82" s="55">
        <v>360</v>
      </c>
    </row>
    <row r="83" spans="1:2" x14ac:dyDescent="0.2">
      <c r="A83" s="54" t="s">
        <v>81</v>
      </c>
      <c r="B83" s="55">
        <v>413</v>
      </c>
    </row>
    <row r="84" spans="1:2" x14ac:dyDescent="0.2">
      <c r="A84" s="54" t="s">
        <v>82</v>
      </c>
      <c r="B84" s="55">
        <v>233</v>
      </c>
    </row>
    <row r="85" spans="1:2" x14ac:dyDescent="0.2">
      <c r="A85" s="54" t="s">
        <v>83</v>
      </c>
      <c r="B85" s="55">
        <v>405</v>
      </c>
    </row>
    <row r="86" spans="1:2" x14ac:dyDescent="0.2">
      <c r="A86" s="54" t="s">
        <v>84</v>
      </c>
      <c r="B86" s="55">
        <v>264</v>
      </c>
    </row>
    <row r="87" spans="1:2" x14ac:dyDescent="0.2">
      <c r="A87" s="54" t="s">
        <v>85</v>
      </c>
      <c r="B87" s="55">
        <v>472</v>
      </c>
    </row>
    <row r="88" spans="1:2" x14ac:dyDescent="0.2">
      <c r="A88" s="54" t="s">
        <v>86</v>
      </c>
      <c r="B88" s="55">
        <v>102</v>
      </c>
    </row>
    <row r="89" spans="1:2" x14ac:dyDescent="0.2">
      <c r="A89" s="54" t="s">
        <v>87</v>
      </c>
      <c r="B89" s="55">
        <v>163</v>
      </c>
    </row>
    <row r="90" spans="1:2" x14ac:dyDescent="0.2">
      <c r="A90" s="54" t="s">
        <v>88</v>
      </c>
      <c r="B90" s="55">
        <v>46</v>
      </c>
    </row>
    <row r="91" spans="1:2" x14ac:dyDescent="0.2">
      <c r="A91" s="54" t="s">
        <v>89</v>
      </c>
      <c r="B91" s="55">
        <v>798</v>
      </c>
    </row>
    <row r="92" spans="1:2" x14ac:dyDescent="0.2">
      <c r="A92" s="54" t="s">
        <v>90</v>
      </c>
      <c r="B92" s="55">
        <v>335</v>
      </c>
    </row>
    <row r="93" spans="1:2" x14ac:dyDescent="0.2">
      <c r="A93" s="54" t="s">
        <v>91</v>
      </c>
      <c r="B93" s="55">
        <v>2392</v>
      </c>
    </row>
    <row r="94" spans="1:2" x14ac:dyDescent="0.2">
      <c r="A94" s="54" t="s">
        <v>92</v>
      </c>
      <c r="B94" s="55">
        <v>138</v>
      </c>
    </row>
    <row r="95" spans="1:2" x14ac:dyDescent="0.2">
      <c r="A95" s="54" t="s">
        <v>93</v>
      </c>
      <c r="B95" s="55">
        <v>50</v>
      </c>
    </row>
    <row r="96" spans="1:2" x14ac:dyDescent="0.2">
      <c r="A96" s="54" t="s">
        <v>94</v>
      </c>
      <c r="B96" s="55">
        <v>169</v>
      </c>
    </row>
    <row r="97" spans="1:2" x14ac:dyDescent="0.2">
      <c r="A97" s="54" t="s">
        <v>95</v>
      </c>
      <c r="B97" s="55">
        <v>619</v>
      </c>
    </row>
    <row r="98" spans="1:2" x14ac:dyDescent="0.2">
      <c r="A98" s="54" t="s">
        <v>96</v>
      </c>
      <c r="B98" s="55">
        <v>311</v>
      </c>
    </row>
    <row r="99" spans="1:2" x14ac:dyDescent="0.2">
      <c r="A99" s="54" t="s">
        <v>97</v>
      </c>
      <c r="B99" s="55">
        <v>521</v>
      </c>
    </row>
    <row r="100" spans="1:2" x14ac:dyDescent="0.2">
      <c r="A100" s="54" t="s">
        <v>98</v>
      </c>
      <c r="B100" s="55">
        <v>210</v>
      </c>
    </row>
    <row r="101" spans="1:2" x14ac:dyDescent="0.2">
      <c r="A101" s="54" t="s">
        <v>99</v>
      </c>
      <c r="B101" s="55">
        <v>84</v>
      </c>
    </row>
    <row r="102" spans="1:2" x14ac:dyDescent="0.2">
      <c r="A102" s="58" t="s">
        <v>101</v>
      </c>
      <c r="B102" s="59">
        <v>50950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03"/>
  <sheetViews>
    <sheetView zoomScaleNormal="100" zoomScaleSheetLayoutView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4.28515625" style="7" customWidth="1"/>
    <col min="3" max="3" width="9.5703125" style="7" customWidth="1"/>
    <col min="4" max="4" width="9.1406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2"/>
      <c r="B1" s="3">
        <v>42795</v>
      </c>
      <c r="C1"/>
      <c r="D1"/>
    </row>
    <row r="2" spans="1:4" ht="12.75" x14ac:dyDescent="0.2">
      <c r="A2" s="5" t="s">
        <v>0</v>
      </c>
      <c r="B2" s="13">
        <v>653</v>
      </c>
    </row>
    <row r="3" spans="1:4" ht="12.75" x14ac:dyDescent="0.2">
      <c r="A3" s="5" t="s">
        <v>1</v>
      </c>
      <c r="B3" s="13">
        <v>123</v>
      </c>
    </row>
    <row r="4" spans="1:4" ht="12.75" x14ac:dyDescent="0.2">
      <c r="A4" s="5" t="s">
        <v>2</v>
      </c>
      <c r="B4" s="13">
        <v>35</v>
      </c>
    </row>
    <row r="5" spans="1:4" ht="12.75" x14ac:dyDescent="0.2">
      <c r="A5" s="5" t="s">
        <v>3</v>
      </c>
      <c r="B5" s="13">
        <v>193</v>
      </c>
    </row>
    <row r="6" spans="1:4" ht="12.75" x14ac:dyDescent="0.2">
      <c r="A6" s="5" t="s">
        <v>4</v>
      </c>
      <c r="B6" s="13">
        <v>72</v>
      </c>
    </row>
    <row r="7" spans="1:4" ht="12.75" x14ac:dyDescent="0.2">
      <c r="A7" s="5" t="s">
        <v>5</v>
      </c>
      <c r="B7" s="13">
        <v>55</v>
      </c>
    </row>
    <row r="8" spans="1:4" ht="12.75" x14ac:dyDescent="0.2">
      <c r="A8" s="5" t="s">
        <v>6</v>
      </c>
      <c r="B8" s="13">
        <v>212</v>
      </c>
    </row>
    <row r="9" spans="1:4" ht="12.75" x14ac:dyDescent="0.2">
      <c r="A9" s="5" t="s">
        <v>7</v>
      </c>
      <c r="B9" s="13">
        <v>77</v>
      </c>
    </row>
    <row r="10" spans="1:4" ht="12.75" x14ac:dyDescent="0.2">
      <c r="A10" s="5" t="s">
        <v>8</v>
      </c>
      <c r="B10" s="13">
        <v>199</v>
      </c>
    </row>
    <row r="11" spans="1:4" ht="12.75" x14ac:dyDescent="0.2">
      <c r="A11" s="5" t="s">
        <v>9</v>
      </c>
      <c r="B11" s="13">
        <v>430</v>
      </c>
    </row>
    <row r="12" spans="1:4" ht="12.75" x14ac:dyDescent="0.2">
      <c r="A12" s="5" t="s">
        <v>10</v>
      </c>
      <c r="B12" s="13">
        <v>1266</v>
      </c>
    </row>
    <row r="13" spans="1:4" ht="12.75" x14ac:dyDescent="0.2">
      <c r="A13" s="5" t="s">
        <v>11</v>
      </c>
      <c r="B13" s="13">
        <v>349</v>
      </c>
    </row>
    <row r="14" spans="1:4" ht="12.75" x14ac:dyDescent="0.2">
      <c r="A14" s="5" t="s">
        <v>12</v>
      </c>
      <c r="B14" s="13">
        <v>681</v>
      </c>
    </row>
    <row r="15" spans="1:4" ht="12.75" x14ac:dyDescent="0.2">
      <c r="A15" s="5" t="s">
        <v>13</v>
      </c>
      <c r="B15" s="13">
        <v>358</v>
      </c>
    </row>
    <row r="16" spans="1:4" ht="12.75" x14ac:dyDescent="0.2">
      <c r="A16" s="5" t="s">
        <v>14</v>
      </c>
      <c r="B16" s="13">
        <v>29</v>
      </c>
    </row>
    <row r="17" spans="1:2" ht="12.75" x14ac:dyDescent="0.2">
      <c r="A17" s="5" t="s">
        <v>15</v>
      </c>
      <c r="B17" s="13">
        <v>262</v>
      </c>
    </row>
    <row r="18" spans="1:2" ht="12.75" x14ac:dyDescent="0.2">
      <c r="A18" s="5" t="s">
        <v>16</v>
      </c>
      <c r="B18" s="13">
        <v>92</v>
      </c>
    </row>
    <row r="19" spans="1:2" ht="12.75" x14ac:dyDescent="0.2">
      <c r="A19" s="5" t="s">
        <v>17</v>
      </c>
      <c r="B19" s="13">
        <v>737</v>
      </c>
    </row>
    <row r="20" spans="1:2" ht="12.75" x14ac:dyDescent="0.2">
      <c r="A20" s="5" t="s">
        <v>18</v>
      </c>
      <c r="B20" s="13">
        <v>169</v>
      </c>
    </row>
    <row r="21" spans="1:2" ht="12.75" x14ac:dyDescent="0.2">
      <c r="A21" s="5" t="s">
        <v>19</v>
      </c>
      <c r="B21" s="13">
        <v>103</v>
      </c>
    </row>
    <row r="22" spans="1:2" ht="12.75" x14ac:dyDescent="0.2">
      <c r="A22" s="5" t="s">
        <v>20</v>
      </c>
      <c r="B22" s="13">
        <v>80</v>
      </c>
    </row>
    <row r="23" spans="1:2" ht="12.75" x14ac:dyDescent="0.2">
      <c r="A23" s="5" t="s">
        <v>21</v>
      </c>
      <c r="B23" s="13">
        <v>33</v>
      </c>
    </row>
    <row r="24" spans="1:2" ht="12.75" x14ac:dyDescent="0.2">
      <c r="A24" s="5" t="s">
        <v>22</v>
      </c>
      <c r="B24" s="13">
        <v>643</v>
      </c>
    </row>
    <row r="25" spans="1:2" ht="12.75" x14ac:dyDescent="0.2">
      <c r="A25" s="5" t="s">
        <v>23</v>
      </c>
      <c r="B25" s="13">
        <v>307</v>
      </c>
    </row>
    <row r="26" spans="1:2" ht="12.75" x14ac:dyDescent="0.2">
      <c r="A26" s="5" t="s">
        <v>24</v>
      </c>
      <c r="B26" s="13">
        <v>462</v>
      </c>
    </row>
    <row r="27" spans="1:2" ht="12.75" x14ac:dyDescent="0.2">
      <c r="A27" s="8" t="s">
        <v>25</v>
      </c>
      <c r="B27" s="13">
        <v>2168</v>
      </c>
    </row>
    <row r="28" spans="1:2" ht="12.75" x14ac:dyDescent="0.2">
      <c r="A28" s="5" t="s">
        <v>26</v>
      </c>
      <c r="B28" s="13">
        <v>73</v>
      </c>
    </row>
    <row r="29" spans="1:2" ht="12.75" x14ac:dyDescent="0.2">
      <c r="A29" s="5" t="s">
        <v>27</v>
      </c>
      <c r="B29" s="13">
        <v>121</v>
      </c>
    </row>
    <row r="30" spans="1:2" ht="12.75" x14ac:dyDescent="0.2">
      <c r="A30" s="5" t="s">
        <v>28</v>
      </c>
      <c r="B30" s="13">
        <v>812</v>
      </c>
    </row>
    <row r="31" spans="1:2" ht="12.75" x14ac:dyDescent="0.2">
      <c r="A31" s="5" t="s">
        <v>29</v>
      </c>
      <c r="B31" s="13">
        <v>127</v>
      </c>
    </row>
    <row r="32" spans="1:2" ht="12.75" x14ac:dyDescent="0.2">
      <c r="A32" s="5" t="s">
        <v>30</v>
      </c>
      <c r="B32" s="13">
        <v>264</v>
      </c>
    </row>
    <row r="33" spans="1:2" ht="12.75" x14ac:dyDescent="0.2">
      <c r="A33" s="5" t="s">
        <v>31</v>
      </c>
      <c r="B33" s="13">
        <v>1275</v>
      </c>
    </row>
    <row r="34" spans="1:2" ht="12.75" x14ac:dyDescent="0.2">
      <c r="A34" s="5" t="s">
        <v>32</v>
      </c>
      <c r="B34" s="13">
        <v>427</v>
      </c>
    </row>
    <row r="35" spans="1:2" ht="12.75" x14ac:dyDescent="0.2">
      <c r="A35" s="5" t="s">
        <v>33</v>
      </c>
      <c r="B35" s="13">
        <v>1539</v>
      </c>
    </row>
    <row r="36" spans="1:2" ht="12.75" x14ac:dyDescent="0.2">
      <c r="A36" s="5" t="s">
        <v>34</v>
      </c>
      <c r="B36" s="13">
        <v>254</v>
      </c>
    </row>
    <row r="37" spans="1:2" ht="12.75" x14ac:dyDescent="0.2">
      <c r="A37" s="5" t="s">
        <v>35</v>
      </c>
      <c r="B37" s="13">
        <v>1226</v>
      </c>
    </row>
    <row r="38" spans="1:2" ht="12.75" x14ac:dyDescent="0.2">
      <c r="A38" s="5" t="s">
        <v>36</v>
      </c>
      <c r="B38" s="13">
        <v>41</v>
      </c>
    </row>
    <row r="39" spans="1:2" ht="12.75" x14ac:dyDescent="0.2">
      <c r="A39" s="5" t="s">
        <v>37</v>
      </c>
      <c r="B39" s="13">
        <v>33</v>
      </c>
    </row>
    <row r="40" spans="1:2" ht="12.75" x14ac:dyDescent="0.2">
      <c r="A40" s="5" t="s">
        <v>38</v>
      </c>
      <c r="B40" s="13">
        <v>224</v>
      </c>
    </row>
    <row r="41" spans="1:2" ht="12.75" x14ac:dyDescent="0.2">
      <c r="A41" s="5" t="s">
        <v>39</v>
      </c>
      <c r="B41" s="13">
        <v>90</v>
      </c>
    </row>
    <row r="42" spans="1:2" ht="12.75" x14ac:dyDescent="0.2">
      <c r="A42" s="5" t="s">
        <v>40</v>
      </c>
      <c r="B42" s="13">
        <v>2488</v>
      </c>
    </row>
    <row r="43" spans="1:2" ht="12.75" x14ac:dyDescent="0.2">
      <c r="A43" s="5" t="s">
        <v>41</v>
      </c>
      <c r="B43" s="13">
        <v>331</v>
      </c>
    </row>
    <row r="44" spans="1:2" ht="12.75" x14ac:dyDescent="0.2">
      <c r="A44" s="5" t="s">
        <v>42</v>
      </c>
      <c r="B44" s="13">
        <v>552</v>
      </c>
    </row>
    <row r="45" spans="1:2" ht="12.75" x14ac:dyDescent="0.2">
      <c r="A45" s="5" t="s">
        <v>43</v>
      </c>
      <c r="B45" s="13">
        <v>285</v>
      </c>
    </row>
    <row r="46" spans="1:2" ht="12.75" x14ac:dyDescent="0.2">
      <c r="A46" s="5" t="s">
        <v>44</v>
      </c>
      <c r="B46" s="13">
        <v>330</v>
      </c>
    </row>
    <row r="47" spans="1:2" ht="12.75" x14ac:dyDescent="0.2">
      <c r="A47" s="5" t="s">
        <v>45</v>
      </c>
      <c r="B47" s="13">
        <v>142</v>
      </c>
    </row>
    <row r="48" spans="1:2" ht="12.75" x14ac:dyDescent="0.2">
      <c r="A48" s="5" t="s">
        <v>46</v>
      </c>
      <c r="B48" s="13">
        <v>251</v>
      </c>
    </row>
    <row r="49" spans="1:2" ht="12.75" x14ac:dyDescent="0.2">
      <c r="A49" s="5" t="s">
        <v>47</v>
      </c>
      <c r="B49" s="13">
        <v>22</v>
      </c>
    </row>
    <row r="50" spans="1:2" ht="12.75" x14ac:dyDescent="0.2">
      <c r="A50" s="5" t="s">
        <v>48</v>
      </c>
      <c r="B50" s="13">
        <v>483</v>
      </c>
    </row>
    <row r="51" spans="1:2" ht="12.75" x14ac:dyDescent="0.2">
      <c r="A51" s="5" t="s">
        <v>49</v>
      </c>
      <c r="B51" s="13">
        <v>159</v>
      </c>
    </row>
    <row r="52" spans="1:2" ht="12.75" x14ac:dyDescent="0.2">
      <c r="A52" s="5" t="s">
        <v>50</v>
      </c>
      <c r="B52" s="16">
        <v>786</v>
      </c>
    </row>
    <row r="53" spans="1:2" ht="12.75" x14ac:dyDescent="0.2">
      <c r="A53" s="5" t="s">
        <v>51</v>
      </c>
      <c r="B53" s="14">
        <v>54</v>
      </c>
    </row>
    <row r="54" spans="1:2" ht="12.75" x14ac:dyDescent="0.2">
      <c r="A54" s="5" t="s">
        <v>52</v>
      </c>
      <c r="B54" s="15">
        <v>318</v>
      </c>
    </row>
    <row r="55" spans="1:2" ht="12.75" x14ac:dyDescent="0.2">
      <c r="A55" s="5" t="s">
        <v>53</v>
      </c>
      <c r="B55" s="15">
        <v>343</v>
      </c>
    </row>
    <row r="56" spans="1:2" ht="12.75" x14ac:dyDescent="0.2">
      <c r="A56" s="5" t="s">
        <v>54</v>
      </c>
      <c r="B56" s="15">
        <v>309</v>
      </c>
    </row>
    <row r="57" spans="1:2" ht="12.75" x14ac:dyDescent="0.2">
      <c r="A57" s="5" t="s">
        <v>55</v>
      </c>
      <c r="B57" s="15">
        <v>155</v>
      </c>
    </row>
    <row r="58" spans="1:2" ht="12.75" x14ac:dyDescent="0.2">
      <c r="A58" s="5" t="s">
        <v>56</v>
      </c>
      <c r="B58" s="15">
        <v>84</v>
      </c>
    </row>
    <row r="59" spans="1:2" ht="12.75" x14ac:dyDescent="0.2">
      <c r="A59" s="5" t="s">
        <v>57</v>
      </c>
      <c r="B59" s="15">
        <v>114</v>
      </c>
    </row>
    <row r="60" spans="1:2" ht="12.75" x14ac:dyDescent="0.2">
      <c r="A60" s="5" t="s">
        <v>58</v>
      </c>
      <c r="B60" s="15">
        <v>259</v>
      </c>
    </row>
    <row r="61" spans="1:2" ht="12.75" x14ac:dyDescent="0.2">
      <c r="A61" s="5" t="s">
        <v>59</v>
      </c>
      <c r="B61" s="15">
        <v>5223</v>
      </c>
    </row>
    <row r="62" spans="1:2" ht="12.75" x14ac:dyDescent="0.2">
      <c r="A62" s="5" t="s">
        <v>60</v>
      </c>
      <c r="B62" s="15">
        <v>44</v>
      </c>
    </row>
    <row r="63" spans="1:2" ht="12.75" x14ac:dyDescent="0.2">
      <c r="A63" s="5" t="s">
        <v>61</v>
      </c>
      <c r="B63" s="15">
        <v>101</v>
      </c>
    </row>
    <row r="64" spans="1:2" ht="12.75" x14ac:dyDescent="0.2">
      <c r="A64" s="5" t="s">
        <v>62</v>
      </c>
      <c r="B64" s="15">
        <v>262</v>
      </c>
    </row>
    <row r="65" spans="1:2" ht="12.75" x14ac:dyDescent="0.2">
      <c r="A65" s="5" t="s">
        <v>63</v>
      </c>
      <c r="B65" s="15">
        <v>461</v>
      </c>
    </row>
    <row r="66" spans="1:2" ht="12.75" x14ac:dyDescent="0.2">
      <c r="A66" s="8" t="s">
        <v>64</v>
      </c>
      <c r="B66" s="15">
        <v>923</v>
      </c>
    </row>
    <row r="67" spans="1:2" ht="12.75" x14ac:dyDescent="0.2">
      <c r="A67" s="5" t="s">
        <v>65</v>
      </c>
      <c r="B67" s="15">
        <v>121</v>
      </c>
    </row>
    <row r="68" spans="1:2" ht="12.75" x14ac:dyDescent="0.2">
      <c r="A68" s="5" t="s">
        <v>66</v>
      </c>
      <c r="B68" s="15">
        <v>842</v>
      </c>
    </row>
    <row r="69" spans="1:2" ht="12.75" x14ac:dyDescent="0.2">
      <c r="A69" s="5" t="s">
        <v>67</v>
      </c>
      <c r="B69" s="15">
        <v>323</v>
      </c>
    </row>
    <row r="70" spans="1:2" ht="12.75" x14ac:dyDescent="0.2">
      <c r="A70" s="5" t="s">
        <v>68</v>
      </c>
      <c r="B70" s="15">
        <v>57</v>
      </c>
    </row>
    <row r="71" spans="1:2" ht="12.75" x14ac:dyDescent="0.2">
      <c r="A71" s="5" t="s">
        <v>69</v>
      </c>
      <c r="B71" s="15">
        <v>193</v>
      </c>
    </row>
    <row r="72" spans="1:2" ht="12.75" x14ac:dyDescent="0.2">
      <c r="A72" s="5" t="s">
        <v>70</v>
      </c>
      <c r="B72" s="15">
        <v>217</v>
      </c>
    </row>
    <row r="73" spans="1:2" ht="12.75" x14ac:dyDescent="0.2">
      <c r="A73" s="5" t="s">
        <v>71</v>
      </c>
      <c r="B73" s="15">
        <v>51</v>
      </c>
    </row>
    <row r="74" spans="1:2" ht="12.75" x14ac:dyDescent="0.2">
      <c r="A74" s="5" t="s">
        <v>72</v>
      </c>
      <c r="B74" s="15">
        <v>185</v>
      </c>
    </row>
    <row r="75" spans="1:2" ht="12.75" x14ac:dyDescent="0.2">
      <c r="A75" s="5" t="s">
        <v>73</v>
      </c>
      <c r="B75" s="15">
        <v>883</v>
      </c>
    </row>
    <row r="76" spans="1:2" ht="12.75" x14ac:dyDescent="0.2">
      <c r="A76" s="5" t="s">
        <v>74</v>
      </c>
      <c r="B76" s="15">
        <v>68</v>
      </c>
    </row>
    <row r="77" spans="1:2" ht="12.75" x14ac:dyDescent="0.2">
      <c r="A77" s="5" t="s">
        <v>75</v>
      </c>
      <c r="B77" s="15">
        <v>504</v>
      </c>
    </row>
    <row r="78" spans="1:2" ht="12.75" x14ac:dyDescent="0.2">
      <c r="A78" s="5" t="s">
        <v>76</v>
      </c>
      <c r="B78" s="15">
        <v>352</v>
      </c>
    </row>
    <row r="79" spans="1:2" ht="12.75" x14ac:dyDescent="0.2">
      <c r="A79" s="5" t="s">
        <v>77</v>
      </c>
      <c r="B79" s="15">
        <v>1136</v>
      </c>
    </row>
    <row r="80" spans="1:2" ht="12.75" x14ac:dyDescent="0.2">
      <c r="A80" s="5" t="s">
        <v>78</v>
      </c>
      <c r="B80" s="15">
        <v>411</v>
      </c>
    </row>
    <row r="81" spans="1:2" ht="12.75" x14ac:dyDescent="0.2">
      <c r="A81" s="5" t="s">
        <v>79</v>
      </c>
      <c r="B81" s="15">
        <v>682</v>
      </c>
    </row>
    <row r="82" spans="1:2" ht="12.75" x14ac:dyDescent="0.2">
      <c r="A82" s="5" t="s">
        <v>80</v>
      </c>
      <c r="B82" s="15">
        <v>354</v>
      </c>
    </row>
    <row r="83" spans="1:2" ht="12.75" x14ac:dyDescent="0.2">
      <c r="A83" s="5" t="s">
        <v>81</v>
      </c>
      <c r="B83" s="15">
        <v>352</v>
      </c>
    </row>
    <row r="84" spans="1:2" ht="12.75" x14ac:dyDescent="0.2">
      <c r="A84" s="5" t="s">
        <v>82</v>
      </c>
      <c r="B84" s="15">
        <v>246</v>
      </c>
    </row>
    <row r="85" spans="1:2" ht="12.75" x14ac:dyDescent="0.2">
      <c r="A85" s="5" t="s">
        <v>83</v>
      </c>
      <c r="B85" s="15">
        <v>259</v>
      </c>
    </row>
    <row r="86" spans="1:2" ht="12.75" x14ac:dyDescent="0.2">
      <c r="A86" s="5" t="s">
        <v>84</v>
      </c>
      <c r="B86" s="15">
        <v>151</v>
      </c>
    </row>
    <row r="87" spans="1:2" ht="12.75" x14ac:dyDescent="0.2">
      <c r="A87" s="5" t="s">
        <v>85</v>
      </c>
      <c r="B87" s="15">
        <v>277</v>
      </c>
    </row>
    <row r="88" spans="1:2" ht="12.75" x14ac:dyDescent="0.2">
      <c r="A88" s="5" t="s">
        <v>86</v>
      </c>
      <c r="B88" s="15">
        <v>80</v>
      </c>
    </row>
    <row r="89" spans="1:2" ht="12.75" x14ac:dyDescent="0.2">
      <c r="A89" s="5" t="s">
        <v>87</v>
      </c>
      <c r="B89" s="15">
        <v>120</v>
      </c>
    </row>
    <row r="90" spans="1:2" ht="12.75" x14ac:dyDescent="0.2">
      <c r="A90" s="5" t="s">
        <v>88</v>
      </c>
      <c r="B90" s="15">
        <v>22</v>
      </c>
    </row>
    <row r="91" spans="1:2" ht="12.75" x14ac:dyDescent="0.2">
      <c r="A91" s="5" t="s">
        <v>89</v>
      </c>
      <c r="B91" s="15">
        <v>627</v>
      </c>
    </row>
    <row r="92" spans="1:2" ht="12.75" x14ac:dyDescent="0.2">
      <c r="A92" s="5" t="s">
        <v>90</v>
      </c>
      <c r="B92" s="15">
        <v>310</v>
      </c>
    </row>
    <row r="93" spans="1:2" ht="12.75" x14ac:dyDescent="0.2">
      <c r="A93" s="5" t="s">
        <v>91</v>
      </c>
      <c r="B93" s="15">
        <v>2745</v>
      </c>
    </row>
    <row r="94" spans="1:2" ht="12.75" x14ac:dyDescent="0.2">
      <c r="A94" s="5" t="s">
        <v>92</v>
      </c>
      <c r="B94" s="15">
        <v>101</v>
      </c>
    </row>
    <row r="95" spans="1:2" ht="12.75" x14ac:dyDescent="0.2">
      <c r="A95" s="5" t="s">
        <v>93</v>
      </c>
      <c r="B95" s="15">
        <v>77</v>
      </c>
    </row>
    <row r="96" spans="1:2" ht="12.75" x14ac:dyDescent="0.2">
      <c r="A96" s="5" t="s">
        <v>94</v>
      </c>
      <c r="B96" s="15">
        <v>116</v>
      </c>
    </row>
    <row r="97" spans="1:2" ht="12.75" x14ac:dyDescent="0.2">
      <c r="A97" s="5" t="s">
        <v>95</v>
      </c>
      <c r="B97" s="15">
        <v>632</v>
      </c>
    </row>
    <row r="98" spans="1:2" ht="12.75" x14ac:dyDescent="0.2">
      <c r="A98" s="5" t="s">
        <v>96</v>
      </c>
      <c r="B98" s="15">
        <v>327</v>
      </c>
    </row>
    <row r="99" spans="1:2" ht="12.75" x14ac:dyDescent="0.2">
      <c r="A99" s="5" t="s">
        <v>97</v>
      </c>
      <c r="B99" s="15">
        <v>478</v>
      </c>
    </row>
    <row r="100" spans="1:2" ht="12.75" x14ac:dyDescent="0.2">
      <c r="A100" s="5" t="s">
        <v>98</v>
      </c>
      <c r="B100" s="15">
        <v>124</v>
      </c>
    </row>
    <row r="101" spans="1:2" ht="12.75" x14ac:dyDescent="0.2">
      <c r="A101" s="5" t="s">
        <v>99</v>
      </c>
      <c r="B101" s="16">
        <v>77</v>
      </c>
    </row>
    <row r="102" spans="1:2" ht="12.75" x14ac:dyDescent="0.2">
      <c r="A102" s="9" t="s">
        <v>100</v>
      </c>
      <c r="B102" s="17">
        <v>44273</v>
      </c>
    </row>
    <row r="103" spans="1:2" x14ac:dyDescent="0.15">
      <c r="A103" s="11"/>
      <c r="B103" s="12"/>
    </row>
  </sheetData>
  <printOptions gridLines="1"/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42578125" style="52" customWidth="1"/>
    <col min="2" max="2" width="11.5703125" style="52" customWidth="1"/>
    <col min="3" max="3" width="8.425781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710937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710937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710937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710937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710937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710937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710937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710937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710937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710937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710937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710937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710937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710937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710937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710937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710937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710937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710937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710937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710937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710937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710937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710937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710937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710937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710937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710937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710937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710937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710937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710937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710937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710937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710937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710937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710937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710937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710937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710937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710937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710937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710937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710937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710937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710937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710937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710937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710937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710937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710937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710937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710937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710937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710937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710937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710937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710937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710937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710937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710937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710937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7109375" style="52" customWidth="1"/>
    <col min="16132" max="16384" width="9.140625" style="52"/>
  </cols>
  <sheetData>
    <row r="1" spans="1:30" ht="15.75" customHeight="1" x14ac:dyDescent="0.25">
      <c r="A1" s="53"/>
      <c r="B1" s="100">
        <v>39783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65">
        <v>742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ht="15" x14ac:dyDescent="0.25">
      <c r="A3" s="54" t="s">
        <v>1</v>
      </c>
      <c r="B3" s="65">
        <v>153</v>
      </c>
    </row>
    <row r="4" spans="1:30" ht="15" x14ac:dyDescent="0.25">
      <c r="A4" s="54" t="s">
        <v>2</v>
      </c>
      <c r="B4" s="65">
        <v>48</v>
      </c>
    </row>
    <row r="5" spans="1:30" ht="15" x14ac:dyDescent="0.25">
      <c r="A5" s="54" t="s">
        <v>3</v>
      </c>
      <c r="B5" s="65">
        <v>168</v>
      </c>
    </row>
    <row r="6" spans="1:30" ht="15" x14ac:dyDescent="0.25">
      <c r="A6" s="54" t="s">
        <v>4</v>
      </c>
      <c r="B6" s="65">
        <v>118</v>
      </c>
    </row>
    <row r="7" spans="1:30" ht="15" x14ac:dyDescent="0.25">
      <c r="A7" s="54" t="s">
        <v>5</v>
      </c>
      <c r="B7" s="65">
        <v>73</v>
      </c>
    </row>
    <row r="8" spans="1:30" ht="15" x14ac:dyDescent="0.25">
      <c r="A8" s="54" t="s">
        <v>6</v>
      </c>
      <c r="B8" s="65">
        <v>269</v>
      </c>
    </row>
    <row r="9" spans="1:30" ht="15" x14ac:dyDescent="0.25">
      <c r="A9" s="54" t="s">
        <v>7</v>
      </c>
      <c r="B9" s="65">
        <v>142</v>
      </c>
    </row>
    <row r="10" spans="1:30" ht="15" x14ac:dyDescent="0.25">
      <c r="A10" s="54" t="s">
        <v>8</v>
      </c>
      <c r="B10" s="65">
        <v>198</v>
      </c>
    </row>
    <row r="11" spans="1:30" ht="15" x14ac:dyDescent="0.25">
      <c r="A11" s="54" t="s">
        <v>9</v>
      </c>
      <c r="B11" s="65">
        <v>458</v>
      </c>
    </row>
    <row r="12" spans="1:30" ht="15" x14ac:dyDescent="0.25">
      <c r="A12" s="54" t="s">
        <v>10</v>
      </c>
      <c r="B12" s="65">
        <v>1329</v>
      </c>
    </row>
    <row r="13" spans="1:30" ht="15" x14ac:dyDescent="0.25">
      <c r="A13" s="54" t="s">
        <v>11</v>
      </c>
      <c r="B13" s="65">
        <v>402</v>
      </c>
    </row>
    <row r="14" spans="1:30" ht="15" x14ac:dyDescent="0.25">
      <c r="A14" s="54" t="s">
        <v>12</v>
      </c>
      <c r="B14" s="65">
        <v>998</v>
      </c>
    </row>
    <row r="15" spans="1:30" ht="15" x14ac:dyDescent="0.25">
      <c r="A15" s="54" t="s">
        <v>13</v>
      </c>
      <c r="B15" s="65">
        <v>421</v>
      </c>
    </row>
    <row r="16" spans="1:30" ht="15" x14ac:dyDescent="0.25">
      <c r="A16" s="54" t="s">
        <v>14</v>
      </c>
      <c r="B16" s="65">
        <v>28</v>
      </c>
    </row>
    <row r="17" spans="1:2" ht="15" x14ac:dyDescent="0.25">
      <c r="A17" s="54" t="s">
        <v>15</v>
      </c>
      <c r="B17" s="65">
        <v>367</v>
      </c>
    </row>
    <row r="18" spans="1:2" ht="15" x14ac:dyDescent="0.25">
      <c r="A18" s="54" t="s">
        <v>16</v>
      </c>
      <c r="B18" s="65">
        <v>124</v>
      </c>
    </row>
    <row r="19" spans="1:2" ht="15" x14ac:dyDescent="0.25">
      <c r="A19" s="54" t="s">
        <v>17</v>
      </c>
      <c r="B19" s="65">
        <v>952</v>
      </c>
    </row>
    <row r="20" spans="1:2" ht="15" x14ac:dyDescent="0.25">
      <c r="A20" s="54" t="s">
        <v>18</v>
      </c>
      <c r="B20" s="65">
        <v>182</v>
      </c>
    </row>
    <row r="21" spans="1:2" ht="15" x14ac:dyDescent="0.25">
      <c r="A21" s="54" t="s">
        <v>19</v>
      </c>
      <c r="B21" s="65">
        <v>156</v>
      </c>
    </row>
    <row r="22" spans="1:2" ht="15" x14ac:dyDescent="0.25">
      <c r="A22" s="54" t="s">
        <v>20</v>
      </c>
      <c r="B22" s="65">
        <v>100</v>
      </c>
    </row>
    <row r="23" spans="1:2" ht="15" x14ac:dyDescent="0.25">
      <c r="A23" s="54" t="s">
        <v>21</v>
      </c>
      <c r="B23" s="65">
        <v>58</v>
      </c>
    </row>
    <row r="24" spans="1:2" ht="15" x14ac:dyDescent="0.25">
      <c r="A24" s="54" t="s">
        <v>22</v>
      </c>
      <c r="B24" s="65">
        <v>714</v>
      </c>
    </row>
    <row r="25" spans="1:2" ht="15" x14ac:dyDescent="0.25">
      <c r="A25" s="54" t="s">
        <v>23</v>
      </c>
      <c r="B25" s="65">
        <v>389</v>
      </c>
    </row>
    <row r="26" spans="1:2" ht="15" x14ac:dyDescent="0.25">
      <c r="A26" s="54" t="s">
        <v>24</v>
      </c>
      <c r="B26" s="65">
        <v>459</v>
      </c>
    </row>
    <row r="27" spans="1:2" ht="15" x14ac:dyDescent="0.25">
      <c r="A27" s="54" t="s">
        <v>25</v>
      </c>
      <c r="B27" s="65">
        <v>1371</v>
      </c>
    </row>
    <row r="28" spans="1:2" ht="15" x14ac:dyDescent="0.25">
      <c r="A28" s="54" t="s">
        <v>26</v>
      </c>
      <c r="B28" s="65">
        <v>97</v>
      </c>
    </row>
    <row r="29" spans="1:2" ht="15" x14ac:dyDescent="0.25">
      <c r="A29" s="54" t="s">
        <v>27</v>
      </c>
      <c r="B29" s="65">
        <v>167</v>
      </c>
    </row>
    <row r="30" spans="1:2" ht="15" x14ac:dyDescent="0.25">
      <c r="A30" s="54" t="s">
        <v>28</v>
      </c>
      <c r="B30" s="65">
        <v>862</v>
      </c>
    </row>
    <row r="31" spans="1:2" ht="15" x14ac:dyDescent="0.25">
      <c r="A31" s="54" t="s">
        <v>29</v>
      </c>
      <c r="B31" s="65">
        <v>111</v>
      </c>
    </row>
    <row r="32" spans="1:2" ht="15" x14ac:dyDescent="0.25">
      <c r="A32" s="54" t="s">
        <v>30</v>
      </c>
      <c r="B32" s="65">
        <v>317</v>
      </c>
    </row>
    <row r="33" spans="1:2" ht="15" x14ac:dyDescent="0.25">
      <c r="A33" s="54" t="s">
        <v>31</v>
      </c>
      <c r="B33" s="65">
        <v>1454</v>
      </c>
    </row>
    <row r="34" spans="1:2" ht="15" x14ac:dyDescent="0.25">
      <c r="A34" s="54" t="s">
        <v>32</v>
      </c>
      <c r="B34" s="65">
        <v>377</v>
      </c>
    </row>
    <row r="35" spans="1:2" ht="15" x14ac:dyDescent="0.25">
      <c r="A35" s="54" t="s">
        <v>33</v>
      </c>
      <c r="B35" s="65">
        <v>1786</v>
      </c>
    </row>
    <row r="36" spans="1:2" ht="15" x14ac:dyDescent="0.25">
      <c r="A36" s="54" t="s">
        <v>34</v>
      </c>
      <c r="B36" s="65">
        <v>311</v>
      </c>
    </row>
    <row r="37" spans="1:2" ht="15" x14ac:dyDescent="0.25">
      <c r="A37" s="54" t="s">
        <v>35</v>
      </c>
      <c r="B37" s="65">
        <v>1244</v>
      </c>
    </row>
    <row r="38" spans="1:2" ht="15" x14ac:dyDescent="0.25">
      <c r="A38" s="54" t="s">
        <v>36</v>
      </c>
      <c r="B38" s="65">
        <v>44</v>
      </c>
    </row>
    <row r="39" spans="1:2" ht="15" x14ac:dyDescent="0.25">
      <c r="A39" s="54" t="s">
        <v>37</v>
      </c>
      <c r="B39" s="65">
        <v>39</v>
      </c>
    </row>
    <row r="40" spans="1:2" ht="15" x14ac:dyDescent="0.25">
      <c r="A40" s="54" t="s">
        <v>38</v>
      </c>
      <c r="B40" s="65">
        <v>244</v>
      </c>
    </row>
    <row r="41" spans="1:2" ht="15" x14ac:dyDescent="0.25">
      <c r="A41" s="54" t="s">
        <v>39</v>
      </c>
      <c r="B41" s="65">
        <v>99</v>
      </c>
    </row>
    <row r="42" spans="1:2" ht="15" x14ac:dyDescent="0.25">
      <c r="A42" s="54" t="s">
        <v>40</v>
      </c>
      <c r="B42" s="65">
        <v>2800</v>
      </c>
    </row>
    <row r="43" spans="1:2" ht="15" x14ac:dyDescent="0.25">
      <c r="A43" s="54" t="s">
        <v>41</v>
      </c>
      <c r="B43" s="65">
        <v>334</v>
      </c>
    </row>
    <row r="44" spans="1:2" ht="15" x14ac:dyDescent="0.25">
      <c r="A44" s="54" t="s">
        <v>42</v>
      </c>
      <c r="B44" s="65">
        <v>669</v>
      </c>
    </row>
    <row r="45" spans="1:2" ht="15" x14ac:dyDescent="0.25">
      <c r="A45" s="54" t="s">
        <v>43</v>
      </c>
      <c r="B45" s="65">
        <v>289</v>
      </c>
    </row>
    <row r="46" spans="1:2" ht="15" x14ac:dyDescent="0.25">
      <c r="A46" s="54" t="s">
        <v>44</v>
      </c>
      <c r="B46" s="65">
        <v>400</v>
      </c>
    </row>
    <row r="47" spans="1:2" ht="15" x14ac:dyDescent="0.25">
      <c r="A47" s="54" t="s">
        <v>45</v>
      </c>
      <c r="B47" s="65">
        <v>144</v>
      </c>
    </row>
    <row r="48" spans="1:2" ht="15" x14ac:dyDescent="0.25">
      <c r="A48" s="54" t="s">
        <v>46</v>
      </c>
      <c r="B48" s="65">
        <v>229</v>
      </c>
    </row>
    <row r="49" spans="1:2" ht="15" x14ac:dyDescent="0.25">
      <c r="A49" s="54" t="s">
        <v>47</v>
      </c>
      <c r="B49" s="65">
        <v>33</v>
      </c>
    </row>
    <row r="50" spans="1:2" ht="15" x14ac:dyDescent="0.25">
      <c r="A50" s="54" t="s">
        <v>48</v>
      </c>
      <c r="B50" s="65">
        <v>654</v>
      </c>
    </row>
    <row r="51" spans="1:2" ht="15" x14ac:dyDescent="0.25">
      <c r="A51" s="54" t="s">
        <v>49</v>
      </c>
      <c r="B51" s="65">
        <v>158</v>
      </c>
    </row>
    <row r="52" spans="1:2" ht="15" x14ac:dyDescent="0.25">
      <c r="A52" s="54" t="s">
        <v>50</v>
      </c>
      <c r="B52" s="65">
        <v>701</v>
      </c>
    </row>
    <row r="53" spans="1:2" ht="15" x14ac:dyDescent="0.25">
      <c r="A53" s="54" t="s">
        <v>51</v>
      </c>
      <c r="B53" s="65">
        <v>41</v>
      </c>
    </row>
    <row r="54" spans="1:2" ht="15" x14ac:dyDescent="0.25">
      <c r="A54" s="54" t="s">
        <v>52</v>
      </c>
      <c r="B54" s="65">
        <v>286</v>
      </c>
    </row>
    <row r="55" spans="1:2" ht="15" x14ac:dyDescent="0.25">
      <c r="A55" s="54" t="s">
        <v>53</v>
      </c>
      <c r="B55" s="65">
        <v>640</v>
      </c>
    </row>
    <row r="56" spans="1:2" ht="15" x14ac:dyDescent="0.25">
      <c r="A56" s="54" t="s">
        <v>54</v>
      </c>
      <c r="B56" s="65">
        <v>361</v>
      </c>
    </row>
    <row r="57" spans="1:2" ht="15" x14ac:dyDescent="0.25">
      <c r="A57" s="54" t="s">
        <v>55</v>
      </c>
      <c r="B57" s="65">
        <v>200</v>
      </c>
    </row>
    <row r="58" spans="1:2" ht="15" x14ac:dyDescent="0.25">
      <c r="A58" s="54" t="s">
        <v>56</v>
      </c>
      <c r="B58" s="65">
        <v>91</v>
      </c>
    </row>
    <row r="59" spans="1:2" ht="15" x14ac:dyDescent="0.25">
      <c r="A59" s="54" t="s">
        <v>57</v>
      </c>
      <c r="B59" s="65">
        <v>115</v>
      </c>
    </row>
    <row r="60" spans="1:2" ht="15" x14ac:dyDescent="0.25">
      <c r="A60" s="54" t="s">
        <v>58</v>
      </c>
      <c r="B60" s="65">
        <v>269</v>
      </c>
    </row>
    <row r="61" spans="1:2" ht="15" x14ac:dyDescent="0.25">
      <c r="A61" s="54" t="s">
        <v>59</v>
      </c>
      <c r="B61" s="65">
        <v>5174</v>
      </c>
    </row>
    <row r="62" spans="1:2" ht="15" x14ac:dyDescent="0.25">
      <c r="A62" s="54" t="s">
        <v>60</v>
      </c>
      <c r="B62" s="65">
        <v>45</v>
      </c>
    </row>
    <row r="63" spans="1:2" ht="15" x14ac:dyDescent="0.25">
      <c r="A63" s="54" t="s">
        <v>61</v>
      </c>
      <c r="B63" s="65">
        <v>159</v>
      </c>
    </row>
    <row r="64" spans="1:2" ht="15" x14ac:dyDescent="0.25">
      <c r="A64" s="54" t="s">
        <v>62</v>
      </c>
      <c r="B64" s="65">
        <v>292</v>
      </c>
    </row>
    <row r="65" spans="1:2" ht="15" x14ac:dyDescent="0.25">
      <c r="A65" s="54" t="s">
        <v>63</v>
      </c>
      <c r="B65" s="65">
        <v>498</v>
      </c>
    </row>
    <row r="66" spans="1:2" ht="15" x14ac:dyDescent="0.25">
      <c r="A66" s="54" t="s">
        <v>64</v>
      </c>
      <c r="B66" s="65">
        <v>915</v>
      </c>
    </row>
    <row r="67" spans="1:2" ht="15" x14ac:dyDescent="0.25">
      <c r="A67" s="54" t="s">
        <v>65</v>
      </c>
      <c r="B67" s="65">
        <v>162</v>
      </c>
    </row>
    <row r="68" spans="1:2" ht="15" x14ac:dyDescent="0.25">
      <c r="A68" s="54" t="s">
        <v>66</v>
      </c>
      <c r="B68" s="65">
        <v>669</v>
      </c>
    </row>
    <row r="69" spans="1:2" ht="15" x14ac:dyDescent="0.25">
      <c r="A69" s="54" t="s">
        <v>67</v>
      </c>
      <c r="B69" s="65">
        <v>327</v>
      </c>
    </row>
    <row r="70" spans="1:2" ht="15" x14ac:dyDescent="0.25">
      <c r="A70" s="54" t="s">
        <v>68</v>
      </c>
      <c r="B70" s="65">
        <v>50</v>
      </c>
    </row>
    <row r="71" spans="1:2" ht="15" x14ac:dyDescent="0.25">
      <c r="A71" s="54" t="s">
        <v>69</v>
      </c>
      <c r="B71" s="65">
        <v>236</v>
      </c>
    </row>
    <row r="72" spans="1:2" ht="15" x14ac:dyDescent="0.25">
      <c r="A72" s="54" t="s">
        <v>70</v>
      </c>
      <c r="B72" s="65">
        <v>240</v>
      </c>
    </row>
    <row r="73" spans="1:2" ht="15" x14ac:dyDescent="0.25">
      <c r="A73" s="54" t="s">
        <v>71</v>
      </c>
      <c r="B73" s="65">
        <v>62</v>
      </c>
    </row>
    <row r="74" spans="1:2" ht="15" x14ac:dyDescent="0.25">
      <c r="A74" s="54" t="s">
        <v>72</v>
      </c>
      <c r="B74" s="65">
        <v>237</v>
      </c>
    </row>
    <row r="75" spans="1:2" ht="15" x14ac:dyDescent="0.25">
      <c r="A75" s="54" t="s">
        <v>73</v>
      </c>
      <c r="B75" s="65">
        <v>914</v>
      </c>
    </row>
    <row r="76" spans="1:2" ht="15" x14ac:dyDescent="0.25">
      <c r="A76" s="54" t="s">
        <v>74</v>
      </c>
      <c r="B76" s="65">
        <v>78</v>
      </c>
    </row>
    <row r="77" spans="1:2" ht="15" x14ac:dyDescent="0.25">
      <c r="A77" s="54" t="s">
        <v>75</v>
      </c>
      <c r="B77" s="65">
        <v>861</v>
      </c>
    </row>
    <row r="78" spans="1:2" ht="15" x14ac:dyDescent="0.25">
      <c r="A78" s="54" t="s">
        <v>76</v>
      </c>
      <c r="B78" s="65">
        <v>336</v>
      </c>
    </row>
    <row r="79" spans="1:2" ht="15" x14ac:dyDescent="0.25">
      <c r="A79" s="54" t="s">
        <v>77</v>
      </c>
      <c r="B79" s="65">
        <v>1160</v>
      </c>
    </row>
    <row r="80" spans="1:2" ht="15" x14ac:dyDescent="0.25">
      <c r="A80" s="54" t="s">
        <v>78</v>
      </c>
      <c r="B80" s="65">
        <v>417</v>
      </c>
    </row>
    <row r="81" spans="1:2" ht="15" x14ac:dyDescent="0.25">
      <c r="A81" s="54" t="s">
        <v>79</v>
      </c>
      <c r="B81" s="65">
        <v>827</v>
      </c>
    </row>
    <row r="82" spans="1:2" ht="15" x14ac:dyDescent="0.25">
      <c r="A82" s="54" t="s">
        <v>80</v>
      </c>
      <c r="B82" s="65">
        <v>366</v>
      </c>
    </row>
    <row r="83" spans="1:2" ht="15" x14ac:dyDescent="0.25">
      <c r="A83" s="54" t="s">
        <v>81</v>
      </c>
      <c r="B83" s="65">
        <v>397</v>
      </c>
    </row>
    <row r="84" spans="1:2" ht="15" x14ac:dyDescent="0.25">
      <c r="A84" s="54" t="s">
        <v>82</v>
      </c>
      <c r="B84" s="65">
        <v>237</v>
      </c>
    </row>
    <row r="85" spans="1:2" ht="15" x14ac:dyDescent="0.25">
      <c r="A85" s="54" t="s">
        <v>83</v>
      </c>
      <c r="B85" s="65">
        <v>298</v>
      </c>
    </row>
    <row r="86" spans="1:2" ht="15" x14ac:dyDescent="0.25">
      <c r="A86" s="54" t="s">
        <v>84</v>
      </c>
      <c r="B86" s="65">
        <v>236</v>
      </c>
    </row>
    <row r="87" spans="1:2" ht="15" x14ac:dyDescent="0.25">
      <c r="A87" s="54" t="s">
        <v>85</v>
      </c>
      <c r="B87" s="65">
        <v>405</v>
      </c>
    </row>
    <row r="88" spans="1:2" ht="15" x14ac:dyDescent="0.25">
      <c r="A88" s="54" t="s">
        <v>86</v>
      </c>
      <c r="B88" s="65">
        <v>57</v>
      </c>
    </row>
    <row r="89" spans="1:2" ht="15" x14ac:dyDescent="0.25">
      <c r="A89" s="54" t="s">
        <v>87</v>
      </c>
      <c r="B89" s="65">
        <v>135</v>
      </c>
    </row>
    <row r="90" spans="1:2" ht="15" x14ac:dyDescent="0.25">
      <c r="A90" s="54" t="s">
        <v>88</v>
      </c>
      <c r="B90" s="65">
        <v>40</v>
      </c>
    </row>
    <row r="91" spans="1:2" ht="15" x14ac:dyDescent="0.25">
      <c r="A91" s="54" t="s">
        <v>89</v>
      </c>
      <c r="B91" s="65">
        <v>725</v>
      </c>
    </row>
    <row r="92" spans="1:2" ht="15" x14ac:dyDescent="0.25">
      <c r="A92" s="54" t="s">
        <v>90</v>
      </c>
      <c r="B92" s="65">
        <v>337</v>
      </c>
    </row>
    <row r="93" spans="1:2" ht="15" x14ac:dyDescent="0.25">
      <c r="A93" s="54" t="s">
        <v>91</v>
      </c>
      <c r="B93" s="65">
        <v>2244</v>
      </c>
    </row>
    <row r="94" spans="1:2" ht="15" x14ac:dyDescent="0.25">
      <c r="A94" s="54" t="s">
        <v>92</v>
      </c>
      <c r="B94" s="65">
        <v>123</v>
      </c>
    </row>
    <row r="95" spans="1:2" ht="15" x14ac:dyDescent="0.25">
      <c r="A95" s="54" t="s">
        <v>93</v>
      </c>
      <c r="B95" s="65">
        <v>39</v>
      </c>
    </row>
    <row r="96" spans="1:2" ht="15" x14ac:dyDescent="0.25">
      <c r="A96" s="54" t="s">
        <v>94</v>
      </c>
      <c r="B96" s="65">
        <v>129</v>
      </c>
    </row>
    <row r="97" spans="1:2" ht="15" x14ac:dyDescent="0.25">
      <c r="A97" s="54" t="s">
        <v>95</v>
      </c>
      <c r="B97" s="65">
        <v>538</v>
      </c>
    </row>
    <row r="98" spans="1:2" ht="15" x14ac:dyDescent="0.25">
      <c r="A98" s="54" t="s">
        <v>96</v>
      </c>
      <c r="B98" s="65">
        <v>253</v>
      </c>
    </row>
    <row r="99" spans="1:2" ht="15" x14ac:dyDescent="0.25">
      <c r="A99" s="54" t="s">
        <v>97</v>
      </c>
      <c r="B99" s="65">
        <v>553</v>
      </c>
    </row>
    <row r="100" spans="1:2" ht="15" x14ac:dyDescent="0.25">
      <c r="A100" s="54" t="s">
        <v>98</v>
      </c>
      <c r="B100" s="65">
        <v>157</v>
      </c>
    </row>
    <row r="101" spans="1:2" ht="15" x14ac:dyDescent="0.25">
      <c r="A101" s="54" t="s">
        <v>99</v>
      </c>
      <c r="B101" s="65">
        <v>71</v>
      </c>
    </row>
    <row r="102" spans="1:2" x14ac:dyDescent="0.2">
      <c r="A102" s="58" t="s">
        <v>101</v>
      </c>
      <c r="B102" s="66">
        <v>46984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2.140625" style="52" customWidth="1"/>
    <col min="3" max="3" width="9.71093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" style="52" customWidth="1"/>
    <col min="16132" max="16384" width="9.140625" style="52"/>
  </cols>
  <sheetData>
    <row r="1" spans="1:29" ht="15.75" customHeight="1" x14ac:dyDescent="0.25">
      <c r="A1" s="53"/>
      <c r="B1" s="100">
        <v>39753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54" t="s">
        <v>0</v>
      </c>
      <c r="B2" s="55">
        <v>714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54" t="s">
        <v>1</v>
      </c>
      <c r="B3" s="55">
        <v>183</v>
      </c>
    </row>
    <row r="4" spans="1:29" x14ac:dyDescent="0.2">
      <c r="A4" s="54" t="s">
        <v>2</v>
      </c>
      <c r="B4" s="55">
        <v>52</v>
      </c>
    </row>
    <row r="5" spans="1:29" x14ac:dyDescent="0.2">
      <c r="A5" s="54" t="s">
        <v>3</v>
      </c>
      <c r="B5" s="55">
        <v>145</v>
      </c>
    </row>
    <row r="6" spans="1:29" x14ac:dyDescent="0.2">
      <c r="A6" s="54" t="s">
        <v>4</v>
      </c>
      <c r="B6" s="55">
        <v>119</v>
      </c>
    </row>
    <row r="7" spans="1:29" x14ac:dyDescent="0.2">
      <c r="A7" s="54" t="s">
        <v>5</v>
      </c>
      <c r="B7" s="55">
        <v>84</v>
      </c>
    </row>
    <row r="8" spans="1:29" x14ac:dyDescent="0.2">
      <c r="A8" s="54" t="s">
        <v>6</v>
      </c>
      <c r="B8" s="55">
        <v>310</v>
      </c>
    </row>
    <row r="9" spans="1:29" x14ac:dyDescent="0.2">
      <c r="A9" s="54" t="s">
        <v>7</v>
      </c>
      <c r="B9" s="55">
        <v>152</v>
      </c>
    </row>
    <row r="10" spans="1:29" x14ac:dyDescent="0.2">
      <c r="A10" s="54" t="s">
        <v>8</v>
      </c>
      <c r="B10" s="55">
        <v>223</v>
      </c>
    </row>
    <row r="11" spans="1:29" x14ac:dyDescent="0.2">
      <c r="A11" s="54" t="s">
        <v>9</v>
      </c>
      <c r="B11" s="55">
        <v>476</v>
      </c>
    </row>
    <row r="12" spans="1:29" x14ac:dyDescent="0.2">
      <c r="A12" s="54" t="s">
        <v>10</v>
      </c>
      <c r="B12" s="55">
        <v>1162</v>
      </c>
    </row>
    <row r="13" spans="1:29" x14ac:dyDescent="0.2">
      <c r="A13" s="54" t="s">
        <v>11</v>
      </c>
      <c r="B13" s="55">
        <v>373</v>
      </c>
    </row>
    <row r="14" spans="1:29" x14ac:dyDescent="0.2">
      <c r="A14" s="54" t="s">
        <v>12</v>
      </c>
      <c r="B14" s="55">
        <v>815</v>
      </c>
    </row>
    <row r="15" spans="1:29" x14ac:dyDescent="0.2">
      <c r="A15" s="54" t="s">
        <v>13</v>
      </c>
      <c r="B15" s="55">
        <v>492</v>
      </c>
    </row>
    <row r="16" spans="1:29" x14ac:dyDescent="0.2">
      <c r="A16" s="54" t="s">
        <v>14</v>
      </c>
      <c r="B16" s="55">
        <v>29</v>
      </c>
    </row>
    <row r="17" spans="1:2" x14ac:dyDescent="0.2">
      <c r="A17" s="54" t="s">
        <v>15</v>
      </c>
      <c r="B17" s="55">
        <v>414</v>
      </c>
    </row>
    <row r="18" spans="1:2" x14ac:dyDescent="0.2">
      <c r="A18" s="54" t="s">
        <v>16</v>
      </c>
      <c r="B18" s="55">
        <v>119</v>
      </c>
    </row>
    <row r="19" spans="1:2" x14ac:dyDescent="0.2">
      <c r="A19" s="54" t="s">
        <v>17</v>
      </c>
      <c r="B19" s="55">
        <v>1000</v>
      </c>
    </row>
    <row r="20" spans="1:2" x14ac:dyDescent="0.2">
      <c r="A20" s="54" t="s">
        <v>18</v>
      </c>
      <c r="B20" s="55">
        <v>198</v>
      </c>
    </row>
    <row r="21" spans="1:2" x14ac:dyDescent="0.2">
      <c r="A21" s="54" t="s">
        <v>19</v>
      </c>
      <c r="B21" s="55">
        <v>159</v>
      </c>
    </row>
    <row r="22" spans="1:2" x14ac:dyDescent="0.2">
      <c r="A22" s="54" t="s">
        <v>20</v>
      </c>
      <c r="B22" s="55">
        <v>89</v>
      </c>
    </row>
    <row r="23" spans="1:2" x14ac:dyDescent="0.2">
      <c r="A23" s="54" t="s">
        <v>21</v>
      </c>
      <c r="B23" s="55">
        <v>64</v>
      </c>
    </row>
    <row r="24" spans="1:2" x14ac:dyDescent="0.2">
      <c r="A24" s="54" t="s">
        <v>22</v>
      </c>
      <c r="B24" s="55">
        <v>662</v>
      </c>
    </row>
    <row r="25" spans="1:2" x14ac:dyDescent="0.2">
      <c r="A25" s="54" t="s">
        <v>23</v>
      </c>
      <c r="B25" s="55">
        <v>412</v>
      </c>
    </row>
    <row r="26" spans="1:2" x14ac:dyDescent="0.2">
      <c r="A26" s="54" t="s">
        <v>24</v>
      </c>
      <c r="B26" s="55">
        <v>494</v>
      </c>
    </row>
    <row r="27" spans="1:2" x14ac:dyDescent="0.2">
      <c r="A27" s="54" t="s">
        <v>25</v>
      </c>
      <c r="B27" s="55">
        <v>1479</v>
      </c>
    </row>
    <row r="28" spans="1:2" x14ac:dyDescent="0.2">
      <c r="A28" s="54" t="s">
        <v>26</v>
      </c>
      <c r="B28" s="55">
        <v>102</v>
      </c>
    </row>
    <row r="29" spans="1:2" x14ac:dyDescent="0.2">
      <c r="A29" s="54" t="s">
        <v>27</v>
      </c>
      <c r="B29" s="55">
        <v>196</v>
      </c>
    </row>
    <row r="30" spans="1:2" x14ac:dyDescent="0.2">
      <c r="A30" s="54" t="s">
        <v>28</v>
      </c>
      <c r="B30" s="55">
        <v>868</v>
      </c>
    </row>
    <row r="31" spans="1:2" x14ac:dyDescent="0.2">
      <c r="A31" s="54" t="s">
        <v>29</v>
      </c>
      <c r="B31" s="55">
        <v>97</v>
      </c>
    </row>
    <row r="32" spans="1:2" x14ac:dyDescent="0.2">
      <c r="A32" s="54" t="s">
        <v>30</v>
      </c>
      <c r="B32" s="55">
        <v>311</v>
      </c>
    </row>
    <row r="33" spans="1:2" x14ac:dyDescent="0.2">
      <c r="A33" s="54" t="s">
        <v>31</v>
      </c>
      <c r="B33" s="55">
        <v>1296</v>
      </c>
    </row>
    <row r="34" spans="1:2" x14ac:dyDescent="0.2">
      <c r="A34" s="54" t="s">
        <v>32</v>
      </c>
      <c r="B34" s="55">
        <v>437</v>
      </c>
    </row>
    <row r="35" spans="1:2" x14ac:dyDescent="0.2">
      <c r="A35" s="54" t="s">
        <v>33</v>
      </c>
      <c r="B35" s="55">
        <v>1654</v>
      </c>
    </row>
    <row r="36" spans="1:2" x14ac:dyDescent="0.2">
      <c r="A36" s="54" t="s">
        <v>34</v>
      </c>
      <c r="B36" s="55">
        <v>317</v>
      </c>
    </row>
    <row r="37" spans="1:2" x14ac:dyDescent="0.2">
      <c r="A37" s="54" t="s">
        <v>35</v>
      </c>
      <c r="B37" s="55">
        <v>1380</v>
      </c>
    </row>
    <row r="38" spans="1:2" x14ac:dyDescent="0.2">
      <c r="A38" s="54" t="s">
        <v>36</v>
      </c>
      <c r="B38" s="55">
        <v>44</v>
      </c>
    </row>
    <row r="39" spans="1:2" x14ac:dyDescent="0.2">
      <c r="A39" s="54" t="s">
        <v>37</v>
      </c>
      <c r="B39" s="55">
        <v>42</v>
      </c>
    </row>
    <row r="40" spans="1:2" x14ac:dyDescent="0.2">
      <c r="A40" s="54" t="s">
        <v>38</v>
      </c>
      <c r="B40" s="55">
        <v>271</v>
      </c>
    </row>
    <row r="41" spans="1:2" x14ac:dyDescent="0.2">
      <c r="A41" s="54" t="s">
        <v>39</v>
      </c>
      <c r="B41" s="55">
        <v>98</v>
      </c>
    </row>
    <row r="42" spans="1:2" x14ac:dyDescent="0.2">
      <c r="A42" s="54" t="s">
        <v>40</v>
      </c>
      <c r="B42" s="55">
        <v>2594</v>
      </c>
    </row>
    <row r="43" spans="1:2" x14ac:dyDescent="0.2">
      <c r="A43" s="54" t="s">
        <v>41</v>
      </c>
      <c r="B43" s="55">
        <v>398</v>
      </c>
    </row>
    <row r="44" spans="1:2" x14ac:dyDescent="0.2">
      <c r="A44" s="54" t="s">
        <v>42</v>
      </c>
      <c r="B44" s="55">
        <v>682</v>
      </c>
    </row>
    <row r="45" spans="1:2" x14ac:dyDescent="0.2">
      <c r="A45" s="54" t="s">
        <v>43</v>
      </c>
      <c r="B45" s="55">
        <v>295</v>
      </c>
    </row>
    <row r="46" spans="1:2" x14ac:dyDescent="0.2">
      <c r="A46" s="54" t="s">
        <v>44</v>
      </c>
      <c r="B46" s="55">
        <v>397</v>
      </c>
    </row>
    <row r="47" spans="1:2" x14ac:dyDescent="0.2">
      <c r="A47" s="54" t="s">
        <v>45</v>
      </c>
      <c r="B47" s="55">
        <v>163</v>
      </c>
    </row>
    <row r="48" spans="1:2" x14ac:dyDescent="0.2">
      <c r="A48" s="54" t="s">
        <v>46</v>
      </c>
      <c r="B48" s="55">
        <v>216</v>
      </c>
    </row>
    <row r="49" spans="1:2" x14ac:dyDescent="0.2">
      <c r="A49" s="54" t="s">
        <v>47</v>
      </c>
      <c r="B49" s="55">
        <v>36</v>
      </c>
    </row>
    <row r="50" spans="1:2" x14ac:dyDescent="0.2">
      <c r="A50" s="54" t="s">
        <v>48</v>
      </c>
      <c r="B50" s="55">
        <v>645</v>
      </c>
    </row>
    <row r="51" spans="1:2" x14ac:dyDescent="0.2">
      <c r="A51" s="54" t="s">
        <v>49</v>
      </c>
      <c r="B51" s="55">
        <v>172</v>
      </c>
    </row>
    <row r="52" spans="1:2" x14ac:dyDescent="0.2">
      <c r="A52" s="54" t="s">
        <v>50</v>
      </c>
      <c r="B52" s="55">
        <v>719</v>
      </c>
    </row>
    <row r="53" spans="1:2" x14ac:dyDescent="0.2">
      <c r="A53" s="54" t="s">
        <v>51</v>
      </c>
      <c r="B53" s="55">
        <v>48</v>
      </c>
    </row>
    <row r="54" spans="1:2" x14ac:dyDescent="0.2">
      <c r="A54" s="54" t="s">
        <v>52</v>
      </c>
      <c r="B54" s="55">
        <v>258</v>
      </c>
    </row>
    <row r="55" spans="1:2" x14ac:dyDescent="0.2">
      <c r="A55" s="54" t="s">
        <v>53</v>
      </c>
      <c r="B55" s="55">
        <v>618</v>
      </c>
    </row>
    <row r="56" spans="1:2" x14ac:dyDescent="0.2">
      <c r="A56" s="54" t="s">
        <v>54</v>
      </c>
      <c r="B56" s="55">
        <v>370</v>
      </c>
    </row>
    <row r="57" spans="1:2" x14ac:dyDescent="0.2">
      <c r="A57" s="54" t="s">
        <v>55</v>
      </c>
      <c r="B57" s="55">
        <v>182</v>
      </c>
    </row>
    <row r="58" spans="1:2" x14ac:dyDescent="0.2">
      <c r="A58" s="54" t="s">
        <v>56</v>
      </c>
      <c r="B58" s="55">
        <v>74</v>
      </c>
    </row>
    <row r="59" spans="1:2" x14ac:dyDescent="0.2">
      <c r="A59" s="54" t="s">
        <v>57</v>
      </c>
      <c r="B59" s="55">
        <v>152</v>
      </c>
    </row>
    <row r="60" spans="1:2" x14ac:dyDescent="0.2">
      <c r="A60" s="54" t="s">
        <v>58</v>
      </c>
      <c r="B60" s="55">
        <v>207</v>
      </c>
    </row>
    <row r="61" spans="1:2" x14ac:dyDescent="0.2">
      <c r="A61" s="54" t="s">
        <v>59</v>
      </c>
      <c r="B61" s="55">
        <v>4824</v>
      </c>
    </row>
    <row r="62" spans="1:2" x14ac:dyDescent="0.2">
      <c r="A62" s="54" t="s">
        <v>60</v>
      </c>
      <c r="B62" s="55">
        <v>47</v>
      </c>
    </row>
    <row r="63" spans="1:2" x14ac:dyDescent="0.2">
      <c r="A63" s="54" t="s">
        <v>61</v>
      </c>
      <c r="B63" s="55">
        <v>170</v>
      </c>
    </row>
    <row r="64" spans="1:2" x14ac:dyDescent="0.2">
      <c r="A64" s="54" t="s">
        <v>62</v>
      </c>
      <c r="B64" s="55">
        <v>311</v>
      </c>
    </row>
    <row r="65" spans="1:2" x14ac:dyDescent="0.2">
      <c r="A65" s="54" t="s">
        <v>63</v>
      </c>
      <c r="B65" s="55">
        <v>531</v>
      </c>
    </row>
    <row r="66" spans="1:2" x14ac:dyDescent="0.2">
      <c r="A66" s="54" t="s">
        <v>64</v>
      </c>
      <c r="B66" s="55">
        <v>838</v>
      </c>
    </row>
    <row r="67" spans="1:2" x14ac:dyDescent="0.2">
      <c r="A67" s="54" t="s">
        <v>65</v>
      </c>
      <c r="B67" s="55">
        <v>144</v>
      </c>
    </row>
    <row r="68" spans="1:2" x14ac:dyDescent="0.2">
      <c r="A68" s="54" t="s">
        <v>66</v>
      </c>
      <c r="B68" s="55">
        <v>639</v>
      </c>
    </row>
    <row r="69" spans="1:2" x14ac:dyDescent="0.2">
      <c r="A69" s="54" t="s">
        <v>67</v>
      </c>
      <c r="B69" s="55">
        <v>340</v>
      </c>
    </row>
    <row r="70" spans="1:2" x14ac:dyDescent="0.2">
      <c r="A70" s="54" t="s">
        <v>68</v>
      </c>
      <c r="B70" s="55">
        <v>65</v>
      </c>
    </row>
    <row r="71" spans="1:2" x14ac:dyDescent="0.2">
      <c r="A71" s="54" t="s">
        <v>69</v>
      </c>
      <c r="B71" s="55">
        <v>275</v>
      </c>
    </row>
    <row r="72" spans="1:2" x14ac:dyDescent="0.2">
      <c r="A72" s="54" t="s">
        <v>70</v>
      </c>
      <c r="B72" s="55">
        <v>281</v>
      </c>
    </row>
    <row r="73" spans="1:2" x14ac:dyDescent="0.2">
      <c r="A73" s="54" t="s">
        <v>71</v>
      </c>
      <c r="B73" s="55">
        <v>78</v>
      </c>
    </row>
    <row r="74" spans="1:2" x14ac:dyDescent="0.2">
      <c r="A74" s="54" t="s">
        <v>72</v>
      </c>
      <c r="B74" s="55">
        <v>227</v>
      </c>
    </row>
    <row r="75" spans="1:2" x14ac:dyDescent="0.2">
      <c r="A75" s="54" t="s">
        <v>73</v>
      </c>
      <c r="B75" s="55">
        <v>855</v>
      </c>
    </row>
    <row r="76" spans="1:2" x14ac:dyDescent="0.2">
      <c r="A76" s="54" t="s">
        <v>74</v>
      </c>
      <c r="B76" s="55">
        <v>68</v>
      </c>
    </row>
    <row r="77" spans="1:2" x14ac:dyDescent="0.2">
      <c r="A77" s="54" t="s">
        <v>75</v>
      </c>
      <c r="B77" s="55">
        <v>859</v>
      </c>
    </row>
    <row r="78" spans="1:2" x14ac:dyDescent="0.2">
      <c r="A78" s="54" t="s">
        <v>76</v>
      </c>
      <c r="B78" s="55">
        <v>352</v>
      </c>
    </row>
    <row r="79" spans="1:2" x14ac:dyDescent="0.2">
      <c r="A79" s="54" t="s">
        <v>77</v>
      </c>
      <c r="B79" s="55">
        <v>1116</v>
      </c>
    </row>
    <row r="80" spans="1:2" x14ac:dyDescent="0.2">
      <c r="A80" s="54" t="s">
        <v>78</v>
      </c>
      <c r="B80" s="55">
        <v>451</v>
      </c>
    </row>
    <row r="81" spans="1:2" x14ac:dyDescent="0.2">
      <c r="A81" s="54" t="s">
        <v>79</v>
      </c>
      <c r="B81" s="55">
        <v>766</v>
      </c>
    </row>
    <row r="82" spans="1:2" x14ac:dyDescent="0.2">
      <c r="A82" s="54" t="s">
        <v>80</v>
      </c>
      <c r="B82" s="55">
        <v>339</v>
      </c>
    </row>
    <row r="83" spans="1:2" x14ac:dyDescent="0.2">
      <c r="A83" s="54" t="s">
        <v>81</v>
      </c>
      <c r="B83" s="55">
        <v>414</v>
      </c>
    </row>
    <row r="84" spans="1:2" x14ac:dyDescent="0.2">
      <c r="A84" s="54" t="s">
        <v>82</v>
      </c>
      <c r="B84" s="55">
        <v>232</v>
      </c>
    </row>
    <row r="85" spans="1:2" x14ac:dyDescent="0.2">
      <c r="A85" s="54" t="s">
        <v>83</v>
      </c>
      <c r="B85" s="55">
        <v>277</v>
      </c>
    </row>
    <row r="86" spans="1:2" x14ac:dyDescent="0.2">
      <c r="A86" s="54" t="s">
        <v>84</v>
      </c>
      <c r="B86" s="55">
        <v>220</v>
      </c>
    </row>
    <row r="87" spans="1:2" x14ac:dyDescent="0.2">
      <c r="A87" s="54" t="s">
        <v>85</v>
      </c>
      <c r="B87" s="55">
        <v>399</v>
      </c>
    </row>
    <row r="88" spans="1:2" x14ac:dyDescent="0.2">
      <c r="A88" s="54" t="s">
        <v>86</v>
      </c>
      <c r="B88" s="55">
        <v>65</v>
      </c>
    </row>
    <row r="89" spans="1:2" x14ac:dyDescent="0.2">
      <c r="A89" s="54" t="s">
        <v>87</v>
      </c>
      <c r="B89" s="55">
        <v>115</v>
      </c>
    </row>
    <row r="90" spans="1:2" x14ac:dyDescent="0.2">
      <c r="A90" s="54" t="s">
        <v>88</v>
      </c>
      <c r="B90" s="55">
        <v>29</v>
      </c>
    </row>
    <row r="91" spans="1:2" x14ac:dyDescent="0.2">
      <c r="A91" s="54" t="s">
        <v>89</v>
      </c>
      <c r="B91" s="55">
        <v>672</v>
      </c>
    </row>
    <row r="92" spans="1:2" x14ac:dyDescent="0.2">
      <c r="A92" s="54" t="s">
        <v>90</v>
      </c>
      <c r="B92" s="55">
        <v>386</v>
      </c>
    </row>
    <row r="93" spans="1:2" x14ac:dyDescent="0.2">
      <c r="A93" s="54" t="s">
        <v>91</v>
      </c>
      <c r="B93" s="55">
        <v>1939</v>
      </c>
    </row>
    <row r="94" spans="1:2" x14ac:dyDescent="0.2">
      <c r="A94" s="54" t="s">
        <v>92</v>
      </c>
      <c r="B94" s="55">
        <v>123</v>
      </c>
    </row>
    <row r="95" spans="1:2" x14ac:dyDescent="0.2">
      <c r="A95" s="54" t="s">
        <v>93</v>
      </c>
      <c r="B95" s="55">
        <v>54</v>
      </c>
    </row>
    <row r="96" spans="1:2" x14ac:dyDescent="0.2">
      <c r="A96" s="54" t="s">
        <v>94</v>
      </c>
      <c r="B96" s="55">
        <v>120</v>
      </c>
    </row>
    <row r="97" spans="1:2" x14ac:dyDescent="0.2">
      <c r="A97" s="54" t="s">
        <v>95</v>
      </c>
      <c r="B97" s="55">
        <v>613</v>
      </c>
    </row>
    <row r="98" spans="1:2" x14ac:dyDescent="0.2">
      <c r="A98" s="54" t="s">
        <v>96</v>
      </c>
      <c r="B98" s="55">
        <v>220</v>
      </c>
    </row>
    <row r="99" spans="1:2" x14ac:dyDescent="0.2">
      <c r="A99" s="54" t="s">
        <v>97</v>
      </c>
      <c r="B99" s="55">
        <v>487</v>
      </c>
    </row>
    <row r="100" spans="1:2" x14ac:dyDescent="0.2">
      <c r="A100" s="54" t="s">
        <v>98</v>
      </c>
      <c r="B100" s="55">
        <v>170</v>
      </c>
    </row>
    <row r="101" spans="1:2" x14ac:dyDescent="0.2">
      <c r="A101" s="54" t="s">
        <v>99</v>
      </c>
      <c r="B101" s="55">
        <v>81</v>
      </c>
    </row>
    <row r="102" spans="1:2" x14ac:dyDescent="0.2">
      <c r="A102" s="58" t="s">
        <v>101</v>
      </c>
      <c r="B102" s="59">
        <v>45950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5703125" style="52" customWidth="1"/>
    <col min="3" max="3" width="8.71093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5.1406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5.1406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5.1406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5.1406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5.1406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5.1406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5.1406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5.1406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5.1406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5.1406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5.1406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5.1406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5.1406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5.1406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5.1406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5.1406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5.1406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5.1406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5.1406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5.1406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5.1406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5.1406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5.1406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5.1406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5.1406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5.1406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5.1406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5.1406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5.1406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5.1406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5.1406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5.1406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5.1406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5.1406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5.1406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5.1406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5.1406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5.1406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5.1406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5.1406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5.1406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5.1406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5.1406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5.1406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5.1406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5.1406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5.1406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5.1406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5.1406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5.1406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5.1406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5.1406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5.1406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5.1406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5.1406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5.1406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5.1406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5.1406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5.1406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5.1406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5.1406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5.1406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5.140625" style="52" customWidth="1"/>
    <col min="16132" max="16384" width="9.140625" style="52"/>
  </cols>
  <sheetData>
    <row r="1" spans="1:29" ht="15.75" customHeight="1" x14ac:dyDescent="0.25">
      <c r="A1" s="53"/>
      <c r="B1" s="100">
        <v>39722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54" t="s">
        <v>0</v>
      </c>
      <c r="B2" s="55">
        <v>745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" x14ac:dyDescent="0.25">
      <c r="A3" s="54" t="s">
        <v>1</v>
      </c>
      <c r="B3" s="55">
        <v>209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">
      <c r="A4" s="54" t="s">
        <v>2</v>
      </c>
      <c r="B4" s="55">
        <v>56</v>
      </c>
    </row>
    <row r="5" spans="1:29" x14ac:dyDescent="0.2">
      <c r="A5" s="54" t="s">
        <v>3</v>
      </c>
      <c r="B5" s="55">
        <v>200</v>
      </c>
    </row>
    <row r="6" spans="1:29" x14ac:dyDescent="0.2">
      <c r="A6" s="54" t="s">
        <v>4</v>
      </c>
      <c r="B6" s="55">
        <v>117</v>
      </c>
    </row>
    <row r="7" spans="1:29" x14ac:dyDescent="0.2">
      <c r="A7" s="54" t="s">
        <v>5</v>
      </c>
      <c r="B7" s="55">
        <v>87</v>
      </c>
    </row>
    <row r="8" spans="1:29" x14ac:dyDescent="0.2">
      <c r="A8" s="54" t="s">
        <v>6</v>
      </c>
      <c r="B8" s="55">
        <v>357</v>
      </c>
    </row>
    <row r="9" spans="1:29" x14ac:dyDescent="0.2">
      <c r="A9" s="54" t="s">
        <v>7</v>
      </c>
      <c r="B9" s="55">
        <v>185</v>
      </c>
    </row>
    <row r="10" spans="1:29" x14ac:dyDescent="0.2">
      <c r="A10" s="54" t="s">
        <v>8</v>
      </c>
      <c r="B10" s="55">
        <v>241</v>
      </c>
    </row>
    <row r="11" spans="1:29" x14ac:dyDescent="0.2">
      <c r="A11" s="54" t="s">
        <v>9</v>
      </c>
      <c r="B11" s="55">
        <v>543</v>
      </c>
    </row>
    <row r="12" spans="1:29" x14ac:dyDescent="0.2">
      <c r="A12" s="54" t="s">
        <v>10</v>
      </c>
      <c r="B12" s="55">
        <v>1502</v>
      </c>
    </row>
    <row r="13" spans="1:29" x14ac:dyDescent="0.2">
      <c r="A13" s="54" t="s">
        <v>11</v>
      </c>
      <c r="B13" s="55">
        <v>390</v>
      </c>
    </row>
    <row r="14" spans="1:29" x14ac:dyDescent="0.2">
      <c r="A14" s="54" t="s">
        <v>12</v>
      </c>
      <c r="B14" s="55">
        <v>1032</v>
      </c>
    </row>
    <row r="15" spans="1:29" x14ac:dyDescent="0.2">
      <c r="A15" s="54" t="s">
        <v>13</v>
      </c>
      <c r="B15" s="55">
        <v>550</v>
      </c>
    </row>
    <row r="16" spans="1:29" x14ac:dyDescent="0.2">
      <c r="A16" s="54" t="s">
        <v>14</v>
      </c>
      <c r="B16" s="55">
        <v>25</v>
      </c>
    </row>
    <row r="17" spans="1:2" x14ac:dyDescent="0.2">
      <c r="A17" s="54" t="s">
        <v>15</v>
      </c>
      <c r="B17" s="55">
        <v>408</v>
      </c>
    </row>
    <row r="18" spans="1:2" x14ac:dyDescent="0.2">
      <c r="A18" s="54" t="s">
        <v>16</v>
      </c>
      <c r="B18" s="55">
        <v>118</v>
      </c>
    </row>
    <row r="19" spans="1:2" x14ac:dyDescent="0.2">
      <c r="A19" s="54" t="s">
        <v>17</v>
      </c>
      <c r="B19" s="55">
        <v>1096</v>
      </c>
    </row>
    <row r="20" spans="1:2" x14ac:dyDescent="0.2">
      <c r="A20" s="54" t="s">
        <v>18</v>
      </c>
      <c r="B20" s="55">
        <v>244</v>
      </c>
    </row>
    <row r="21" spans="1:2" x14ac:dyDescent="0.2">
      <c r="A21" s="54" t="s">
        <v>19</v>
      </c>
      <c r="B21" s="55">
        <v>182</v>
      </c>
    </row>
    <row r="22" spans="1:2" x14ac:dyDescent="0.2">
      <c r="A22" s="54" t="s">
        <v>20</v>
      </c>
      <c r="B22" s="55">
        <v>109</v>
      </c>
    </row>
    <row r="23" spans="1:2" x14ac:dyDescent="0.2">
      <c r="A23" s="54" t="s">
        <v>21</v>
      </c>
      <c r="B23" s="55">
        <v>58</v>
      </c>
    </row>
    <row r="24" spans="1:2" x14ac:dyDescent="0.2">
      <c r="A24" s="54" t="s">
        <v>22</v>
      </c>
      <c r="B24" s="55">
        <v>785</v>
      </c>
    </row>
    <row r="25" spans="1:2" x14ac:dyDescent="0.2">
      <c r="A25" s="54" t="s">
        <v>23</v>
      </c>
      <c r="B25" s="55">
        <v>485</v>
      </c>
    </row>
    <row r="26" spans="1:2" x14ac:dyDescent="0.2">
      <c r="A26" s="54" t="s">
        <v>24</v>
      </c>
      <c r="B26" s="55">
        <v>600</v>
      </c>
    </row>
    <row r="27" spans="1:2" x14ac:dyDescent="0.2">
      <c r="A27" s="54" t="s">
        <v>25</v>
      </c>
      <c r="B27" s="55">
        <v>1862</v>
      </c>
    </row>
    <row r="28" spans="1:2" x14ac:dyDescent="0.2">
      <c r="A28" s="54" t="s">
        <v>26</v>
      </c>
      <c r="B28" s="55">
        <v>147</v>
      </c>
    </row>
    <row r="29" spans="1:2" x14ac:dyDescent="0.2">
      <c r="A29" s="54" t="s">
        <v>27</v>
      </c>
      <c r="B29" s="55">
        <v>176</v>
      </c>
    </row>
    <row r="30" spans="1:2" x14ac:dyDescent="0.2">
      <c r="A30" s="54" t="s">
        <v>28</v>
      </c>
      <c r="B30" s="55">
        <v>1060</v>
      </c>
    </row>
    <row r="31" spans="1:2" x14ac:dyDescent="0.2">
      <c r="A31" s="54" t="s">
        <v>29</v>
      </c>
      <c r="B31" s="55">
        <v>128</v>
      </c>
    </row>
    <row r="32" spans="1:2" x14ac:dyDescent="0.2">
      <c r="A32" s="54" t="s">
        <v>30</v>
      </c>
      <c r="B32" s="55">
        <v>386</v>
      </c>
    </row>
    <row r="33" spans="1:2" x14ac:dyDescent="0.2">
      <c r="A33" s="54" t="s">
        <v>31</v>
      </c>
      <c r="B33" s="55">
        <v>1547</v>
      </c>
    </row>
    <row r="34" spans="1:2" x14ac:dyDescent="0.2">
      <c r="A34" s="54" t="s">
        <v>32</v>
      </c>
      <c r="B34" s="55">
        <v>502</v>
      </c>
    </row>
    <row r="35" spans="1:2" x14ac:dyDescent="0.2">
      <c r="A35" s="54" t="s">
        <v>33</v>
      </c>
      <c r="B35" s="55">
        <v>1938</v>
      </c>
    </row>
    <row r="36" spans="1:2" x14ac:dyDescent="0.2">
      <c r="A36" s="54" t="s">
        <v>34</v>
      </c>
      <c r="B36" s="55">
        <v>367</v>
      </c>
    </row>
    <row r="37" spans="1:2" x14ac:dyDescent="0.2">
      <c r="A37" s="54" t="s">
        <v>35</v>
      </c>
      <c r="B37" s="55">
        <v>1660</v>
      </c>
    </row>
    <row r="38" spans="1:2" x14ac:dyDescent="0.2">
      <c r="A38" s="54" t="s">
        <v>36</v>
      </c>
      <c r="B38" s="55">
        <v>47</v>
      </c>
    </row>
    <row r="39" spans="1:2" x14ac:dyDescent="0.2">
      <c r="A39" s="54" t="s">
        <v>37</v>
      </c>
      <c r="B39" s="55">
        <v>55</v>
      </c>
    </row>
    <row r="40" spans="1:2" x14ac:dyDescent="0.2">
      <c r="A40" s="54" t="s">
        <v>38</v>
      </c>
      <c r="B40" s="55">
        <v>307</v>
      </c>
    </row>
    <row r="41" spans="1:2" x14ac:dyDescent="0.2">
      <c r="A41" s="54" t="s">
        <v>39</v>
      </c>
      <c r="B41" s="55">
        <v>132</v>
      </c>
    </row>
    <row r="42" spans="1:2" x14ac:dyDescent="0.2">
      <c r="A42" s="54" t="s">
        <v>40</v>
      </c>
      <c r="B42" s="55">
        <v>2722</v>
      </c>
    </row>
    <row r="43" spans="1:2" x14ac:dyDescent="0.2">
      <c r="A43" s="54" t="s">
        <v>41</v>
      </c>
      <c r="B43" s="55">
        <v>465</v>
      </c>
    </row>
    <row r="44" spans="1:2" x14ac:dyDescent="0.2">
      <c r="A44" s="54" t="s">
        <v>42</v>
      </c>
      <c r="B44" s="55">
        <v>768</v>
      </c>
    </row>
    <row r="45" spans="1:2" x14ac:dyDescent="0.2">
      <c r="A45" s="54" t="s">
        <v>43</v>
      </c>
      <c r="B45" s="55">
        <v>351</v>
      </c>
    </row>
    <row r="46" spans="1:2" x14ac:dyDescent="0.2">
      <c r="A46" s="54" t="s">
        <v>44</v>
      </c>
      <c r="B46" s="55">
        <v>475</v>
      </c>
    </row>
    <row r="47" spans="1:2" x14ac:dyDescent="0.2">
      <c r="A47" s="54" t="s">
        <v>45</v>
      </c>
      <c r="B47" s="55">
        <v>196</v>
      </c>
    </row>
    <row r="48" spans="1:2" x14ac:dyDescent="0.2">
      <c r="A48" s="54" t="s">
        <v>46</v>
      </c>
      <c r="B48" s="55">
        <v>287</v>
      </c>
    </row>
    <row r="49" spans="1:2" x14ac:dyDescent="0.2">
      <c r="A49" s="54" t="s">
        <v>47</v>
      </c>
      <c r="B49" s="55">
        <v>39</v>
      </c>
    </row>
    <row r="50" spans="1:2" x14ac:dyDescent="0.2">
      <c r="A50" s="54" t="s">
        <v>48</v>
      </c>
      <c r="B50" s="55">
        <v>709</v>
      </c>
    </row>
    <row r="51" spans="1:2" x14ac:dyDescent="0.2">
      <c r="A51" s="54" t="s">
        <v>49</v>
      </c>
      <c r="B51" s="55">
        <v>165</v>
      </c>
    </row>
    <row r="52" spans="1:2" x14ac:dyDescent="0.2">
      <c r="A52" s="54" t="s">
        <v>50</v>
      </c>
      <c r="B52" s="55">
        <v>835</v>
      </c>
    </row>
    <row r="53" spans="1:2" x14ac:dyDescent="0.2">
      <c r="A53" s="54" t="s">
        <v>51</v>
      </c>
      <c r="B53" s="55">
        <v>54</v>
      </c>
    </row>
    <row r="54" spans="1:2" x14ac:dyDescent="0.2">
      <c r="A54" s="54" t="s">
        <v>52</v>
      </c>
      <c r="B54" s="55">
        <v>310</v>
      </c>
    </row>
    <row r="55" spans="1:2" x14ac:dyDescent="0.2">
      <c r="A55" s="54" t="s">
        <v>53</v>
      </c>
      <c r="B55" s="55">
        <v>710</v>
      </c>
    </row>
    <row r="56" spans="1:2" x14ac:dyDescent="0.2">
      <c r="A56" s="54" t="s">
        <v>54</v>
      </c>
      <c r="B56" s="55">
        <v>446</v>
      </c>
    </row>
    <row r="57" spans="1:2" x14ac:dyDescent="0.2">
      <c r="A57" s="54" t="s">
        <v>55</v>
      </c>
      <c r="B57" s="55">
        <v>167</v>
      </c>
    </row>
    <row r="58" spans="1:2" x14ac:dyDescent="0.2">
      <c r="A58" s="54" t="s">
        <v>56</v>
      </c>
      <c r="B58" s="55">
        <v>80</v>
      </c>
    </row>
    <row r="59" spans="1:2" x14ac:dyDescent="0.2">
      <c r="A59" s="54" t="s">
        <v>57</v>
      </c>
      <c r="B59" s="55">
        <v>177</v>
      </c>
    </row>
    <row r="60" spans="1:2" x14ac:dyDescent="0.2">
      <c r="A60" s="54" t="s">
        <v>58</v>
      </c>
      <c r="B60" s="55">
        <v>312</v>
      </c>
    </row>
    <row r="61" spans="1:2" x14ac:dyDescent="0.2">
      <c r="A61" s="54" t="s">
        <v>59</v>
      </c>
      <c r="B61" s="55">
        <v>5789</v>
      </c>
    </row>
    <row r="62" spans="1:2" x14ac:dyDescent="0.2">
      <c r="A62" s="54" t="s">
        <v>60</v>
      </c>
      <c r="B62" s="55">
        <v>46</v>
      </c>
    </row>
    <row r="63" spans="1:2" x14ac:dyDescent="0.2">
      <c r="A63" s="54" t="s">
        <v>61</v>
      </c>
      <c r="B63" s="55">
        <v>225</v>
      </c>
    </row>
    <row r="64" spans="1:2" x14ac:dyDescent="0.2">
      <c r="A64" s="54" t="s">
        <v>62</v>
      </c>
      <c r="B64" s="55">
        <v>333</v>
      </c>
    </row>
    <row r="65" spans="1:2" x14ac:dyDescent="0.2">
      <c r="A65" s="54" t="s">
        <v>63</v>
      </c>
      <c r="B65" s="55">
        <v>630</v>
      </c>
    </row>
    <row r="66" spans="1:2" x14ac:dyDescent="0.2">
      <c r="A66" s="54" t="s">
        <v>64</v>
      </c>
      <c r="B66" s="55">
        <v>995</v>
      </c>
    </row>
    <row r="67" spans="1:2" x14ac:dyDescent="0.2">
      <c r="A67" s="54" t="s">
        <v>65</v>
      </c>
      <c r="B67" s="55">
        <v>169</v>
      </c>
    </row>
    <row r="68" spans="1:2" x14ac:dyDescent="0.2">
      <c r="A68" s="54" t="s">
        <v>66</v>
      </c>
      <c r="B68" s="55">
        <v>754</v>
      </c>
    </row>
    <row r="69" spans="1:2" x14ac:dyDescent="0.2">
      <c r="A69" s="54" t="s">
        <v>67</v>
      </c>
      <c r="B69" s="55">
        <v>399</v>
      </c>
    </row>
    <row r="70" spans="1:2" x14ac:dyDescent="0.2">
      <c r="A70" s="54" t="s">
        <v>68</v>
      </c>
      <c r="B70" s="55">
        <v>64</v>
      </c>
    </row>
    <row r="71" spans="1:2" x14ac:dyDescent="0.2">
      <c r="A71" s="54" t="s">
        <v>69</v>
      </c>
      <c r="B71" s="55">
        <v>353</v>
      </c>
    </row>
    <row r="72" spans="1:2" x14ac:dyDescent="0.2">
      <c r="A72" s="54" t="s">
        <v>70</v>
      </c>
      <c r="B72" s="55">
        <v>297</v>
      </c>
    </row>
    <row r="73" spans="1:2" x14ac:dyDescent="0.2">
      <c r="A73" s="54" t="s">
        <v>71</v>
      </c>
      <c r="B73" s="55">
        <v>84</v>
      </c>
    </row>
    <row r="74" spans="1:2" x14ac:dyDescent="0.2">
      <c r="A74" s="54" t="s">
        <v>72</v>
      </c>
      <c r="B74" s="55">
        <v>263</v>
      </c>
    </row>
    <row r="75" spans="1:2" x14ac:dyDescent="0.2">
      <c r="A75" s="54" t="s">
        <v>73</v>
      </c>
      <c r="B75" s="55">
        <v>1050</v>
      </c>
    </row>
    <row r="76" spans="1:2" x14ac:dyDescent="0.2">
      <c r="A76" s="54" t="s">
        <v>74</v>
      </c>
      <c r="B76" s="55">
        <v>81</v>
      </c>
    </row>
    <row r="77" spans="1:2" x14ac:dyDescent="0.2">
      <c r="A77" s="54" t="s">
        <v>75</v>
      </c>
      <c r="B77" s="55">
        <v>994</v>
      </c>
    </row>
    <row r="78" spans="1:2" x14ac:dyDescent="0.2">
      <c r="A78" s="54" t="s">
        <v>76</v>
      </c>
      <c r="B78" s="55">
        <v>387</v>
      </c>
    </row>
    <row r="79" spans="1:2" x14ac:dyDescent="0.2">
      <c r="A79" s="54" t="s">
        <v>77</v>
      </c>
      <c r="B79" s="55">
        <v>1275</v>
      </c>
    </row>
    <row r="80" spans="1:2" x14ac:dyDescent="0.2">
      <c r="A80" s="54" t="s">
        <v>78</v>
      </c>
      <c r="B80" s="55">
        <v>503</v>
      </c>
    </row>
    <row r="81" spans="1:2" x14ac:dyDescent="0.2">
      <c r="A81" s="54" t="s">
        <v>79</v>
      </c>
      <c r="B81" s="55">
        <v>890</v>
      </c>
    </row>
    <row r="82" spans="1:2" x14ac:dyDescent="0.2">
      <c r="A82" s="54" t="s">
        <v>80</v>
      </c>
      <c r="B82" s="55">
        <v>442</v>
      </c>
    </row>
    <row r="83" spans="1:2" x14ac:dyDescent="0.2">
      <c r="A83" s="54" t="s">
        <v>81</v>
      </c>
      <c r="B83" s="55">
        <v>457</v>
      </c>
    </row>
    <row r="84" spans="1:2" x14ac:dyDescent="0.2">
      <c r="A84" s="54" t="s">
        <v>82</v>
      </c>
      <c r="B84" s="55">
        <v>260</v>
      </c>
    </row>
    <row r="85" spans="1:2" x14ac:dyDescent="0.2">
      <c r="A85" s="54" t="s">
        <v>83</v>
      </c>
      <c r="B85" s="55">
        <v>318</v>
      </c>
    </row>
    <row r="86" spans="1:2" x14ac:dyDescent="0.2">
      <c r="A86" s="54" t="s">
        <v>84</v>
      </c>
      <c r="B86" s="55">
        <v>278</v>
      </c>
    </row>
    <row r="87" spans="1:2" x14ac:dyDescent="0.2">
      <c r="A87" s="54" t="s">
        <v>85</v>
      </c>
      <c r="B87" s="55">
        <v>385</v>
      </c>
    </row>
    <row r="88" spans="1:2" x14ac:dyDescent="0.2">
      <c r="A88" s="54" t="s">
        <v>86</v>
      </c>
      <c r="B88" s="55">
        <v>97</v>
      </c>
    </row>
    <row r="89" spans="1:2" x14ac:dyDescent="0.2">
      <c r="A89" s="54" t="s">
        <v>87</v>
      </c>
      <c r="B89" s="55">
        <v>162</v>
      </c>
    </row>
    <row r="90" spans="1:2" x14ac:dyDescent="0.2">
      <c r="A90" s="54" t="s">
        <v>88</v>
      </c>
      <c r="B90" s="55">
        <v>42</v>
      </c>
    </row>
    <row r="91" spans="1:2" x14ac:dyDescent="0.2">
      <c r="A91" s="54" t="s">
        <v>89</v>
      </c>
      <c r="B91" s="55">
        <v>829</v>
      </c>
    </row>
    <row r="92" spans="1:2" x14ac:dyDescent="0.2">
      <c r="A92" s="54" t="s">
        <v>90</v>
      </c>
      <c r="B92" s="55">
        <v>455</v>
      </c>
    </row>
    <row r="93" spans="1:2" x14ac:dyDescent="0.2">
      <c r="A93" s="54" t="s">
        <v>91</v>
      </c>
      <c r="B93" s="55">
        <v>2675</v>
      </c>
    </row>
    <row r="94" spans="1:2" x14ac:dyDescent="0.2">
      <c r="A94" s="54" t="s">
        <v>92</v>
      </c>
      <c r="B94" s="55">
        <v>153</v>
      </c>
    </row>
    <row r="95" spans="1:2" x14ac:dyDescent="0.2">
      <c r="A95" s="54" t="s">
        <v>93</v>
      </c>
      <c r="B95" s="55">
        <v>83</v>
      </c>
    </row>
    <row r="96" spans="1:2" x14ac:dyDescent="0.2">
      <c r="A96" s="54" t="s">
        <v>94</v>
      </c>
      <c r="B96" s="55">
        <v>146</v>
      </c>
    </row>
    <row r="97" spans="1:2" x14ac:dyDescent="0.2">
      <c r="A97" s="54" t="s">
        <v>95</v>
      </c>
      <c r="B97" s="55">
        <v>662</v>
      </c>
    </row>
    <row r="98" spans="1:2" x14ac:dyDescent="0.2">
      <c r="A98" s="54" t="s">
        <v>96</v>
      </c>
      <c r="B98" s="55">
        <v>293</v>
      </c>
    </row>
    <row r="99" spans="1:2" x14ac:dyDescent="0.2">
      <c r="A99" s="54" t="s">
        <v>97</v>
      </c>
      <c r="B99" s="55">
        <v>643</v>
      </c>
    </row>
    <row r="100" spans="1:2" x14ac:dyDescent="0.2">
      <c r="A100" s="54" t="s">
        <v>98</v>
      </c>
      <c r="B100" s="55">
        <v>220</v>
      </c>
    </row>
    <row r="101" spans="1:2" x14ac:dyDescent="0.2">
      <c r="A101" s="54" t="s">
        <v>99</v>
      </c>
      <c r="B101" s="55">
        <v>100</v>
      </c>
    </row>
    <row r="102" spans="1:2" x14ac:dyDescent="0.2">
      <c r="A102" s="58" t="s">
        <v>101</v>
      </c>
      <c r="B102" s="59">
        <v>54187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140625" style="52" customWidth="1"/>
    <col min="3" max="3" width="9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" style="52" customWidth="1"/>
    <col min="16132" max="16384" width="9.140625" style="52"/>
  </cols>
  <sheetData>
    <row r="1" spans="1:30" ht="15.75" customHeight="1" x14ac:dyDescent="0.25">
      <c r="A1" s="53"/>
      <c r="B1" s="100">
        <v>39692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681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ht="15" x14ac:dyDescent="0.25">
      <c r="A3" s="54" t="s">
        <v>1</v>
      </c>
      <c r="B3" s="55">
        <v>215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0" x14ac:dyDescent="0.2">
      <c r="A4" s="54" t="s">
        <v>2</v>
      </c>
      <c r="B4" s="55">
        <v>46</v>
      </c>
    </row>
    <row r="5" spans="1:30" x14ac:dyDescent="0.2">
      <c r="A5" s="54" t="s">
        <v>3</v>
      </c>
      <c r="B5" s="55">
        <v>179</v>
      </c>
    </row>
    <row r="6" spans="1:30" x14ac:dyDescent="0.2">
      <c r="A6" s="54" t="s">
        <v>4</v>
      </c>
      <c r="B6" s="55">
        <v>98</v>
      </c>
    </row>
    <row r="7" spans="1:30" x14ac:dyDescent="0.2">
      <c r="A7" s="54" t="s">
        <v>5</v>
      </c>
      <c r="B7" s="55">
        <v>54</v>
      </c>
    </row>
    <row r="8" spans="1:30" x14ac:dyDescent="0.2">
      <c r="A8" s="54" t="s">
        <v>6</v>
      </c>
      <c r="B8" s="55">
        <v>351</v>
      </c>
    </row>
    <row r="9" spans="1:30" x14ac:dyDescent="0.2">
      <c r="A9" s="54" t="s">
        <v>7</v>
      </c>
      <c r="B9" s="55">
        <v>175</v>
      </c>
    </row>
    <row r="10" spans="1:30" x14ac:dyDescent="0.2">
      <c r="A10" s="54" t="s">
        <v>8</v>
      </c>
      <c r="B10" s="55">
        <v>222</v>
      </c>
    </row>
    <row r="11" spans="1:30" x14ac:dyDescent="0.2">
      <c r="A11" s="54" t="s">
        <v>9</v>
      </c>
      <c r="B11" s="55">
        <v>514</v>
      </c>
    </row>
    <row r="12" spans="1:30" x14ac:dyDescent="0.2">
      <c r="A12" s="54" t="s">
        <v>10</v>
      </c>
      <c r="B12" s="55">
        <v>1196</v>
      </c>
    </row>
    <row r="13" spans="1:30" x14ac:dyDescent="0.2">
      <c r="A13" s="54" t="s">
        <v>11</v>
      </c>
      <c r="B13" s="55">
        <v>426</v>
      </c>
    </row>
    <row r="14" spans="1:30" x14ac:dyDescent="0.2">
      <c r="A14" s="54" t="s">
        <v>12</v>
      </c>
      <c r="B14" s="55">
        <v>922</v>
      </c>
    </row>
    <row r="15" spans="1:30" x14ac:dyDescent="0.2">
      <c r="A15" s="54" t="s">
        <v>13</v>
      </c>
      <c r="B15" s="55">
        <v>499</v>
      </c>
    </row>
    <row r="16" spans="1:30" x14ac:dyDescent="0.2">
      <c r="A16" s="54" t="s">
        <v>14</v>
      </c>
      <c r="B16" s="55">
        <v>30</v>
      </c>
    </row>
    <row r="17" spans="1:2" x14ac:dyDescent="0.2">
      <c r="A17" s="54" t="s">
        <v>15</v>
      </c>
      <c r="B17" s="55">
        <v>357</v>
      </c>
    </row>
    <row r="18" spans="1:2" x14ac:dyDescent="0.2">
      <c r="A18" s="54" t="s">
        <v>16</v>
      </c>
      <c r="B18" s="55">
        <v>126</v>
      </c>
    </row>
    <row r="19" spans="1:2" x14ac:dyDescent="0.2">
      <c r="A19" s="54" t="s">
        <v>17</v>
      </c>
      <c r="B19" s="55">
        <v>1032</v>
      </c>
    </row>
    <row r="20" spans="1:2" x14ac:dyDescent="0.2">
      <c r="A20" s="54" t="s">
        <v>18</v>
      </c>
      <c r="B20" s="55">
        <v>154</v>
      </c>
    </row>
    <row r="21" spans="1:2" x14ac:dyDescent="0.2">
      <c r="A21" s="54" t="s">
        <v>19</v>
      </c>
      <c r="B21" s="55">
        <v>139</v>
      </c>
    </row>
    <row r="22" spans="1:2" x14ac:dyDescent="0.2">
      <c r="A22" s="54" t="s">
        <v>20</v>
      </c>
      <c r="B22" s="55">
        <v>109</v>
      </c>
    </row>
    <row r="23" spans="1:2" x14ac:dyDescent="0.2">
      <c r="A23" s="54" t="s">
        <v>21</v>
      </c>
      <c r="B23" s="55">
        <v>52</v>
      </c>
    </row>
    <row r="24" spans="1:2" x14ac:dyDescent="0.2">
      <c r="A24" s="54" t="s">
        <v>22</v>
      </c>
      <c r="B24" s="55">
        <v>715</v>
      </c>
    </row>
    <row r="25" spans="1:2" x14ac:dyDescent="0.2">
      <c r="A25" s="54" t="s">
        <v>23</v>
      </c>
      <c r="B25" s="55">
        <v>396</v>
      </c>
    </row>
    <row r="26" spans="1:2" x14ac:dyDescent="0.2">
      <c r="A26" s="54" t="s">
        <v>24</v>
      </c>
      <c r="B26" s="55">
        <v>528</v>
      </c>
    </row>
    <row r="27" spans="1:2" x14ac:dyDescent="0.2">
      <c r="A27" s="54" t="s">
        <v>25</v>
      </c>
      <c r="B27" s="55">
        <v>1758</v>
      </c>
    </row>
    <row r="28" spans="1:2" x14ac:dyDescent="0.2">
      <c r="A28" s="54" t="s">
        <v>26</v>
      </c>
      <c r="B28" s="55">
        <v>113</v>
      </c>
    </row>
    <row r="29" spans="1:2" x14ac:dyDescent="0.2">
      <c r="A29" s="54" t="s">
        <v>27</v>
      </c>
      <c r="B29" s="55">
        <v>132</v>
      </c>
    </row>
    <row r="30" spans="1:2" x14ac:dyDescent="0.2">
      <c r="A30" s="54" t="s">
        <v>28</v>
      </c>
      <c r="B30" s="55">
        <v>922</v>
      </c>
    </row>
    <row r="31" spans="1:2" x14ac:dyDescent="0.2">
      <c r="A31" s="54" t="s">
        <v>29</v>
      </c>
      <c r="B31" s="55">
        <v>113</v>
      </c>
    </row>
    <row r="32" spans="1:2" x14ac:dyDescent="0.2">
      <c r="A32" s="54" t="s">
        <v>30</v>
      </c>
      <c r="B32" s="55">
        <v>308</v>
      </c>
    </row>
    <row r="33" spans="1:2" x14ac:dyDescent="0.2">
      <c r="A33" s="54" t="s">
        <v>31</v>
      </c>
      <c r="B33" s="55">
        <v>1466</v>
      </c>
    </row>
    <row r="34" spans="1:2" x14ac:dyDescent="0.2">
      <c r="A34" s="54" t="s">
        <v>32</v>
      </c>
      <c r="B34" s="55">
        <v>458</v>
      </c>
    </row>
    <row r="35" spans="1:2" x14ac:dyDescent="0.2">
      <c r="A35" s="54" t="s">
        <v>33</v>
      </c>
      <c r="B35" s="55">
        <v>1756</v>
      </c>
    </row>
    <row r="36" spans="1:2" x14ac:dyDescent="0.2">
      <c r="A36" s="54" t="s">
        <v>34</v>
      </c>
      <c r="B36" s="55">
        <v>330</v>
      </c>
    </row>
    <row r="37" spans="1:2" x14ac:dyDescent="0.2">
      <c r="A37" s="54" t="s">
        <v>35</v>
      </c>
      <c r="B37" s="55">
        <v>1442</v>
      </c>
    </row>
    <row r="38" spans="1:2" x14ac:dyDescent="0.2">
      <c r="A38" s="54" t="s">
        <v>36</v>
      </c>
      <c r="B38" s="55">
        <v>57</v>
      </c>
    </row>
    <row r="39" spans="1:2" x14ac:dyDescent="0.2">
      <c r="A39" s="54" t="s">
        <v>37</v>
      </c>
      <c r="B39" s="55">
        <v>26</v>
      </c>
    </row>
    <row r="40" spans="1:2" x14ac:dyDescent="0.2">
      <c r="A40" s="54" t="s">
        <v>38</v>
      </c>
      <c r="B40" s="55">
        <v>272</v>
      </c>
    </row>
    <row r="41" spans="1:2" x14ac:dyDescent="0.2">
      <c r="A41" s="54" t="s">
        <v>39</v>
      </c>
      <c r="B41" s="55">
        <v>103</v>
      </c>
    </row>
    <row r="42" spans="1:2" x14ac:dyDescent="0.2">
      <c r="A42" s="54" t="s">
        <v>40</v>
      </c>
      <c r="B42" s="55">
        <v>2658</v>
      </c>
    </row>
    <row r="43" spans="1:2" x14ac:dyDescent="0.2">
      <c r="A43" s="54" t="s">
        <v>41</v>
      </c>
      <c r="B43" s="55">
        <v>418</v>
      </c>
    </row>
    <row r="44" spans="1:2" x14ac:dyDescent="0.2">
      <c r="A44" s="54" t="s">
        <v>42</v>
      </c>
      <c r="B44" s="55">
        <v>689</v>
      </c>
    </row>
    <row r="45" spans="1:2" x14ac:dyDescent="0.2">
      <c r="A45" s="54" t="s">
        <v>43</v>
      </c>
      <c r="B45" s="55">
        <v>309</v>
      </c>
    </row>
    <row r="46" spans="1:2" x14ac:dyDescent="0.2">
      <c r="A46" s="54" t="s">
        <v>44</v>
      </c>
      <c r="B46" s="55">
        <v>395</v>
      </c>
    </row>
    <row r="47" spans="1:2" x14ac:dyDescent="0.2">
      <c r="A47" s="54" t="s">
        <v>45</v>
      </c>
      <c r="B47" s="55">
        <v>127</v>
      </c>
    </row>
    <row r="48" spans="1:2" x14ac:dyDescent="0.2">
      <c r="A48" s="54" t="s">
        <v>46</v>
      </c>
      <c r="B48" s="55">
        <v>247</v>
      </c>
    </row>
    <row r="49" spans="1:2" x14ac:dyDescent="0.2">
      <c r="A49" s="54" t="s">
        <v>47</v>
      </c>
      <c r="B49" s="55">
        <v>23</v>
      </c>
    </row>
    <row r="50" spans="1:2" x14ac:dyDescent="0.2">
      <c r="A50" s="54" t="s">
        <v>48</v>
      </c>
      <c r="B50" s="55">
        <v>594</v>
      </c>
    </row>
    <row r="51" spans="1:2" x14ac:dyDescent="0.2">
      <c r="A51" s="54" t="s">
        <v>49</v>
      </c>
      <c r="B51" s="55">
        <v>164</v>
      </c>
    </row>
    <row r="52" spans="1:2" x14ac:dyDescent="0.2">
      <c r="A52" s="54" t="s">
        <v>50</v>
      </c>
      <c r="B52" s="55">
        <v>735</v>
      </c>
    </row>
    <row r="53" spans="1:2" x14ac:dyDescent="0.2">
      <c r="A53" s="54" t="s">
        <v>51</v>
      </c>
      <c r="B53" s="55">
        <v>67</v>
      </c>
    </row>
    <row r="54" spans="1:2" x14ac:dyDescent="0.2">
      <c r="A54" s="54" t="s">
        <v>52</v>
      </c>
      <c r="B54" s="55">
        <v>269</v>
      </c>
    </row>
    <row r="55" spans="1:2" x14ac:dyDescent="0.2">
      <c r="A55" s="54" t="s">
        <v>53</v>
      </c>
      <c r="B55" s="55">
        <v>658</v>
      </c>
    </row>
    <row r="56" spans="1:2" x14ac:dyDescent="0.2">
      <c r="A56" s="54" t="s">
        <v>54</v>
      </c>
      <c r="B56" s="55">
        <v>369</v>
      </c>
    </row>
    <row r="57" spans="1:2" x14ac:dyDescent="0.2">
      <c r="A57" s="54" t="s">
        <v>55</v>
      </c>
      <c r="B57" s="55">
        <v>170</v>
      </c>
    </row>
    <row r="58" spans="1:2" x14ac:dyDescent="0.2">
      <c r="A58" s="54" t="s">
        <v>56</v>
      </c>
      <c r="B58" s="55">
        <v>90</v>
      </c>
    </row>
    <row r="59" spans="1:2" x14ac:dyDescent="0.2">
      <c r="A59" s="54" t="s">
        <v>57</v>
      </c>
      <c r="B59" s="55">
        <v>178</v>
      </c>
    </row>
    <row r="60" spans="1:2" x14ac:dyDescent="0.2">
      <c r="A60" s="54" t="s">
        <v>58</v>
      </c>
      <c r="B60" s="55">
        <v>258</v>
      </c>
    </row>
    <row r="61" spans="1:2" x14ac:dyDescent="0.2">
      <c r="A61" s="54" t="s">
        <v>59</v>
      </c>
      <c r="B61" s="55">
        <v>5144</v>
      </c>
    </row>
    <row r="62" spans="1:2" x14ac:dyDescent="0.2">
      <c r="A62" s="54" t="s">
        <v>60</v>
      </c>
      <c r="B62" s="55">
        <v>39</v>
      </c>
    </row>
    <row r="63" spans="1:2" x14ac:dyDescent="0.2">
      <c r="A63" s="54" t="s">
        <v>61</v>
      </c>
      <c r="B63" s="55">
        <v>186</v>
      </c>
    </row>
    <row r="64" spans="1:2" x14ac:dyDescent="0.2">
      <c r="A64" s="54" t="s">
        <v>62</v>
      </c>
      <c r="B64" s="55">
        <v>315</v>
      </c>
    </row>
    <row r="65" spans="1:2" x14ac:dyDescent="0.2">
      <c r="A65" s="54" t="s">
        <v>63</v>
      </c>
      <c r="B65" s="55">
        <v>555</v>
      </c>
    </row>
    <row r="66" spans="1:2" x14ac:dyDescent="0.2">
      <c r="A66" s="54" t="s">
        <v>64</v>
      </c>
      <c r="B66" s="55">
        <v>852</v>
      </c>
    </row>
    <row r="67" spans="1:2" x14ac:dyDescent="0.2">
      <c r="A67" s="54" t="s">
        <v>65</v>
      </c>
      <c r="B67" s="55">
        <v>146</v>
      </c>
    </row>
    <row r="68" spans="1:2" x14ac:dyDescent="0.2">
      <c r="A68" s="54" t="s">
        <v>66</v>
      </c>
      <c r="B68" s="55">
        <v>739</v>
      </c>
    </row>
    <row r="69" spans="1:2" x14ac:dyDescent="0.2">
      <c r="A69" s="54" t="s">
        <v>67</v>
      </c>
      <c r="B69" s="55">
        <v>417</v>
      </c>
    </row>
    <row r="70" spans="1:2" x14ac:dyDescent="0.2">
      <c r="A70" s="54" t="s">
        <v>68</v>
      </c>
      <c r="B70" s="55">
        <v>52</v>
      </c>
    </row>
    <row r="71" spans="1:2" x14ac:dyDescent="0.2">
      <c r="A71" s="54" t="s">
        <v>69</v>
      </c>
      <c r="B71" s="55">
        <v>278</v>
      </c>
    </row>
    <row r="72" spans="1:2" x14ac:dyDescent="0.2">
      <c r="A72" s="54" t="s">
        <v>70</v>
      </c>
      <c r="B72" s="55">
        <v>257</v>
      </c>
    </row>
    <row r="73" spans="1:2" x14ac:dyDescent="0.2">
      <c r="A73" s="54" t="s">
        <v>71</v>
      </c>
      <c r="B73" s="55">
        <v>70</v>
      </c>
    </row>
    <row r="74" spans="1:2" x14ac:dyDescent="0.2">
      <c r="A74" s="54" t="s">
        <v>72</v>
      </c>
      <c r="B74" s="55">
        <v>231</v>
      </c>
    </row>
    <row r="75" spans="1:2" x14ac:dyDescent="0.2">
      <c r="A75" s="54" t="s">
        <v>73</v>
      </c>
      <c r="B75" s="55">
        <v>933</v>
      </c>
    </row>
    <row r="76" spans="1:2" x14ac:dyDescent="0.2">
      <c r="A76" s="54" t="s">
        <v>74</v>
      </c>
      <c r="B76" s="55">
        <v>49</v>
      </c>
    </row>
    <row r="77" spans="1:2" x14ac:dyDescent="0.2">
      <c r="A77" s="54" t="s">
        <v>75</v>
      </c>
      <c r="B77" s="55">
        <v>884</v>
      </c>
    </row>
    <row r="78" spans="1:2" x14ac:dyDescent="0.2">
      <c r="A78" s="54" t="s">
        <v>76</v>
      </c>
      <c r="B78" s="55">
        <v>368</v>
      </c>
    </row>
    <row r="79" spans="1:2" x14ac:dyDescent="0.2">
      <c r="A79" s="54" t="s">
        <v>77</v>
      </c>
      <c r="B79" s="55">
        <v>1193</v>
      </c>
    </row>
    <row r="80" spans="1:2" x14ac:dyDescent="0.2">
      <c r="A80" s="54" t="s">
        <v>78</v>
      </c>
      <c r="B80" s="55">
        <v>506</v>
      </c>
    </row>
    <row r="81" spans="1:2" x14ac:dyDescent="0.2">
      <c r="A81" s="54" t="s">
        <v>79</v>
      </c>
      <c r="B81" s="55">
        <v>798</v>
      </c>
    </row>
    <row r="82" spans="1:2" x14ac:dyDescent="0.2">
      <c r="A82" s="54" t="s">
        <v>80</v>
      </c>
      <c r="B82" s="55">
        <v>366</v>
      </c>
    </row>
    <row r="83" spans="1:2" x14ac:dyDescent="0.2">
      <c r="A83" s="54" t="s">
        <v>81</v>
      </c>
      <c r="B83" s="55">
        <v>370</v>
      </c>
    </row>
    <row r="84" spans="1:2" x14ac:dyDescent="0.2">
      <c r="A84" s="54" t="s">
        <v>82</v>
      </c>
      <c r="B84" s="55">
        <v>265</v>
      </c>
    </row>
    <row r="85" spans="1:2" x14ac:dyDescent="0.2">
      <c r="A85" s="54" t="s">
        <v>83</v>
      </c>
      <c r="B85" s="55">
        <v>282</v>
      </c>
    </row>
    <row r="86" spans="1:2" x14ac:dyDescent="0.2">
      <c r="A86" s="54" t="s">
        <v>84</v>
      </c>
      <c r="B86" s="55">
        <v>242</v>
      </c>
    </row>
    <row r="87" spans="1:2" x14ac:dyDescent="0.2">
      <c r="A87" s="54" t="s">
        <v>85</v>
      </c>
      <c r="B87" s="55">
        <v>367</v>
      </c>
    </row>
    <row r="88" spans="1:2" x14ac:dyDescent="0.2">
      <c r="A88" s="54" t="s">
        <v>86</v>
      </c>
      <c r="B88" s="55">
        <v>62</v>
      </c>
    </row>
    <row r="89" spans="1:2" x14ac:dyDescent="0.2">
      <c r="A89" s="54" t="s">
        <v>87</v>
      </c>
      <c r="B89" s="55">
        <v>113</v>
      </c>
    </row>
    <row r="90" spans="1:2" x14ac:dyDescent="0.2">
      <c r="A90" s="54" t="s">
        <v>88</v>
      </c>
      <c r="B90" s="55">
        <v>33</v>
      </c>
    </row>
    <row r="91" spans="1:2" x14ac:dyDescent="0.2">
      <c r="A91" s="54" t="s">
        <v>89</v>
      </c>
      <c r="B91" s="55">
        <v>730</v>
      </c>
    </row>
    <row r="92" spans="1:2" x14ac:dyDescent="0.2">
      <c r="A92" s="54" t="s">
        <v>90</v>
      </c>
      <c r="B92" s="55">
        <v>377</v>
      </c>
    </row>
    <row r="93" spans="1:2" x14ac:dyDescent="0.2">
      <c r="A93" s="54" t="s">
        <v>91</v>
      </c>
      <c r="B93" s="55">
        <v>2354</v>
      </c>
    </row>
    <row r="94" spans="1:2" x14ac:dyDescent="0.2">
      <c r="A94" s="54" t="s">
        <v>92</v>
      </c>
      <c r="B94" s="55">
        <v>128</v>
      </c>
    </row>
    <row r="95" spans="1:2" x14ac:dyDescent="0.2">
      <c r="A95" s="54" t="s">
        <v>93</v>
      </c>
      <c r="B95" s="55">
        <v>55</v>
      </c>
    </row>
    <row r="96" spans="1:2" x14ac:dyDescent="0.2">
      <c r="A96" s="54" t="s">
        <v>94</v>
      </c>
      <c r="B96" s="55">
        <v>130</v>
      </c>
    </row>
    <row r="97" spans="1:2" x14ac:dyDescent="0.2">
      <c r="A97" s="54" t="s">
        <v>95</v>
      </c>
      <c r="B97" s="55">
        <v>645</v>
      </c>
    </row>
    <row r="98" spans="1:2" x14ac:dyDescent="0.2">
      <c r="A98" s="54" t="s">
        <v>96</v>
      </c>
      <c r="B98" s="55">
        <v>282</v>
      </c>
    </row>
    <row r="99" spans="1:2" x14ac:dyDescent="0.2">
      <c r="A99" s="54" t="s">
        <v>97</v>
      </c>
      <c r="B99" s="55">
        <v>606</v>
      </c>
    </row>
    <row r="100" spans="1:2" x14ac:dyDescent="0.2">
      <c r="A100" s="54" t="s">
        <v>98</v>
      </c>
      <c r="B100" s="55">
        <v>182</v>
      </c>
    </row>
    <row r="101" spans="1:2" x14ac:dyDescent="0.2">
      <c r="A101" s="54" t="s">
        <v>99</v>
      </c>
      <c r="B101" s="55">
        <v>75</v>
      </c>
    </row>
    <row r="102" spans="1:2" x14ac:dyDescent="0.2">
      <c r="A102" s="58" t="s">
        <v>101</v>
      </c>
      <c r="B102" s="59">
        <v>48566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140625" style="52" customWidth="1"/>
    <col min="3" max="3" width="8.855468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710937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710937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710937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710937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710937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710937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710937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710937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710937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710937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710937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710937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710937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710937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710937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710937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710937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710937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710937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710937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710937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710937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710937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710937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710937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710937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710937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710937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710937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710937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710937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710937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710937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710937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710937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710937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710937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710937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710937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710937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710937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710937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710937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710937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710937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710937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710937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710937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710937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710937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710937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710937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710937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710937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710937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710937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710937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710937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710937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710937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710937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710937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7109375" style="52" customWidth="1"/>
    <col min="16132" max="16384" width="9.140625" style="52"/>
  </cols>
  <sheetData>
    <row r="1" spans="1:30" ht="15.75" customHeight="1" x14ac:dyDescent="0.25">
      <c r="A1" s="60"/>
      <c r="B1" s="100">
        <v>39661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61" t="s">
        <v>0</v>
      </c>
      <c r="B2" s="55">
        <v>646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61" t="s">
        <v>1</v>
      </c>
      <c r="B3" s="55">
        <v>184</v>
      </c>
    </row>
    <row r="4" spans="1:30" x14ac:dyDescent="0.2">
      <c r="A4" s="61" t="s">
        <v>2</v>
      </c>
      <c r="B4" s="55">
        <v>52</v>
      </c>
    </row>
    <row r="5" spans="1:30" x14ac:dyDescent="0.2">
      <c r="A5" s="61" t="s">
        <v>3</v>
      </c>
      <c r="B5" s="55">
        <v>173</v>
      </c>
    </row>
    <row r="6" spans="1:30" x14ac:dyDescent="0.2">
      <c r="A6" s="61" t="s">
        <v>4</v>
      </c>
      <c r="B6" s="55">
        <v>107</v>
      </c>
    </row>
    <row r="7" spans="1:30" x14ac:dyDescent="0.2">
      <c r="A7" s="61" t="s">
        <v>5</v>
      </c>
      <c r="B7" s="55">
        <v>57</v>
      </c>
    </row>
    <row r="8" spans="1:30" x14ac:dyDescent="0.2">
      <c r="A8" s="61" t="s">
        <v>6</v>
      </c>
      <c r="B8" s="55">
        <v>255</v>
      </c>
    </row>
    <row r="9" spans="1:30" x14ac:dyDescent="0.2">
      <c r="A9" s="61" t="s">
        <v>7</v>
      </c>
      <c r="B9" s="55">
        <v>133</v>
      </c>
    </row>
    <row r="10" spans="1:30" x14ac:dyDescent="0.2">
      <c r="A10" s="61" t="s">
        <v>8</v>
      </c>
      <c r="B10" s="55">
        <v>215</v>
      </c>
    </row>
    <row r="11" spans="1:30" x14ac:dyDescent="0.2">
      <c r="A11" s="61" t="s">
        <v>9</v>
      </c>
      <c r="B11" s="55">
        <v>494</v>
      </c>
    </row>
    <row r="12" spans="1:30" x14ac:dyDescent="0.2">
      <c r="A12" s="61" t="s">
        <v>10</v>
      </c>
      <c r="B12" s="55">
        <v>1318</v>
      </c>
    </row>
    <row r="13" spans="1:30" x14ac:dyDescent="0.2">
      <c r="A13" s="61" t="s">
        <v>11</v>
      </c>
      <c r="B13" s="55">
        <v>400</v>
      </c>
    </row>
    <row r="14" spans="1:30" x14ac:dyDescent="0.2">
      <c r="A14" s="61" t="s">
        <v>12</v>
      </c>
      <c r="B14" s="55">
        <v>847</v>
      </c>
    </row>
    <row r="15" spans="1:30" x14ac:dyDescent="0.2">
      <c r="A15" s="61" t="s">
        <v>13</v>
      </c>
      <c r="B15" s="55">
        <v>466</v>
      </c>
    </row>
    <row r="16" spans="1:30" x14ac:dyDescent="0.2">
      <c r="A16" s="61" t="s">
        <v>14</v>
      </c>
      <c r="B16" s="55">
        <v>26</v>
      </c>
    </row>
    <row r="17" spans="1:2" x14ac:dyDescent="0.2">
      <c r="A17" s="61" t="s">
        <v>15</v>
      </c>
      <c r="B17" s="55">
        <v>321</v>
      </c>
    </row>
    <row r="18" spans="1:2" x14ac:dyDescent="0.2">
      <c r="A18" s="61" t="s">
        <v>16</v>
      </c>
      <c r="B18" s="55">
        <v>92</v>
      </c>
    </row>
    <row r="19" spans="1:2" x14ac:dyDescent="0.2">
      <c r="A19" s="61" t="s">
        <v>17</v>
      </c>
      <c r="B19" s="55">
        <v>896</v>
      </c>
    </row>
    <row r="20" spans="1:2" x14ac:dyDescent="0.2">
      <c r="A20" s="61" t="s">
        <v>18</v>
      </c>
      <c r="B20" s="55">
        <v>158</v>
      </c>
    </row>
    <row r="21" spans="1:2" x14ac:dyDescent="0.2">
      <c r="A21" s="61" t="s">
        <v>19</v>
      </c>
      <c r="B21" s="55">
        <v>131</v>
      </c>
    </row>
    <row r="22" spans="1:2" x14ac:dyDescent="0.2">
      <c r="A22" s="61" t="s">
        <v>20</v>
      </c>
      <c r="B22" s="55">
        <v>102</v>
      </c>
    </row>
    <row r="23" spans="1:2" x14ac:dyDescent="0.2">
      <c r="A23" s="61" t="s">
        <v>21</v>
      </c>
      <c r="B23" s="55">
        <v>52</v>
      </c>
    </row>
    <row r="24" spans="1:2" x14ac:dyDescent="0.2">
      <c r="A24" s="61" t="s">
        <v>22</v>
      </c>
      <c r="B24" s="55">
        <v>692</v>
      </c>
    </row>
    <row r="25" spans="1:2" x14ac:dyDescent="0.2">
      <c r="A25" s="61" t="s">
        <v>23</v>
      </c>
      <c r="B25" s="55">
        <v>376</v>
      </c>
    </row>
    <row r="26" spans="1:2" x14ac:dyDescent="0.2">
      <c r="A26" s="61" t="s">
        <v>24</v>
      </c>
      <c r="B26" s="55">
        <v>570</v>
      </c>
    </row>
    <row r="27" spans="1:2" x14ac:dyDescent="0.2">
      <c r="A27" s="61" t="s">
        <v>25</v>
      </c>
      <c r="B27" s="55">
        <v>1705</v>
      </c>
    </row>
    <row r="28" spans="1:2" x14ac:dyDescent="0.2">
      <c r="A28" s="61" t="s">
        <v>26</v>
      </c>
      <c r="B28" s="55">
        <v>93</v>
      </c>
    </row>
    <row r="29" spans="1:2" x14ac:dyDescent="0.2">
      <c r="A29" s="61" t="s">
        <v>27</v>
      </c>
      <c r="B29" s="55">
        <v>120</v>
      </c>
    </row>
    <row r="30" spans="1:2" x14ac:dyDescent="0.2">
      <c r="A30" s="61" t="s">
        <v>28</v>
      </c>
      <c r="B30" s="55">
        <v>891</v>
      </c>
    </row>
    <row r="31" spans="1:2" x14ac:dyDescent="0.2">
      <c r="A31" s="61" t="s">
        <v>29</v>
      </c>
      <c r="B31" s="55">
        <v>102</v>
      </c>
    </row>
    <row r="32" spans="1:2" x14ac:dyDescent="0.2">
      <c r="A32" s="61" t="s">
        <v>30</v>
      </c>
      <c r="B32" s="55">
        <v>301</v>
      </c>
    </row>
    <row r="33" spans="1:2" x14ac:dyDescent="0.2">
      <c r="A33" s="61" t="s">
        <v>31</v>
      </c>
      <c r="B33" s="55">
        <v>1480</v>
      </c>
    </row>
    <row r="34" spans="1:2" x14ac:dyDescent="0.2">
      <c r="A34" s="61" t="s">
        <v>32</v>
      </c>
      <c r="B34" s="55">
        <v>475</v>
      </c>
    </row>
    <row r="35" spans="1:2" x14ac:dyDescent="0.2">
      <c r="A35" s="61" t="s">
        <v>33</v>
      </c>
      <c r="B35" s="55">
        <v>1661</v>
      </c>
    </row>
    <row r="36" spans="1:2" x14ac:dyDescent="0.2">
      <c r="A36" s="61" t="s">
        <v>34</v>
      </c>
      <c r="B36" s="55">
        <v>321</v>
      </c>
    </row>
    <row r="37" spans="1:2" x14ac:dyDescent="0.2">
      <c r="A37" s="61" t="s">
        <v>35</v>
      </c>
      <c r="B37" s="55">
        <v>1340</v>
      </c>
    </row>
    <row r="38" spans="1:2" x14ac:dyDescent="0.2">
      <c r="A38" s="61" t="s">
        <v>36</v>
      </c>
      <c r="B38" s="55">
        <v>55</v>
      </c>
    </row>
    <row r="39" spans="1:2" x14ac:dyDescent="0.2">
      <c r="A39" s="61" t="s">
        <v>37</v>
      </c>
      <c r="B39" s="55">
        <v>47</v>
      </c>
    </row>
    <row r="40" spans="1:2" x14ac:dyDescent="0.2">
      <c r="A40" s="61" t="s">
        <v>38</v>
      </c>
      <c r="B40" s="55">
        <v>239</v>
      </c>
    </row>
    <row r="41" spans="1:2" x14ac:dyDescent="0.2">
      <c r="A41" s="61" t="s">
        <v>39</v>
      </c>
      <c r="B41" s="55">
        <v>95</v>
      </c>
    </row>
    <row r="42" spans="1:2" x14ac:dyDescent="0.2">
      <c r="A42" s="61" t="s">
        <v>40</v>
      </c>
      <c r="B42" s="55">
        <v>2698</v>
      </c>
    </row>
    <row r="43" spans="1:2" x14ac:dyDescent="0.2">
      <c r="A43" s="61" t="s">
        <v>41</v>
      </c>
      <c r="B43" s="55">
        <v>370</v>
      </c>
    </row>
    <row r="44" spans="1:2" x14ac:dyDescent="0.2">
      <c r="A44" s="61" t="s">
        <v>42</v>
      </c>
      <c r="B44" s="55">
        <v>686</v>
      </c>
    </row>
    <row r="45" spans="1:2" x14ac:dyDescent="0.2">
      <c r="A45" s="61" t="s">
        <v>43</v>
      </c>
      <c r="B45" s="55">
        <v>277</v>
      </c>
    </row>
    <row r="46" spans="1:2" x14ac:dyDescent="0.2">
      <c r="A46" s="61" t="s">
        <v>44</v>
      </c>
      <c r="B46" s="55">
        <v>406</v>
      </c>
    </row>
    <row r="47" spans="1:2" x14ac:dyDescent="0.2">
      <c r="A47" s="61" t="s">
        <v>45</v>
      </c>
      <c r="B47" s="55">
        <v>138</v>
      </c>
    </row>
    <row r="48" spans="1:2" x14ac:dyDescent="0.2">
      <c r="A48" s="61" t="s">
        <v>46</v>
      </c>
      <c r="B48" s="55">
        <v>241</v>
      </c>
    </row>
    <row r="49" spans="1:2" x14ac:dyDescent="0.2">
      <c r="A49" s="61" t="s">
        <v>47</v>
      </c>
      <c r="B49" s="55">
        <v>17</v>
      </c>
    </row>
    <row r="50" spans="1:2" x14ac:dyDescent="0.2">
      <c r="A50" s="61" t="s">
        <v>48</v>
      </c>
      <c r="B50" s="55">
        <v>535</v>
      </c>
    </row>
    <row r="51" spans="1:2" x14ac:dyDescent="0.2">
      <c r="A51" s="61" t="s">
        <v>49</v>
      </c>
      <c r="B51" s="55">
        <v>168</v>
      </c>
    </row>
    <row r="52" spans="1:2" x14ac:dyDescent="0.2">
      <c r="A52" s="61" t="s">
        <v>50</v>
      </c>
      <c r="B52" s="55">
        <v>711</v>
      </c>
    </row>
    <row r="53" spans="1:2" x14ac:dyDescent="0.2">
      <c r="A53" s="54" t="s">
        <v>51</v>
      </c>
      <c r="B53" s="55">
        <v>48</v>
      </c>
    </row>
    <row r="54" spans="1:2" x14ac:dyDescent="0.2">
      <c r="A54" s="54" t="s">
        <v>52</v>
      </c>
      <c r="B54" s="55">
        <v>291</v>
      </c>
    </row>
    <row r="55" spans="1:2" x14ac:dyDescent="0.2">
      <c r="A55" s="54" t="s">
        <v>53</v>
      </c>
      <c r="B55" s="55">
        <v>608</v>
      </c>
    </row>
    <row r="56" spans="1:2" x14ac:dyDescent="0.2">
      <c r="A56" s="54" t="s">
        <v>54</v>
      </c>
      <c r="B56" s="55">
        <v>358</v>
      </c>
    </row>
    <row r="57" spans="1:2" x14ac:dyDescent="0.2">
      <c r="A57" s="54" t="s">
        <v>55</v>
      </c>
      <c r="B57" s="55">
        <v>160</v>
      </c>
    </row>
    <row r="58" spans="1:2" x14ac:dyDescent="0.2">
      <c r="A58" s="54" t="s">
        <v>56</v>
      </c>
      <c r="B58" s="55">
        <v>83</v>
      </c>
    </row>
    <row r="59" spans="1:2" x14ac:dyDescent="0.2">
      <c r="A59" s="54" t="s">
        <v>57</v>
      </c>
      <c r="B59" s="55">
        <v>157</v>
      </c>
    </row>
    <row r="60" spans="1:2" x14ac:dyDescent="0.2">
      <c r="A60" s="54" t="s">
        <v>58</v>
      </c>
      <c r="B60" s="55">
        <v>251</v>
      </c>
    </row>
    <row r="61" spans="1:2" x14ac:dyDescent="0.2">
      <c r="A61" s="54" t="s">
        <v>59</v>
      </c>
      <c r="B61" s="55">
        <v>4942</v>
      </c>
    </row>
    <row r="62" spans="1:2" x14ac:dyDescent="0.2">
      <c r="A62" s="54" t="s">
        <v>60</v>
      </c>
      <c r="B62" s="55">
        <v>39</v>
      </c>
    </row>
    <row r="63" spans="1:2" x14ac:dyDescent="0.2">
      <c r="A63" s="54" t="s">
        <v>61</v>
      </c>
      <c r="B63" s="55">
        <v>168</v>
      </c>
    </row>
    <row r="64" spans="1:2" x14ac:dyDescent="0.2">
      <c r="A64" s="54" t="s">
        <v>62</v>
      </c>
      <c r="B64" s="55">
        <v>291</v>
      </c>
    </row>
    <row r="65" spans="1:2" x14ac:dyDescent="0.2">
      <c r="A65" s="54" t="s">
        <v>63</v>
      </c>
      <c r="B65" s="55">
        <v>495</v>
      </c>
    </row>
    <row r="66" spans="1:2" x14ac:dyDescent="0.2">
      <c r="A66" s="54" t="s">
        <v>64</v>
      </c>
      <c r="B66" s="55">
        <v>880</v>
      </c>
    </row>
    <row r="67" spans="1:2" x14ac:dyDescent="0.2">
      <c r="A67" s="54" t="s">
        <v>65</v>
      </c>
      <c r="B67" s="55">
        <v>156</v>
      </c>
    </row>
    <row r="68" spans="1:2" x14ac:dyDescent="0.2">
      <c r="A68" s="54" t="s">
        <v>66</v>
      </c>
      <c r="B68" s="55">
        <v>685</v>
      </c>
    </row>
    <row r="69" spans="1:2" x14ac:dyDescent="0.2">
      <c r="A69" s="54" t="s">
        <v>67</v>
      </c>
      <c r="B69" s="55">
        <v>390</v>
      </c>
    </row>
    <row r="70" spans="1:2" x14ac:dyDescent="0.2">
      <c r="A70" s="54" t="s">
        <v>68</v>
      </c>
      <c r="B70" s="55">
        <v>60</v>
      </c>
    </row>
    <row r="71" spans="1:2" x14ac:dyDescent="0.2">
      <c r="A71" s="54" t="s">
        <v>69</v>
      </c>
      <c r="B71" s="55">
        <v>254</v>
      </c>
    </row>
    <row r="72" spans="1:2" x14ac:dyDescent="0.2">
      <c r="A72" s="54" t="s">
        <v>70</v>
      </c>
      <c r="B72" s="55">
        <v>228</v>
      </c>
    </row>
    <row r="73" spans="1:2" x14ac:dyDescent="0.2">
      <c r="A73" s="54" t="s">
        <v>71</v>
      </c>
      <c r="B73" s="55">
        <v>58</v>
      </c>
    </row>
    <row r="74" spans="1:2" x14ac:dyDescent="0.2">
      <c r="A74" s="54" t="s">
        <v>72</v>
      </c>
      <c r="B74" s="55">
        <v>203</v>
      </c>
    </row>
    <row r="75" spans="1:2" x14ac:dyDescent="0.2">
      <c r="A75" s="54" t="s">
        <v>73</v>
      </c>
      <c r="B75" s="55">
        <v>963</v>
      </c>
    </row>
    <row r="76" spans="1:2" x14ac:dyDescent="0.2">
      <c r="A76" s="54" t="s">
        <v>74</v>
      </c>
      <c r="B76" s="55">
        <v>64</v>
      </c>
    </row>
    <row r="77" spans="1:2" x14ac:dyDescent="0.2">
      <c r="A77" s="54" t="s">
        <v>75</v>
      </c>
      <c r="B77" s="55">
        <v>824</v>
      </c>
    </row>
    <row r="78" spans="1:2" x14ac:dyDescent="0.2">
      <c r="A78" s="54" t="s">
        <v>76</v>
      </c>
      <c r="B78" s="55">
        <v>374</v>
      </c>
    </row>
    <row r="79" spans="1:2" x14ac:dyDescent="0.2">
      <c r="A79" s="54" t="s">
        <v>77</v>
      </c>
      <c r="B79" s="55">
        <v>1151</v>
      </c>
    </row>
    <row r="80" spans="1:2" x14ac:dyDescent="0.2">
      <c r="A80" s="54" t="s">
        <v>78</v>
      </c>
      <c r="B80" s="55">
        <v>478</v>
      </c>
    </row>
    <row r="81" spans="1:2" x14ac:dyDescent="0.2">
      <c r="A81" s="54" t="s">
        <v>79</v>
      </c>
      <c r="B81" s="55">
        <v>744</v>
      </c>
    </row>
    <row r="82" spans="1:2" x14ac:dyDescent="0.2">
      <c r="A82" s="54" t="s">
        <v>80</v>
      </c>
      <c r="B82" s="55">
        <v>356</v>
      </c>
    </row>
    <row r="83" spans="1:2" x14ac:dyDescent="0.2">
      <c r="A83" s="54" t="s">
        <v>81</v>
      </c>
      <c r="B83" s="55">
        <v>367</v>
      </c>
    </row>
    <row r="84" spans="1:2" x14ac:dyDescent="0.2">
      <c r="A84" s="54" t="s">
        <v>82</v>
      </c>
      <c r="B84" s="55">
        <v>241</v>
      </c>
    </row>
    <row r="85" spans="1:2" x14ac:dyDescent="0.2">
      <c r="A85" s="54" t="s">
        <v>83</v>
      </c>
      <c r="B85" s="55">
        <v>321</v>
      </c>
    </row>
    <row r="86" spans="1:2" x14ac:dyDescent="0.2">
      <c r="A86" s="54" t="s">
        <v>84</v>
      </c>
      <c r="B86" s="55">
        <v>217</v>
      </c>
    </row>
    <row r="87" spans="1:2" x14ac:dyDescent="0.2">
      <c r="A87" s="54" t="s">
        <v>85</v>
      </c>
      <c r="B87" s="55">
        <v>344</v>
      </c>
    </row>
    <row r="88" spans="1:2" x14ac:dyDescent="0.2">
      <c r="A88" s="54" t="s">
        <v>86</v>
      </c>
      <c r="B88" s="55">
        <v>56</v>
      </c>
    </row>
    <row r="89" spans="1:2" x14ac:dyDescent="0.2">
      <c r="A89" s="54" t="s">
        <v>87</v>
      </c>
      <c r="B89" s="55">
        <v>97</v>
      </c>
    </row>
    <row r="90" spans="1:2" x14ac:dyDescent="0.2">
      <c r="A90" s="54" t="s">
        <v>88</v>
      </c>
      <c r="B90" s="55">
        <v>33</v>
      </c>
    </row>
    <row r="91" spans="1:2" x14ac:dyDescent="0.2">
      <c r="A91" s="54" t="s">
        <v>89</v>
      </c>
      <c r="B91" s="55">
        <v>614</v>
      </c>
    </row>
    <row r="92" spans="1:2" x14ac:dyDescent="0.2">
      <c r="A92" s="54" t="s">
        <v>90</v>
      </c>
      <c r="B92" s="55">
        <v>338</v>
      </c>
    </row>
    <row r="93" spans="1:2" x14ac:dyDescent="0.2">
      <c r="A93" s="54" t="s">
        <v>91</v>
      </c>
      <c r="B93" s="55">
        <v>2248</v>
      </c>
    </row>
    <row r="94" spans="1:2" x14ac:dyDescent="0.2">
      <c r="A94" s="54" t="s">
        <v>92</v>
      </c>
      <c r="B94" s="55">
        <v>101</v>
      </c>
    </row>
    <row r="95" spans="1:2" x14ac:dyDescent="0.2">
      <c r="A95" s="54" t="s">
        <v>93</v>
      </c>
      <c r="B95" s="55">
        <v>68</v>
      </c>
    </row>
    <row r="96" spans="1:2" x14ac:dyDescent="0.2">
      <c r="A96" s="54" t="s">
        <v>94</v>
      </c>
      <c r="B96" s="55">
        <v>116</v>
      </c>
    </row>
    <row r="97" spans="1:2" x14ac:dyDescent="0.2">
      <c r="A97" s="54" t="s">
        <v>95</v>
      </c>
      <c r="B97" s="55">
        <v>590</v>
      </c>
    </row>
    <row r="98" spans="1:2" x14ac:dyDescent="0.2">
      <c r="A98" s="54" t="s">
        <v>96</v>
      </c>
      <c r="B98" s="55">
        <v>244</v>
      </c>
    </row>
    <row r="99" spans="1:2" x14ac:dyDescent="0.2">
      <c r="A99" s="54" t="s">
        <v>97</v>
      </c>
      <c r="B99" s="55">
        <v>541</v>
      </c>
    </row>
    <row r="100" spans="1:2" x14ac:dyDescent="0.2">
      <c r="A100" s="54" t="s">
        <v>98</v>
      </c>
      <c r="B100" s="55">
        <v>190</v>
      </c>
    </row>
    <row r="101" spans="1:2" x14ac:dyDescent="0.2">
      <c r="A101" s="54" t="s">
        <v>99</v>
      </c>
      <c r="B101" s="55">
        <v>76</v>
      </c>
    </row>
    <row r="102" spans="1:2" x14ac:dyDescent="0.2">
      <c r="A102" s="58" t="s">
        <v>101</v>
      </c>
      <c r="B102" s="59">
        <v>46496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2.140625" style="52" customWidth="1"/>
    <col min="3" max="3" width="10.425781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1406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1406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1406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1406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1406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1406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1406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1406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1406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1406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1406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1406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1406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1406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1406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1406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1406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1406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1406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1406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1406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1406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1406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1406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1406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1406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1406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1406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1406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1406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1406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1406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1406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1406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1406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1406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1406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1406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1406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1406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1406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1406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1406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1406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1406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1406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1406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1406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1406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1406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1406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1406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1406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1406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1406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1406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1406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1406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1406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1406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1406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1406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140625" style="52" customWidth="1"/>
    <col min="16132" max="16384" width="9.140625" style="52"/>
  </cols>
  <sheetData>
    <row r="1" spans="1:30" ht="15.75" customHeight="1" x14ac:dyDescent="0.25">
      <c r="A1" s="60"/>
      <c r="B1" s="100">
        <v>39630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61" t="s">
        <v>0</v>
      </c>
      <c r="B2" s="55">
        <v>699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61" t="s">
        <v>1</v>
      </c>
      <c r="B3" s="55">
        <v>163</v>
      </c>
    </row>
    <row r="4" spans="1:30" x14ac:dyDescent="0.2">
      <c r="A4" s="61" t="s">
        <v>2</v>
      </c>
      <c r="B4" s="55">
        <v>35</v>
      </c>
    </row>
    <row r="5" spans="1:30" x14ac:dyDescent="0.2">
      <c r="A5" s="61" t="s">
        <v>3</v>
      </c>
      <c r="B5" s="55">
        <v>183</v>
      </c>
    </row>
    <row r="6" spans="1:30" x14ac:dyDescent="0.2">
      <c r="A6" s="61" t="s">
        <v>4</v>
      </c>
      <c r="B6" s="55">
        <v>101</v>
      </c>
    </row>
    <row r="7" spans="1:30" x14ac:dyDescent="0.2">
      <c r="A7" s="61" t="s">
        <v>5</v>
      </c>
      <c r="B7" s="55">
        <v>46</v>
      </c>
    </row>
    <row r="8" spans="1:30" x14ac:dyDescent="0.2">
      <c r="A8" s="61" t="s">
        <v>6</v>
      </c>
      <c r="B8" s="55">
        <v>267</v>
      </c>
    </row>
    <row r="9" spans="1:30" x14ac:dyDescent="0.2">
      <c r="A9" s="61" t="s">
        <v>7</v>
      </c>
      <c r="B9" s="55">
        <v>127</v>
      </c>
    </row>
    <row r="10" spans="1:30" x14ac:dyDescent="0.2">
      <c r="A10" s="61" t="s">
        <v>8</v>
      </c>
      <c r="B10" s="55">
        <v>227</v>
      </c>
    </row>
    <row r="11" spans="1:30" x14ac:dyDescent="0.2">
      <c r="A11" s="61" t="s">
        <v>9</v>
      </c>
      <c r="B11" s="55">
        <v>379</v>
      </c>
    </row>
    <row r="12" spans="1:30" x14ac:dyDescent="0.2">
      <c r="A12" s="61" t="s">
        <v>10</v>
      </c>
      <c r="B12" s="55">
        <v>1349</v>
      </c>
    </row>
    <row r="13" spans="1:30" x14ac:dyDescent="0.2">
      <c r="A13" s="61" t="s">
        <v>11</v>
      </c>
      <c r="B13" s="55">
        <v>355</v>
      </c>
    </row>
    <row r="14" spans="1:30" x14ac:dyDescent="0.2">
      <c r="A14" s="61" t="s">
        <v>12</v>
      </c>
      <c r="B14" s="55">
        <v>840</v>
      </c>
    </row>
    <row r="15" spans="1:30" x14ac:dyDescent="0.2">
      <c r="A15" s="61" t="s">
        <v>13</v>
      </c>
      <c r="B15" s="55">
        <v>427</v>
      </c>
    </row>
    <row r="16" spans="1:30" x14ac:dyDescent="0.2">
      <c r="A16" s="61" t="s">
        <v>14</v>
      </c>
      <c r="B16" s="55">
        <v>39</v>
      </c>
    </row>
    <row r="17" spans="1:2" x14ac:dyDescent="0.2">
      <c r="A17" s="61" t="s">
        <v>15</v>
      </c>
      <c r="B17" s="55">
        <v>321</v>
      </c>
    </row>
    <row r="18" spans="1:2" x14ac:dyDescent="0.2">
      <c r="A18" s="61" t="s">
        <v>16</v>
      </c>
      <c r="B18" s="55">
        <v>143</v>
      </c>
    </row>
    <row r="19" spans="1:2" x14ac:dyDescent="0.2">
      <c r="A19" s="61" t="s">
        <v>17</v>
      </c>
      <c r="B19" s="55">
        <v>951</v>
      </c>
    </row>
    <row r="20" spans="1:2" x14ac:dyDescent="0.2">
      <c r="A20" s="61" t="s">
        <v>18</v>
      </c>
      <c r="B20" s="55">
        <v>170</v>
      </c>
    </row>
    <row r="21" spans="1:2" x14ac:dyDescent="0.2">
      <c r="A21" s="61" t="s">
        <v>19</v>
      </c>
      <c r="B21" s="55">
        <v>111</v>
      </c>
    </row>
    <row r="22" spans="1:2" x14ac:dyDescent="0.2">
      <c r="A22" s="61" t="s">
        <v>20</v>
      </c>
      <c r="B22" s="55">
        <v>129</v>
      </c>
    </row>
    <row r="23" spans="1:2" x14ac:dyDescent="0.2">
      <c r="A23" s="61" t="s">
        <v>21</v>
      </c>
      <c r="B23" s="55">
        <v>48</v>
      </c>
    </row>
    <row r="24" spans="1:2" x14ac:dyDescent="0.2">
      <c r="A24" s="61" t="s">
        <v>22</v>
      </c>
      <c r="B24" s="55">
        <v>707</v>
      </c>
    </row>
    <row r="25" spans="1:2" x14ac:dyDescent="0.2">
      <c r="A25" s="61" t="s">
        <v>23</v>
      </c>
      <c r="B25" s="55">
        <v>391</v>
      </c>
    </row>
    <row r="26" spans="1:2" x14ac:dyDescent="0.2">
      <c r="A26" s="61" t="s">
        <v>24</v>
      </c>
      <c r="B26" s="55">
        <v>484</v>
      </c>
    </row>
    <row r="27" spans="1:2" x14ac:dyDescent="0.2">
      <c r="A27" s="61" t="s">
        <v>25</v>
      </c>
      <c r="B27" s="55">
        <v>1778</v>
      </c>
    </row>
    <row r="28" spans="1:2" x14ac:dyDescent="0.2">
      <c r="A28" s="61" t="s">
        <v>26</v>
      </c>
      <c r="B28" s="55">
        <v>87</v>
      </c>
    </row>
    <row r="29" spans="1:2" x14ac:dyDescent="0.2">
      <c r="A29" s="61" t="s">
        <v>27</v>
      </c>
      <c r="B29" s="55">
        <v>108</v>
      </c>
    </row>
    <row r="30" spans="1:2" x14ac:dyDescent="0.2">
      <c r="A30" s="61" t="s">
        <v>28</v>
      </c>
      <c r="B30" s="55">
        <v>909</v>
      </c>
    </row>
    <row r="31" spans="1:2" x14ac:dyDescent="0.2">
      <c r="A31" s="61" t="s">
        <v>29</v>
      </c>
      <c r="B31" s="55">
        <v>107</v>
      </c>
    </row>
    <row r="32" spans="1:2" x14ac:dyDescent="0.2">
      <c r="A32" s="61" t="s">
        <v>30</v>
      </c>
      <c r="B32" s="55">
        <v>275</v>
      </c>
    </row>
    <row r="33" spans="1:2" x14ac:dyDescent="0.2">
      <c r="A33" s="61" t="s">
        <v>31</v>
      </c>
      <c r="B33" s="55">
        <v>1444</v>
      </c>
    </row>
    <row r="34" spans="1:2" x14ac:dyDescent="0.2">
      <c r="A34" s="61" t="s">
        <v>32</v>
      </c>
      <c r="B34" s="55">
        <v>491</v>
      </c>
    </row>
    <row r="35" spans="1:2" x14ac:dyDescent="0.2">
      <c r="A35" s="61" t="s">
        <v>33</v>
      </c>
      <c r="B35" s="55">
        <v>1772</v>
      </c>
    </row>
    <row r="36" spans="1:2" x14ac:dyDescent="0.2">
      <c r="A36" s="61" t="s">
        <v>34</v>
      </c>
      <c r="B36" s="55">
        <v>344</v>
      </c>
    </row>
    <row r="37" spans="1:2" x14ac:dyDescent="0.2">
      <c r="A37" s="61" t="s">
        <v>35</v>
      </c>
      <c r="B37" s="55">
        <v>1304</v>
      </c>
    </row>
    <row r="38" spans="1:2" x14ac:dyDescent="0.2">
      <c r="A38" s="61" t="s">
        <v>36</v>
      </c>
      <c r="B38" s="55">
        <v>37</v>
      </c>
    </row>
    <row r="39" spans="1:2" x14ac:dyDescent="0.2">
      <c r="A39" s="61" t="s">
        <v>37</v>
      </c>
      <c r="B39" s="55">
        <v>53</v>
      </c>
    </row>
    <row r="40" spans="1:2" x14ac:dyDescent="0.2">
      <c r="A40" s="61" t="s">
        <v>38</v>
      </c>
      <c r="B40" s="55">
        <v>258</v>
      </c>
    </row>
    <row r="41" spans="1:2" x14ac:dyDescent="0.2">
      <c r="A41" s="61" t="s">
        <v>39</v>
      </c>
      <c r="B41" s="55">
        <v>113</v>
      </c>
    </row>
    <row r="42" spans="1:2" x14ac:dyDescent="0.2">
      <c r="A42" s="61" t="s">
        <v>40</v>
      </c>
      <c r="B42" s="55">
        <v>2673</v>
      </c>
    </row>
    <row r="43" spans="1:2" x14ac:dyDescent="0.2">
      <c r="A43" s="61" t="s">
        <v>41</v>
      </c>
      <c r="B43" s="55">
        <v>393</v>
      </c>
    </row>
    <row r="44" spans="1:2" x14ac:dyDescent="0.2">
      <c r="A44" s="61" t="s">
        <v>42</v>
      </c>
      <c r="B44" s="55">
        <v>718</v>
      </c>
    </row>
    <row r="45" spans="1:2" x14ac:dyDescent="0.2">
      <c r="A45" s="61" t="s">
        <v>43</v>
      </c>
      <c r="B45" s="55">
        <v>257</v>
      </c>
    </row>
    <row r="46" spans="1:2" x14ac:dyDescent="0.2">
      <c r="A46" s="61" t="s">
        <v>44</v>
      </c>
      <c r="B46" s="55">
        <v>359</v>
      </c>
    </row>
    <row r="47" spans="1:2" x14ac:dyDescent="0.2">
      <c r="A47" s="61" t="s">
        <v>45</v>
      </c>
      <c r="B47" s="55">
        <v>161</v>
      </c>
    </row>
    <row r="48" spans="1:2" x14ac:dyDescent="0.2">
      <c r="A48" s="61" t="s">
        <v>46</v>
      </c>
      <c r="B48" s="55">
        <v>259</v>
      </c>
    </row>
    <row r="49" spans="1:2" x14ac:dyDescent="0.2">
      <c r="A49" s="61" t="s">
        <v>47</v>
      </c>
      <c r="B49" s="55">
        <v>16</v>
      </c>
    </row>
    <row r="50" spans="1:2" x14ac:dyDescent="0.2">
      <c r="A50" s="61" t="s">
        <v>48</v>
      </c>
      <c r="B50" s="55">
        <v>495</v>
      </c>
    </row>
    <row r="51" spans="1:2" x14ac:dyDescent="0.2">
      <c r="A51" s="61" t="s">
        <v>49</v>
      </c>
      <c r="B51" s="55">
        <v>121</v>
      </c>
    </row>
    <row r="52" spans="1:2" x14ac:dyDescent="0.2">
      <c r="A52" s="61" t="s">
        <v>50</v>
      </c>
      <c r="B52" s="55">
        <v>729</v>
      </c>
    </row>
    <row r="53" spans="1:2" x14ac:dyDescent="0.2">
      <c r="A53" s="54" t="s">
        <v>51</v>
      </c>
      <c r="B53" s="55">
        <v>48</v>
      </c>
    </row>
    <row r="54" spans="1:2" x14ac:dyDescent="0.2">
      <c r="A54" s="54" t="s">
        <v>52</v>
      </c>
      <c r="B54" s="55">
        <v>296</v>
      </c>
    </row>
    <row r="55" spans="1:2" x14ac:dyDescent="0.2">
      <c r="A55" s="54" t="s">
        <v>53</v>
      </c>
      <c r="B55" s="55">
        <v>560</v>
      </c>
    </row>
    <row r="56" spans="1:2" x14ac:dyDescent="0.2">
      <c r="A56" s="54" t="s">
        <v>54</v>
      </c>
      <c r="B56" s="55">
        <v>340</v>
      </c>
    </row>
    <row r="57" spans="1:2" x14ac:dyDescent="0.2">
      <c r="A57" s="54" t="s">
        <v>55</v>
      </c>
      <c r="B57" s="55">
        <v>122</v>
      </c>
    </row>
    <row r="58" spans="1:2" x14ac:dyDescent="0.2">
      <c r="A58" s="54" t="s">
        <v>56</v>
      </c>
      <c r="B58" s="55">
        <v>74</v>
      </c>
    </row>
    <row r="59" spans="1:2" x14ac:dyDescent="0.2">
      <c r="A59" s="54" t="s">
        <v>57</v>
      </c>
      <c r="B59" s="55">
        <v>154</v>
      </c>
    </row>
    <row r="60" spans="1:2" x14ac:dyDescent="0.2">
      <c r="A60" s="54" t="s">
        <v>58</v>
      </c>
      <c r="B60" s="55">
        <v>258</v>
      </c>
    </row>
    <row r="61" spans="1:2" x14ac:dyDescent="0.2">
      <c r="A61" s="54" t="s">
        <v>59</v>
      </c>
      <c r="B61" s="55">
        <v>5293</v>
      </c>
    </row>
    <row r="62" spans="1:2" x14ac:dyDescent="0.2">
      <c r="A62" s="54" t="s">
        <v>60</v>
      </c>
      <c r="B62" s="55">
        <v>34</v>
      </c>
    </row>
    <row r="63" spans="1:2" x14ac:dyDescent="0.2">
      <c r="A63" s="54" t="s">
        <v>61</v>
      </c>
      <c r="B63" s="55">
        <v>184</v>
      </c>
    </row>
    <row r="64" spans="1:2" x14ac:dyDescent="0.2">
      <c r="A64" s="54" t="s">
        <v>62</v>
      </c>
      <c r="B64" s="55">
        <v>333</v>
      </c>
    </row>
    <row r="65" spans="1:2" x14ac:dyDescent="0.2">
      <c r="A65" s="54" t="s">
        <v>63</v>
      </c>
      <c r="B65" s="55">
        <v>511</v>
      </c>
    </row>
    <row r="66" spans="1:2" x14ac:dyDescent="0.2">
      <c r="A66" s="54" t="s">
        <v>64</v>
      </c>
      <c r="B66" s="55">
        <v>890</v>
      </c>
    </row>
    <row r="67" spans="1:2" x14ac:dyDescent="0.2">
      <c r="A67" s="54" t="s">
        <v>65</v>
      </c>
      <c r="B67" s="55">
        <v>169</v>
      </c>
    </row>
    <row r="68" spans="1:2" x14ac:dyDescent="0.2">
      <c r="A68" s="54" t="s">
        <v>66</v>
      </c>
      <c r="B68" s="55">
        <v>656</v>
      </c>
    </row>
    <row r="69" spans="1:2" x14ac:dyDescent="0.2">
      <c r="A69" s="54" t="s">
        <v>67</v>
      </c>
      <c r="B69" s="55">
        <v>428</v>
      </c>
    </row>
    <row r="70" spans="1:2" x14ac:dyDescent="0.2">
      <c r="A70" s="54" t="s">
        <v>68</v>
      </c>
      <c r="B70" s="55">
        <v>60</v>
      </c>
    </row>
    <row r="71" spans="1:2" x14ac:dyDescent="0.2">
      <c r="A71" s="54" t="s">
        <v>69</v>
      </c>
      <c r="B71" s="55">
        <v>252</v>
      </c>
    </row>
    <row r="72" spans="1:2" x14ac:dyDescent="0.2">
      <c r="A72" s="54" t="s">
        <v>70</v>
      </c>
      <c r="B72" s="55">
        <v>261</v>
      </c>
    </row>
    <row r="73" spans="1:2" x14ac:dyDescent="0.2">
      <c r="A73" s="54" t="s">
        <v>71</v>
      </c>
      <c r="B73" s="55">
        <v>58</v>
      </c>
    </row>
    <row r="74" spans="1:2" x14ac:dyDescent="0.2">
      <c r="A74" s="54" t="s">
        <v>72</v>
      </c>
      <c r="B74" s="55">
        <v>237</v>
      </c>
    </row>
    <row r="75" spans="1:2" x14ac:dyDescent="0.2">
      <c r="A75" s="54" t="s">
        <v>73</v>
      </c>
      <c r="B75" s="55">
        <v>995</v>
      </c>
    </row>
    <row r="76" spans="1:2" x14ac:dyDescent="0.2">
      <c r="A76" s="54" t="s">
        <v>74</v>
      </c>
      <c r="B76" s="55">
        <v>50</v>
      </c>
    </row>
    <row r="77" spans="1:2" x14ac:dyDescent="0.2">
      <c r="A77" s="54" t="s">
        <v>75</v>
      </c>
      <c r="B77" s="55">
        <v>903</v>
      </c>
    </row>
    <row r="78" spans="1:2" x14ac:dyDescent="0.2">
      <c r="A78" s="54" t="s">
        <v>76</v>
      </c>
      <c r="B78" s="55">
        <v>403</v>
      </c>
    </row>
    <row r="79" spans="1:2" x14ac:dyDescent="0.2">
      <c r="A79" s="54" t="s">
        <v>77</v>
      </c>
      <c r="B79" s="55">
        <v>1157</v>
      </c>
    </row>
    <row r="80" spans="1:2" x14ac:dyDescent="0.2">
      <c r="A80" s="54" t="s">
        <v>78</v>
      </c>
      <c r="B80" s="55">
        <v>441</v>
      </c>
    </row>
    <row r="81" spans="1:2" x14ac:dyDescent="0.2">
      <c r="A81" s="54" t="s">
        <v>79</v>
      </c>
      <c r="B81" s="55">
        <v>758</v>
      </c>
    </row>
    <row r="82" spans="1:2" x14ac:dyDescent="0.2">
      <c r="A82" s="54" t="s">
        <v>80</v>
      </c>
      <c r="B82" s="55">
        <v>334</v>
      </c>
    </row>
    <row r="83" spans="1:2" x14ac:dyDescent="0.2">
      <c r="A83" s="54" t="s">
        <v>81</v>
      </c>
      <c r="B83" s="55">
        <v>343</v>
      </c>
    </row>
    <row r="84" spans="1:2" x14ac:dyDescent="0.2">
      <c r="A84" s="54" t="s">
        <v>82</v>
      </c>
      <c r="B84" s="55">
        <v>267</v>
      </c>
    </row>
    <row r="85" spans="1:2" x14ac:dyDescent="0.2">
      <c r="A85" s="54" t="s">
        <v>83</v>
      </c>
      <c r="B85" s="55">
        <v>309</v>
      </c>
    </row>
    <row r="86" spans="1:2" x14ac:dyDescent="0.2">
      <c r="A86" s="54" t="s">
        <v>84</v>
      </c>
      <c r="B86" s="55">
        <v>240</v>
      </c>
    </row>
    <row r="87" spans="1:2" x14ac:dyDescent="0.2">
      <c r="A87" s="54" t="s">
        <v>85</v>
      </c>
      <c r="B87" s="55">
        <v>369</v>
      </c>
    </row>
    <row r="88" spans="1:2" x14ac:dyDescent="0.2">
      <c r="A88" s="54" t="s">
        <v>86</v>
      </c>
      <c r="B88" s="55">
        <v>60</v>
      </c>
    </row>
    <row r="89" spans="1:2" x14ac:dyDescent="0.2">
      <c r="A89" s="54" t="s">
        <v>87</v>
      </c>
      <c r="B89" s="55">
        <v>108</v>
      </c>
    </row>
    <row r="90" spans="1:2" x14ac:dyDescent="0.2">
      <c r="A90" s="54" t="s">
        <v>88</v>
      </c>
      <c r="B90" s="55">
        <v>38</v>
      </c>
    </row>
    <row r="91" spans="1:2" x14ac:dyDescent="0.2">
      <c r="A91" s="54" t="s">
        <v>89</v>
      </c>
      <c r="B91" s="55">
        <v>721</v>
      </c>
    </row>
    <row r="92" spans="1:2" x14ac:dyDescent="0.2">
      <c r="A92" s="54" t="s">
        <v>90</v>
      </c>
      <c r="B92" s="55">
        <v>339</v>
      </c>
    </row>
    <row r="93" spans="1:2" x14ac:dyDescent="0.2">
      <c r="A93" s="54" t="s">
        <v>91</v>
      </c>
      <c r="B93" s="55">
        <v>2395</v>
      </c>
    </row>
    <row r="94" spans="1:2" x14ac:dyDescent="0.2">
      <c r="A94" s="54" t="s">
        <v>92</v>
      </c>
      <c r="B94" s="55">
        <v>114</v>
      </c>
    </row>
    <row r="95" spans="1:2" x14ac:dyDescent="0.2">
      <c r="A95" s="54" t="s">
        <v>93</v>
      </c>
      <c r="B95" s="55">
        <v>52</v>
      </c>
    </row>
    <row r="96" spans="1:2" x14ac:dyDescent="0.2">
      <c r="A96" s="54" t="s">
        <v>94</v>
      </c>
      <c r="B96" s="55">
        <v>108</v>
      </c>
    </row>
    <row r="97" spans="1:2" x14ac:dyDescent="0.2">
      <c r="A97" s="54" t="s">
        <v>95</v>
      </c>
      <c r="B97" s="55">
        <v>633</v>
      </c>
    </row>
    <row r="98" spans="1:2" x14ac:dyDescent="0.2">
      <c r="A98" s="54" t="s">
        <v>96</v>
      </c>
      <c r="B98" s="55">
        <v>270</v>
      </c>
    </row>
    <row r="99" spans="1:2" x14ac:dyDescent="0.2">
      <c r="A99" s="54" t="s">
        <v>97</v>
      </c>
      <c r="B99" s="55">
        <v>632</v>
      </c>
    </row>
    <row r="100" spans="1:2" x14ac:dyDescent="0.2">
      <c r="A100" s="54" t="s">
        <v>98</v>
      </c>
      <c r="B100" s="55">
        <v>193</v>
      </c>
    </row>
    <row r="101" spans="1:2" x14ac:dyDescent="0.2">
      <c r="A101" s="54" t="s">
        <v>99</v>
      </c>
      <c r="B101" s="55">
        <v>54</v>
      </c>
    </row>
    <row r="102" spans="1:2" x14ac:dyDescent="0.2">
      <c r="A102" s="58" t="s">
        <v>101</v>
      </c>
      <c r="B102" s="59">
        <v>47457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42578125" style="52" customWidth="1"/>
    <col min="2" max="2" width="12" style="52" customWidth="1"/>
    <col min="3" max="3" width="9.425781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8554687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8554687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8554687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8554687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8554687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8554687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8554687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8554687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8554687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8554687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8554687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8554687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8554687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8554687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8554687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8554687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8554687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8554687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8554687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8554687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8554687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8554687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8554687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8554687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8554687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8554687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8554687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8554687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8554687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8554687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8554687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8554687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8554687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8554687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8554687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8554687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8554687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8554687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8554687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8554687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8554687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8554687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8554687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8554687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8554687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8554687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8554687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8554687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8554687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8554687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8554687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8554687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8554687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8554687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8554687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8554687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8554687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8554687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8554687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8554687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8554687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8554687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85546875" style="52" customWidth="1"/>
    <col min="16132" max="16384" width="9.140625" style="52"/>
  </cols>
  <sheetData>
    <row r="1" spans="1:30" ht="15.75" customHeight="1" x14ac:dyDescent="0.25">
      <c r="A1" s="53"/>
      <c r="B1" s="100">
        <v>39600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555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156</v>
      </c>
    </row>
    <row r="4" spans="1:30" x14ac:dyDescent="0.2">
      <c r="A4" s="54" t="s">
        <v>2</v>
      </c>
      <c r="B4" s="55">
        <v>30</v>
      </c>
    </row>
    <row r="5" spans="1:30" x14ac:dyDescent="0.2">
      <c r="A5" s="54" t="s">
        <v>3</v>
      </c>
      <c r="B5" s="55">
        <v>161</v>
      </c>
    </row>
    <row r="6" spans="1:30" x14ac:dyDescent="0.2">
      <c r="A6" s="54" t="s">
        <v>4</v>
      </c>
      <c r="B6" s="55">
        <v>64</v>
      </c>
    </row>
    <row r="7" spans="1:30" x14ac:dyDescent="0.2">
      <c r="A7" s="54" t="s">
        <v>5</v>
      </c>
      <c r="B7" s="55">
        <v>39</v>
      </c>
    </row>
    <row r="8" spans="1:30" x14ac:dyDescent="0.2">
      <c r="A8" s="54" t="s">
        <v>6</v>
      </c>
      <c r="B8" s="55">
        <v>250</v>
      </c>
    </row>
    <row r="9" spans="1:30" x14ac:dyDescent="0.2">
      <c r="A9" s="54" t="s">
        <v>7</v>
      </c>
      <c r="B9" s="55">
        <v>102</v>
      </c>
    </row>
    <row r="10" spans="1:30" x14ac:dyDescent="0.2">
      <c r="A10" s="54" t="s">
        <v>8</v>
      </c>
      <c r="B10" s="55">
        <v>185</v>
      </c>
    </row>
    <row r="11" spans="1:30" x14ac:dyDescent="0.2">
      <c r="A11" s="54" t="s">
        <v>9</v>
      </c>
      <c r="B11" s="55">
        <v>337</v>
      </c>
    </row>
    <row r="12" spans="1:30" x14ac:dyDescent="0.2">
      <c r="A12" s="54" t="s">
        <v>10</v>
      </c>
      <c r="B12" s="55">
        <v>1093</v>
      </c>
    </row>
    <row r="13" spans="1:30" x14ac:dyDescent="0.2">
      <c r="A13" s="54" t="s">
        <v>11</v>
      </c>
      <c r="B13" s="55">
        <v>316</v>
      </c>
    </row>
    <row r="14" spans="1:30" x14ac:dyDescent="0.2">
      <c r="A14" s="54" t="s">
        <v>12</v>
      </c>
      <c r="B14" s="55">
        <v>735</v>
      </c>
    </row>
    <row r="15" spans="1:30" x14ac:dyDescent="0.2">
      <c r="A15" s="54" t="s">
        <v>13</v>
      </c>
      <c r="B15" s="55">
        <v>377</v>
      </c>
    </row>
    <row r="16" spans="1:30" x14ac:dyDescent="0.2">
      <c r="A16" s="54" t="s">
        <v>14</v>
      </c>
      <c r="B16" s="55">
        <v>25</v>
      </c>
    </row>
    <row r="17" spans="1:2" x14ac:dyDescent="0.2">
      <c r="A17" s="54" t="s">
        <v>15</v>
      </c>
      <c r="B17" s="55">
        <v>268</v>
      </c>
    </row>
    <row r="18" spans="1:2" x14ac:dyDescent="0.2">
      <c r="A18" s="54" t="s">
        <v>16</v>
      </c>
      <c r="B18" s="55">
        <v>99</v>
      </c>
    </row>
    <row r="19" spans="1:2" x14ac:dyDescent="0.2">
      <c r="A19" s="54" t="s">
        <v>17</v>
      </c>
      <c r="B19" s="55">
        <v>811</v>
      </c>
    </row>
    <row r="20" spans="1:2" x14ac:dyDescent="0.2">
      <c r="A20" s="54" t="s">
        <v>18</v>
      </c>
      <c r="B20" s="55">
        <v>169</v>
      </c>
    </row>
    <row r="21" spans="1:2" x14ac:dyDescent="0.2">
      <c r="A21" s="54" t="s">
        <v>19</v>
      </c>
      <c r="B21" s="55">
        <v>102</v>
      </c>
    </row>
    <row r="22" spans="1:2" x14ac:dyDescent="0.2">
      <c r="A22" s="54" t="s">
        <v>20</v>
      </c>
      <c r="B22" s="55">
        <v>71</v>
      </c>
    </row>
    <row r="23" spans="1:2" x14ac:dyDescent="0.2">
      <c r="A23" s="54" t="s">
        <v>21</v>
      </c>
      <c r="B23" s="55">
        <v>30</v>
      </c>
    </row>
    <row r="24" spans="1:2" x14ac:dyDescent="0.2">
      <c r="A24" s="54" t="s">
        <v>22</v>
      </c>
      <c r="B24" s="55">
        <v>532</v>
      </c>
    </row>
    <row r="25" spans="1:2" x14ac:dyDescent="0.2">
      <c r="A25" s="54" t="s">
        <v>23</v>
      </c>
      <c r="B25" s="55">
        <v>336</v>
      </c>
    </row>
    <row r="26" spans="1:2" x14ac:dyDescent="0.2">
      <c r="A26" s="54" t="s">
        <v>24</v>
      </c>
      <c r="B26" s="55">
        <v>446</v>
      </c>
    </row>
    <row r="27" spans="1:2" x14ac:dyDescent="0.2">
      <c r="A27" s="54" t="s">
        <v>25</v>
      </c>
      <c r="B27" s="55">
        <v>1511</v>
      </c>
    </row>
    <row r="28" spans="1:2" x14ac:dyDescent="0.2">
      <c r="A28" s="54" t="s">
        <v>26</v>
      </c>
      <c r="B28" s="55">
        <v>71</v>
      </c>
    </row>
    <row r="29" spans="1:2" x14ac:dyDescent="0.2">
      <c r="A29" s="54" t="s">
        <v>27</v>
      </c>
      <c r="B29" s="55">
        <v>90</v>
      </c>
    </row>
    <row r="30" spans="1:2" x14ac:dyDescent="0.2">
      <c r="A30" s="54" t="s">
        <v>28</v>
      </c>
      <c r="B30" s="55">
        <v>780</v>
      </c>
    </row>
    <row r="31" spans="1:2" x14ac:dyDescent="0.2">
      <c r="A31" s="54" t="s">
        <v>29</v>
      </c>
      <c r="B31" s="55">
        <v>105</v>
      </c>
    </row>
    <row r="32" spans="1:2" x14ac:dyDescent="0.2">
      <c r="A32" s="54" t="s">
        <v>30</v>
      </c>
      <c r="B32" s="55">
        <v>246</v>
      </c>
    </row>
    <row r="33" spans="1:2" x14ac:dyDescent="0.2">
      <c r="A33" s="54" t="s">
        <v>31</v>
      </c>
      <c r="B33" s="55">
        <v>1319</v>
      </c>
    </row>
    <row r="34" spans="1:2" x14ac:dyDescent="0.2">
      <c r="A34" s="54" t="s">
        <v>32</v>
      </c>
      <c r="B34" s="55">
        <v>466</v>
      </c>
    </row>
    <row r="35" spans="1:2" x14ac:dyDescent="0.2">
      <c r="A35" s="54" t="s">
        <v>33</v>
      </c>
      <c r="B35" s="55">
        <v>1530</v>
      </c>
    </row>
    <row r="36" spans="1:2" x14ac:dyDescent="0.2">
      <c r="A36" s="54" t="s">
        <v>34</v>
      </c>
      <c r="B36" s="55">
        <v>274</v>
      </c>
    </row>
    <row r="37" spans="1:2" x14ac:dyDescent="0.2">
      <c r="A37" s="54" t="s">
        <v>35</v>
      </c>
      <c r="B37" s="55">
        <v>1079</v>
      </c>
    </row>
    <row r="38" spans="1:2" x14ac:dyDescent="0.2">
      <c r="A38" s="54" t="s">
        <v>36</v>
      </c>
      <c r="B38" s="55">
        <v>38</v>
      </c>
    </row>
    <row r="39" spans="1:2" x14ac:dyDescent="0.2">
      <c r="A39" s="54" t="s">
        <v>37</v>
      </c>
      <c r="B39" s="55">
        <v>14</v>
      </c>
    </row>
    <row r="40" spans="1:2" x14ac:dyDescent="0.2">
      <c r="A40" s="54" t="s">
        <v>38</v>
      </c>
      <c r="B40" s="55">
        <v>237</v>
      </c>
    </row>
    <row r="41" spans="1:2" x14ac:dyDescent="0.2">
      <c r="A41" s="54" t="s">
        <v>39</v>
      </c>
      <c r="B41" s="55">
        <v>83</v>
      </c>
    </row>
    <row r="42" spans="1:2" x14ac:dyDescent="0.2">
      <c r="A42" s="54" t="s">
        <v>40</v>
      </c>
      <c r="B42" s="55">
        <v>2351</v>
      </c>
    </row>
    <row r="43" spans="1:2" x14ac:dyDescent="0.2">
      <c r="A43" s="54" t="s">
        <v>41</v>
      </c>
      <c r="B43" s="55">
        <v>387</v>
      </c>
    </row>
    <row r="44" spans="1:2" x14ac:dyDescent="0.2">
      <c r="A44" s="54" t="s">
        <v>42</v>
      </c>
      <c r="B44" s="55">
        <v>589</v>
      </c>
    </row>
    <row r="45" spans="1:2" x14ac:dyDescent="0.2">
      <c r="A45" s="54" t="s">
        <v>43</v>
      </c>
      <c r="B45" s="55">
        <v>230</v>
      </c>
    </row>
    <row r="46" spans="1:2" x14ac:dyDescent="0.2">
      <c r="A46" s="54" t="s">
        <v>44</v>
      </c>
      <c r="B46" s="55">
        <v>326</v>
      </c>
    </row>
    <row r="47" spans="1:2" x14ac:dyDescent="0.2">
      <c r="A47" s="54" t="s">
        <v>45</v>
      </c>
      <c r="B47" s="55">
        <v>132</v>
      </c>
    </row>
    <row r="48" spans="1:2" x14ac:dyDescent="0.2">
      <c r="A48" s="54" t="s">
        <v>46</v>
      </c>
      <c r="B48" s="55">
        <v>217</v>
      </c>
    </row>
    <row r="49" spans="1:2" x14ac:dyDescent="0.2">
      <c r="A49" s="54" t="s">
        <v>47</v>
      </c>
      <c r="B49" s="55">
        <v>20</v>
      </c>
    </row>
    <row r="50" spans="1:2" x14ac:dyDescent="0.2">
      <c r="A50" s="54" t="s">
        <v>48</v>
      </c>
      <c r="B50" s="55">
        <v>407</v>
      </c>
    </row>
    <row r="51" spans="1:2" x14ac:dyDescent="0.2">
      <c r="A51" s="54" t="s">
        <v>49</v>
      </c>
      <c r="B51" s="55">
        <v>120</v>
      </c>
    </row>
    <row r="52" spans="1:2" x14ac:dyDescent="0.2">
      <c r="A52" s="54" t="s">
        <v>50</v>
      </c>
      <c r="B52" s="55">
        <v>600</v>
      </c>
    </row>
    <row r="53" spans="1:2" x14ac:dyDescent="0.2">
      <c r="A53" s="54" t="s">
        <v>51</v>
      </c>
      <c r="B53" s="55">
        <v>35</v>
      </c>
    </row>
    <row r="54" spans="1:2" x14ac:dyDescent="0.2">
      <c r="A54" s="54" t="s">
        <v>52</v>
      </c>
      <c r="B54" s="55">
        <v>228</v>
      </c>
    </row>
    <row r="55" spans="1:2" x14ac:dyDescent="0.2">
      <c r="A55" s="54" t="s">
        <v>53</v>
      </c>
      <c r="B55" s="55">
        <v>577</v>
      </c>
    </row>
    <row r="56" spans="1:2" x14ac:dyDescent="0.2">
      <c r="A56" s="54" t="s">
        <v>54</v>
      </c>
      <c r="B56" s="55">
        <v>306</v>
      </c>
    </row>
    <row r="57" spans="1:2" x14ac:dyDescent="0.2">
      <c r="A57" s="54" t="s">
        <v>55</v>
      </c>
      <c r="B57" s="55">
        <v>135</v>
      </c>
    </row>
    <row r="58" spans="1:2" x14ac:dyDescent="0.2">
      <c r="A58" s="54" t="s">
        <v>56</v>
      </c>
      <c r="B58" s="55">
        <v>61</v>
      </c>
    </row>
    <row r="59" spans="1:2" x14ac:dyDescent="0.2">
      <c r="A59" s="54" t="s">
        <v>57</v>
      </c>
      <c r="B59" s="55">
        <v>141</v>
      </c>
    </row>
    <row r="60" spans="1:2" x14ac:dyDescent="0.2">
      <c r="A60" s="54" t="s">
        <v>58</v>
      </c>
      <c r="B60" s="55">
        <v>221</v>
      </c>
    </row>
    <row r="61" spans="1:2" x14ac:dyDescent="0.2">
      <c r="A61" s="54" t="s">
        <v>59</v>
      </c>
      <c r="B61" s="55">
        <v>5069</v>
      </c>
    </row>
    <row r="62" spans="1:2" x14ac:dyDescent="0.2">
      <c r="A62" s="54" t="s">
        <v>60</v>
      </c>
      <c r="B62" s="55">
        <v>34</v>
      </c>
    </row>
    <row r="63" spans="1:2" x14ac:dyDescent="0.2">
      <c r="A63" s="54" t="s">
        <v>61</v>
      </c>
      <c r="B63" s="55">
        <v>154</v>
      </c>
    </row>
    <row r="64" spans="1:2" x14ac:dyDescent="0.2">
      <c r="A64" s="54" t="s">
        <v>62</v>
      </c>
      <c r="B64" s="55">
        <v>291</v>
      </c>
    </row>
    <row r="65" spans="1:2" x14ac:dyDescent="0.2">
      <c r="A65" s="54" t="s">
        <v>63</v>
      </c>
      <c r="B65" s="55">
        <v>460</v>
      </c>
    </row>
    <row r="66" spans="1:2" x14ac:dyDescent="0.2">
      <c r="A66" s="54" t="s">
        <v>64</v>
      </c>
      <c r="B66" s="55">
        <v>759</v>
      </c>
    </row>
    <row r="67" spans="1:2" x14ac:dyDescent="0.2">
      <c r="A67" s="54" t="s">
        <v>65</v>
      </c>
      <c r="B67" s="55">
        <v>150</v>
      </c>
    </row>
    <row r="68" spans="1:2" x14ac:dyDescent="0.2">
      <c r="A68" s="54" t="s">
        <v>66</v>
      </c>
      <c r="B68" s="55">
        <v>528</v>
      </c>
    </row>
    <row r="69" spans="1:2" x14ac:dyDescent="0.2">
      <c r="A69" s="54" t="s">
        <v>67</v>
      </c>
      <c r="B69" s="55">
        <v>352</v>
      </c>
    </row>
    <row r="70" spans="1:2" x14ac:dyDescent="0.2">
      <c r="A70" s="54" t="s">
        <v>68</v>
      </c>
      <c r="B70" s="55">
        <v>40</v>
      </c>
    </row>
    <row r="71" spans="1:2" x14ac:dyDescent="0.2">
      <c r="A71" s="54" t="s">
        <v>69</v>
      </c>
      <c r="B71" s="55">
        <v>232</v>
      </c>
    </row>
    <row r="72" spans="1:2" x14ac:dyDescent="0.2">
      <c r="A72" s="54" t="s">
        <v>70</v>
      </c>
      <c r="B72" s="55">
        <v>192</v>
      </c>
    </row>
    <row r="73" spans="1:2" x14ac:dyDescent="0.2">
      <c r="A73" s="54" t="s">
        <v>71</v>
      </c>
      <c r="B73" s="55">
        <v>52</v>
      </c>
    </row>
    <row r="74" spans="1:2" x14ac:dyDescent="0.2">
      <c r="A74" s="54" t="s">
        <v>72</v>
      </c>
      <c r="B74" s="55">
        <v>161</v>
      </c>
    </row>
    <row r="75" spans="1:2" x14ac:dyDescent="0.2">
      <c r="A75" s="54" t="s">
        <v>73</v>
      </c>
      <c r="B75" s="55">
        <v>921</v>
      </c>
    </row>
    <row r="76" spans="1:2" x14ac:dyDescent="0.2">
      <c r="A76" s="54" t="s">
        <v>74</v>
      </c>
      <c r="B76" s="55">
        <v>51</v>
      </c>
    </row>
    <row r="77" spans="1:2" x14ac:dyDescent="0.2">
      <c r="A77" s="54" t="s">
        <v>75</v>
      </c>
      <c r="B77" s="55">
        <v>777</v>
      </c>
    </row>
    <row r="78" spans="1:2" x14ac:dyDescent="0.2">
      <c r="A78" s="54" t="s">
        <v>76</v>
      </c>
      <c r="B78" s="55">
        <v>328</v>
      </c>
    </row>
    <row r="79" spans="1:2" x14ac:dyDescent="0.2">
      <c r="A79" s="54" t="s">
        <v>77</v>
      </c>
      <c r="B79" s="55">
        <v>1148</v>
      </c>
    </row>
    <row r="80" spans="1:2" x14ac:dyDescent="0.2">
      <c r="A80" s="54" t="s">
        <v>78</v>
      </c>
      <c r="B80" s="55">
        <v>377</v>
      </c>
    </row>
    <row r="81" spans="1:2" x14ac:dyDescent="0.2">
      <c r="A81" s="54" t="s">
        <v>79</v>
      </c>
      <c r="B81" s="55">
        <v>690</v>
      </c>
    </row>
    <row r="82" spans="1:2" x14ac:dyDescent="0.2">
      <c r="A82" s="54" t="s">
        <v>80</v>
      </c>
      <c r="B82" s="55">
        <v>292</v>
      </c>
    </row>
    <row r="83" spans="1:2" x14ac:dyDescent="0.2">
      <c r="A83" s="54" t="s">
        <v>81</v>
      </c>
      <c r="B83" s="55">
        <v>321</v>
      </c>
    </row>
    <row r="84" spans="1:2" x14ac:dyDescent="0.2">
      <c r="A84" s="54" t="s">
        <v>82</v>
      </c>
      <c r="B84" s="55">
        <v>221</v>
      </c>
    </row>
    <row r="85" spans="1:2" x14ac:dyDescent="0.2">
      <c r="A85" s="54" t="s">
        <v>83</v>
      </c>
      <c r="B85" s="55">
        <v>251</v>
      </c>
    </row>
    <row r="86" spans="1:2" x14ac:dyDescent="0.2">
      <c r="A86" s="54" t="s">
        <v>84</v>
      </c>
      <c r="B86" s="55">
        <v>179</v>
      </c>
    </row>
    <row r="87" spans="1:2" x14ac:dyDescent="0.2">
      <c r="A87" s="54" t="s">
        <v>85</v>
      </c>
      <c r="B87" s="55">
        <v>301</v>
      </c>
    </row>
    <row r="88" spans="1:2" x14ac:dyDescent="0.2">
      <c r="A88" s="54" t="s">
        <v>86</v>
      </c>
      <c r="B88" s="55">
        <v>48</v>
      </c>
    </row>
    <row r="89" spans="1:2" x14ac:dyDescent="0.2">
      <c r="A89" s="54" t="s">
        <v>87</v>
      </c>
      <c r="B89" s="55">
        <v>84</v>
      </c>
    </row>
    <row r="90" spans="1:2" x14ac:dyDescent="0.2">
      <c r="A90" s="54" t="s">
        <v>88</v>
      </c>
      <c r="B90" s="55">
        <v>22</v>
      </c>
    </row>
    <row r="91" spans="1:2" x14ac:dyDescent="0.2">
      <c r="A91" s="54" t="s">
        <v>89</v>
      </c>
      <c r="B91" s="55">
        <v>577</v>
      </c>
    </row>
    <row r="92" spans="1:2" x14ac:dyDescent="0.2">
      <c r="A92" s="54" t="s">
        <v>90</v>
      </c>
      <c r="B92" s="55">
        <v>312</v>
      </c>
    </row>
    <row r="93" spans="1:2" x14ac:dyDescent="0.2">
      <c r="A93" s="54" t="s">
        <v>91</v>
      </c>
      <c r="B93" s="55">
        <v>2053</v>
      </c>
    </row>
    <row r="94" spans="1:2" x14ac:dyDescent="0.2">
      <c r="A94" s="54" t="s">
        <v>92</v>
      </c>
      <c r="B94" s="55">
        <v>108</v>
      </c>
    </row>
    <row r="95" spans="1:2" x14ac:dyDescent="0.2">
      <c r="A95" s="54" t="s">
        <v>93</v>
      </c>
      <c r="B95" s="55">
        <v>53</v>
      </c>
    </row>
    <row r="96" spans="1:2" x14ac:dyDescent="0.2">
      <c r="A96" s="54" t="s">
        <v>94</v>
      </c>
      <c r="B96" s="55">
        <v>91</v>
      </c>
    </row>
    <row r="97" spans="1:2" x14ac:dyDescent="0.2">
      <c r="A97" s="54" t="s">
        <v>95</v>
      </c>
      <c r="B97" s="55">
        <v>561</v>
      </c>
    </row>
    <row r="98" spans="1:2" x14ac:dyDescent="0.2">
      <c r="A98" s="54" t="s">
        <v>96</v>
      </c>
      <c r="B98" s="55">
        <v>217</v>
      </c>
    </row>
    <row r="99" spans="1:2" x14ac:dyDescent="0.2">
      <c r="A99" s="54" t="s">
        <v>97</v>
      </c>
      <c r="B99" s="55">
        <v>524</v>
      </c>
    </row>
    <row r="100" spans="1:2" x14ac:dyDescent="0.2">
      <c r="A100" s="54" t="s">
        <v>98</v>
      </c>
      <c r="B100" s="55">
        <v>121</v>
      </c>
    </row>
    <row r="101" spans="1:2" x14ac:dyDescent="0.2">
      <c r="A101" s="54" t="s">
        <v>99</v>
      </c>
      <c r="B101" s="55">
        <v>59</v>
      </c>
    </row>
    <row r="102" spans="1:2" x14ac:dyDescent="0.2">
      <c r="A102" s="58" t="s">
        <v>101</v>
      </c>
      <c r="B102" s="59">
        <v>41376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52" customWidth="1"/>
    <col min="2" max="2" width="12.140625" style="52" customWidth="1"/>
    <col min="3" max="3" width="10.57031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" style="52" customWidth="1"/>
    <col min="16132" max="16384" width="9.140625" style="52"/>
  </cols>
  <sheetData>
    <row r="1" spans="1:30" ht="15.75" customHeight="1" x14ac:dyDescent="0.25">
      <c r="A1" s="60"/>
      <c r="B1" s="100">
        <v>39569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61" t="s">
        <v>0</v>
      </c>
      <c r="B2" s="55">
        <v>530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61" t="s">
        <v>1</v>
      </c>
      <c r="B3" s="55">
        <v>148</v>
      </c>
    </row>
    <row r="4" spans="1:30" x14ac:dyDescent="0.2">
      <c r="A4" s="61" t="s">
        <v>2</v>
      </c>
      <c r="B4" s="55">
        <v>47</v>
      </c>
    </row>
    <row r="5" spans="1:30" x14ac:dyDescent="0.2">
      <c r="A5" s="61" t="s">
        <v>3</v>
      </c>
      <c r="B5" s="55">
        <v>130</v>
      </c>
    </row>
    <row r="6" spans="1:30" x14ac:dyDescent="0.2">
      <c r="A6" s="61" t="s">
        <v>4</v>
      </c>
      <c r="B6" s="55">
        <v>76</v>
      </c>
    </row>
    <row r="7" spans="1:30" x14ac:dyDescent="0.2">
      <c r="A7" s="61" t="s">
        <v>5</v>
      </c>
      <c r="B7" s="55">
        <v>45</v>
      </c>
    </row>
    <row r="8" spans="1:30" x14ac:dyDescent="0.2">
      <c r="A8" s="61" t="s">
        <v>6</v>
      </c>
      <c r="B8" s="55">
        <v>262</v>
      </c>
    </row>
    <row r="9" spans="1:30" x14ac:dyDescent="0.2">
      <c r="A9" s="61" t="s">
        <v>7</v>
      </c>
      <c r="B9" s="55">
        <v>111</v>
      </c>
    </row>
    <row r="10" spans="1:30" x14ac:dyDescent="0.2">
      <c r="A10" s="61" t="s">
        <v>8</v>
      </c>
      <c r="B10" s="55">
        <v>170</v>
      </c>
    </row>
    <row r="11" spans="1:30" x14ac:dyDescent="0.2">
      <c r="A11" s="61" t="s">
        <v>9</v>
      </c>
      <c r="B11" s="55">
        <v>330</v>
      </c>
    </row>
    <row r="12" spans="1:30" x14ac:dyDescent="0.2">
      <c r="A12" s="61" t="s">
        <v>10</v>
      </c>
      <c r="B12" s="55">
        <v>950</v>
      </c>
    </row>
    <row r="13" spans="1:30" x14ac:dyDescent="0.2">
      <c r="A13" s="61" t="s">
        <v>11</v>
      </c>
      <c r="B13" s="55">
        <v>288</v>
      </c>
    </row>
    <row r="14" spans="1:30" x14ac:dyDescent="0.2">
      <c r="A14" s="61" t="s">
        <v>12</v>
      </c>
      <c r="B14" s="55">
        <v>690</v>
      </c>
    </row>
    <row r="15" spans="1:30" x14ac:dyDescent="0.2">
      <c r="A15" s="61" t="s">
        <v>13</v>
      </c>
      <c r="B15" s="55">
        <v>330</v>
      </c>
    </row>
    <row r="16" spans="1:30" x14ac:dyDescent="0.2">
      <c r="A16" s="61" t="s">
        <v>14</v>
      </c>
      <c r="B16" s="55">
        <v>37</v>
      </c>
    </row>
    <row r="17" spans="1:2" x14ac:dyDescent="0.2">
      <c r="A17" s="61" t="s">
        <v>15</v>
      </c>
      <c r="B17" s="55">
        <v>240</v>
      </c>
    </row>
    <row r="18" spans="1:2" x14ac:dyDescent="0.2">
      <c r="A18" s="61" t="s">
        <v>16</v>
      </c>
      <c r="B18" s="55">
        <v>87</v>
      </c>
    </row>
    <row r="19" spans="1:2" x14ac:dyDescent="0.2">
      <c r="A19" s="61" t="s">
        <v>17</v>
      </c>
      <c r="B19" s="55">
        <v>813</v>
      </c>
    </row>
    <row r="20" spans="1:2" x14ac:dyDescent="0.2">
      <c r="A20" s="61" t="s">
        <v>18</v>
      </c>
      <c r="B20" s="55">
        <v>135</v>
      </c>
    </row>
    <row r="21" spans="1:2" x14ac:dyDescent="0.2">
      <c r="A21" s="61" t="s">
        <v>19</v>
      </c>
      <c r="B21" s="55">
        <v>110</v>
      </c>
    </row>
    <row r="22" spans="1:2" x14ac:dyDescent="0.2">
      <c r="A22" s="61" t="s">
        <v>20</v>
      </c>
      <c r="B22" s="55">
        <v>99</v>
      </c>
    </row>
    <row r="23" spans="1:2" x14ac:dyDescent="0.2">
      <c r="A23" s="61" t="s">
        <v>21</v>
      </c>
      <c r="B23" s="55">
        <v>47</v>
      </c>
    </row>
    <row r="24" spans="1:2" x14ac:dyDescent="0.2">
      <c r="A24" s="61" t="s">
        <v>22</v>
      </c>
      <c r="B24" s="55">
        <v>554</v>
      </c>
    </row>
    <row r="25" spans="1:2" x14ac:dyDescent="0.2">
      <c r="A25" s="61" t="s">
        <v>23</v>
      </c>
      <c r="B25" s="55">
        <v>342</v>
      </c>
    </row>
    <row r="26" spans="1:2" x14ac:dyDescent="0.2">
      <c r="A26" s="61" t="s">
        <v>24</v>
      </c>
      <c r="B26" s="55">
        <v>393</v>
      </c>
    </row>
    <row r="27" spans="1:2" x14ac:dyDescent="0.2">
      <c r="A27" s="61" t="s">
        <v>25</v>
      </c>
      <c r="B27" s="55">
        <v>1376</v>
      </c>
    </row>
    <row r="28" spans="1:2" x14ac:dyDescent="0.2">
      <c r="A28" s="61" t="s">
        <v>26</v>
      </c>
      <c r="B28" s="55">
        <v>79</v>
      </c>
    </row>
    <row r="29" spans="1:2" x14ac:dyDescent="0.2">
      <c r="A29" s="61" t="s">
        <v>27</v>
      </c>
      <c r="B29" s="55">
        <v>72</v>
      </c>
    </row>
    <row r="30" spans="1:2" x14ac:dyDescent="0.2">
      <c r="A30" s="61" t="s">
        <v>28</v>
      </c>
      <c r="B30" s="55">
        <v>741</v>
      </c>
    </row>
    <row r="31" spans="1:2" x14ac:dyDescent="0.2">
      <c r="A31" s="61" t="s">
        <v>29</v>
      </c>
      <c r="B31" s="55">
        <v>92</v>
      </c>
    </row>
    <row r="32" spans="1:2" x14ac:dyDescent="0.2">
      <c r="A32" s="61" t="s">
        <v>30</v>
      </c>
      <c r="B32" s="55">
        <v>268</v>
      </c>
    </row>
    <row r="33" spans="1:2" x14ac:dyDescent="0.2">
      <c r="A33" s="61" t="s">
        <v>31</v>
      </c>
      <c r="B33" s="55">
        <v>1232</v>
      </c>
    </row>
    <row r="34" spans="1:2" x14ac:dyDescent="0.2">
      <c r="A34" s="61" t="s">
        <v>32</v>
      </c>
      <c r="B34" s="55">
        <v>429</v>
      </c>
    </row>
    <row r="35" spans="1:2" x14ac:dyDescent="0.2">
      <c r="A35" s="61" t="s">
        <v>33</v>
      </c>
      <c r="B35" s="55">
        <v>1478</v>
      </c>
    </row>
    <row r="36" spans="1:2" x14ac:dyDescent="0.2">
      <c r="A36" s="61" t="s">
        <v>34</v>
      </c>
      <c r="B36" s="55">
        <v>259</v>
      </c>
    </row>
    <row r="37" spans="1:2" x14ac:dyDescent="0.2">
      <c r="A37" s="61" t="s">
        <v>35</v>
      </c>
      <c r="B37" s="55">
        <v>1111</v>
      </c>
    </row>
    <row r="38" spans="1:2" x14ac:dyDescent="0.2">
      <c r="A38" s="61" t="s">
        <v>36</v>
      </c>
      <c r="B38" s="55">
        <v>43</v>
      </c>
    </row>
    <row r="39" spans="1:2" x14ac:dyDescent="0.2">
      <c r="A39" s="61" t="s">
        <v>37</v>
      </c>
      <c r="B39" s="55">
        <v>46</v>
      </c>
    </row>
    <row r="40" spans="1:2" x14ac:dyDescent="0.2">
      <c r="A40" s="61" t="s">
        <v>38</v>
      </c>
      <c r="B40" s="55">
        <v>211</v>
      </c>
    </row>
    <row r="41" spans="1:2" x14ac:dyDescent="0.2">
      <c r="A41" s="61" t="s">
        <v>39</v>
      </c>
      <c r="B41" s="55">
        <v>92</v>
      </c>
    </row>
    <row r="42" spans="1:2" x14ac:dyDescent="0.2">
      <c r="A42" s="61" t="s">
        <v>40</v>
      </c>
      <c r="B42" s="55">
        <v>2305</v>
      </c>
    </row>
    <row r="43" spans="1:2" x14ac:dyDescent="0.2">
      <c r="A43" s="61" t="s">
        <v>41</v>
      </c>
      <c r="B43" s="55">
        <v>334</v>
      </c>
    </row>
    <row r="44" spans="1:2" x14ac:dyDescent="0.2">
      <c r="A44" s="61" t="s">
        <v>42</v>
      </c>
      <c r="B44" s="55">
        <v>536</v>
      </c>
    </row>
    <row r="45" spans="1:2" x14ac:dyDescent="0.2">
      <c r="A45" s="61" t="s">
        <v>43</v>
      </c>
      <c r="B45" s="55">
        <v>233</v>
      </c>
    </row>
    <row r="46" spans="1:2" x14ac:dyDescent="0.2">
      <c r="A46" s="61" t="s">
        <v>44</v>
      </c>
      <c r="B46" s="55">
        <v>323</v>
      </c>
    </row>
    <row r="47" spans="1:2" x14ac:dyDescent="0.2">
      <c r="A47" s="61" t="s">
        <v>45</v>
      </c>
      <c r="B47" s="55">
        <v>114</v>
      </c>
    </row>
    <row r="48" spans="1:2" x14ac:dyDescent="0.2">
      <c r="A48" s="61" t="s">
        <v>46</v>
      </c>
      <c r="B48" s="55">
        <v>191</v>
      </c>
    </row>
    <row r="49" spans="1:2" x14ac:dyDescent="0.2">
      <c r="A49" s="61" t="s">
        <v>47</v>
      </c>
      <c r="B49" s="55">
        <v>13</v>
      </c>
    </row>
    <row r="50" spans="1:2" x14ac:dyDescent="0.2">
      <c r="A50" s="61" t="s">
        <v>48</v>
      </c>
      <c r="B50" s="55">
        <v>410</v>
      </c>
    </row>
    <row r="51" spans="1:2" x14ac:dyDescent="0.2">
      <c r="A51" s="61" t="s">
        <v>49</v>
      </c>
      <c r="B51" s="55">
        <v>84</v>
      </c>
    </row>
    <row r="52" spans="1:2" x14ac:dyDescent="0.2">
      <c r="A52" s="61" t="s">
        <v>50</v>
      </c>
      <c r="B52" s="55">
        <v>540</v>
      </c>
    </row>
    <row r="53" spans="1:2" x14ac:dyDescent="0.2">
      <c r="A53" s="54" t="s">
        <v>51</v>
      </c>
      <c r="B53" s="55">
        <v>45</v>
      </c>
    </row>
    <row r="54" spans="1:2" x14ac:dyDescent="0.2">
      <c r="A54" s="54" t="s">
        <v>52</v>
      </c>
      <c r="B54" s="55">
        <v>229</v>
      </c>
    </row>
    <row r="55" spans="1:2" x14ac:dyDescent="0.2">
      <c r="A55" s="54" t="s">
        <v>53</v>
      </c>
      <c r="B55" s="55">
        <v>520</v>
      </c>
    </row>
    <row r="56" spans="1:2" x14ac:dyDescent="0.2">
      <c r="A56" s="54" t="s">
        <v>54</v>
      </c>
      <c r="B56" s="55">
        <v>262</v>
      </c>
    </row>
    <row r="57" spans="1:2" x14ac:dyDescent="0.2">
      <c r="A57" s="54" t="s">
        <v>55</v>
      </c>
      <c r="B57" s="55">
        <v>124</v>
      </c>
    </row>
    <row r="58" spans="1:2" x14ac:dyDescent="0.2">
      <c r="A58" s="54" t="s">
        <v>56</v>
      </c>
      <c r="B58" s="55">
        <v>59</v>
      </c>
    </row>
    <row r="59" spans="1:2" x14ac:dyDescent="0.2">
      <c r="A59" s="54" t="s">
        <v>57</v>
      </c>
      <c r="B59" s="55">
        <v>127</v>
      </c>
    </row>
    <row r="60" spans="1:2" x14ac:dyDescent="0.2">
      <c r="A60" s="54" t="s">
        <v>58</v>
      </c>
      <c r="B60" s="55">
        <v>215</v>
      </c>
    </row>
    <row r="61" spans="1:2" x14ac:dyDescent="0.2">
      <c r="A61" s="54" t="s">
        <v>59</v>
      </c>
      <c r="B61" s="55">
        <v>4021</v>
      </c>
    </row>
    <row r="62" spans="1:2" x14ac:dyDescent="0.2">
      <c r="A62" s="54" t="s">
        <v>60</v>
      </c>
      <c r="B62" s="55">
        <v>31</v>
      </c>
    </row>
    <row r="63" spans="1:2" x14ac:dyDescent="0.2">
      <c r="A63" s="54" t="s">
        <v>61</v>
      </c>
      <c r="B63" s="55">
        <v>157</v>
      </c>
    </row>
    <row r="64" spans="1:2" x14ac:dyDescent="0.2">
      <c r="A64" s="54" t="s">
        <v>62</v>
      </c>
      <c r="B64" s="55">
        <v>288</v>
      </c>
    </row>
    <row r="65" spans="1:2" x14ac:dyDescent="0.2">
      <c r="A65" s="54" t="s">
        <v>63</v>
      </c>
      <c r="B65" s="55">
        <v>405</v>
      </c>
    </row>
    <row r="66" spans="1:2" x14ac:dyDescent="0.2">
      <c r="A66" s="54" t="s">
        <v>64</v>
      </c>
      <c r="B66" s="55">
        <v>739</v>
      </c>
    </row>
    <row r="67" spans="1:2" x14ac:dyDescent="0.2">
      <c r="A67" s="54" t="s">
        <v>65</v>
      </c>
      <c r="B67" s="55">
        <v>101</v>
      </c>
    </row>
    <row r="68" spans="1:2" x14ac:dyDescent="0.2">
      <c r="A68" s="54" t="s">
        <v>66</v>
      </c>
      <c r="B68" s="55">
        <v>521</v>
      </c>
    </row>
    <row r="69" spans="1:2" x14ac:dyDescent="0.2">
      <c r="A69" s="54" t="s">
        <v>67</v>
      </c>
      <c r="B69" s="55">
        <v>306</v>
      </c>
    </row>
    <row r="70" spans="1:2" x14ac:dyDescent="0.2">
      <c r="A70" s="54" t="s">
        <v>68</v>
      </c>
      <c r="B70" s="55">
        <v>43</v>
      </c>
    </row>
    <row r="71" spans="1:2" x14ac:dyDescent="0.2">
      <c r="A71" s="54" t="s">
        <v>69</v>
      </c>
      <c r="B71" s="55">
        <v>220</v>
      </c>
    </row>
    <row r="72" spans="1:2" x14ac:dyDescent="0.2">
      <c r="A72" s="54" t="s">
        <v>70</v>
      </c>
      <c r="B72" s="55">
        <v>198</v>
      </c>
    </row>
    <row r="73" spans="1:2" x14ac:dyDescent="0.2">
      <c r="A73" s="54" t="s">
        <v>71</v>
      </c>
      <c r="B73" s="55">
        <v>65</v>
      </c>
    </row>
    <row r="74" spans="1:2" x14ac:dyDescent="0.2">
      <c r="A74" s="54" t="s">
        <v>72</v>
      </c>
      <c r="B74" s="55">
        <v>185</v>
      </c>
    </row>
    <row r="75" spans="1:2" x14ac:dyDescent="0.2">
      <c r="A75" s="54" t="s">
        <v>73</v>
      </c>
      <c r="B75" s="55">
        <v>819</v>
      </c>
    </row>
    <row r="76" spans="1:2" x14ac:dyDescent="0.2">
      <c r="A76" s="54" t="s">
        <v>74</v>
      </c>
      <c r="B76" s="55">
        <v>46</v>
      </c>
    </row>
    <row r="77" spans="1:2" x14ac:dyDescent="0.2">
      <c r="A77" s="54" t="s">
        <v>75</v>
      </c>
      <c r="B77" s="55">
        <v>688</v>
      </c>
    </row>
    <row r="78" spans="1:2" x14ac:dyDescent="0.2">
      <c r="A78" s="54" t="s">
        <v>76</v>
      </c>
      <c r="B78" s="55">
        <v>313</v>
      </c>
    </row>
    <row r="79" spans="1:2" x14ac:dyDescent="0.2">
      <c r="A79" s="54" t="s">
        <v>77</v>
      </c>
      <c r="B79" s="55">
        <v>971</v>
      </c>
    </row>
    <row r="80" spans="1:2" x14ac:dyDescent="0.2">
      <c r="A80" s="54" t="s">
        <v>78</v>
      </c>
      <c r="B80" s="55">
        <v>357</v>
      </c>
    </row>
    <row r="81" spans="1:2" x14ac:dyDescent="0.2">
      <c r="A81" s="54" t="s">
        <v>79</v>
      </c>
      <c r="B81" s="55">
        <v>608</v>
      </c>
    </row>
    <row r="82" spans="1:2" x14ac:dyDescent="0.2">
      <c r="A82" s="54" t="s">
        <v>80</v>
      </c>
      <c r="B82" s="55">
        <v>292</v>
      </c>
    </row>
    <row r="83" spans="1:2" x14ac:dyDescent="0.2">
      <c r="A83" s="54" t="s">
        <v>81</v>
      </c>
      <c r="B83" s="55">
        <v>307</v>
      </c>
    </row>
    <row r="84" spans="1:2" x14ac:dyDescent="0.2">
      <c r="A84" s="54" t="s">
        <v>82</v>
      </c>
      <c r="B84" s="55">
        <v>226</v>
      </c>
    </row>
    <row r="85" spans="1:2" x14ac:dyDescent="0.2">
      <c r="A85" s="54" t="s">
        <v>83</v>
      </c>
      <c r="B85" s="55">
        <v>219</v>
      </c>
    </row>
    <row r="86" spans="1:2" x14ac:dyDescent="0.2">
      <c r="A86" s="54" t="s">
        <v>84</v>
      </c>
      <c r="B86" s="55">
        <v>201</v>
      </c>
    </row>
    <row r="87" spans="1:2" x14ac:dyDescent="0.2">
      <c r="A87" s="54" t="s">
        <v>85</v>
      </c>
      <c r="B87" s="55">
        <v>308</v>
      </c>
    </row>
    <row r="88" spans="1:2" x14ac:dyDescent="0.2">
      <c r="A88" s="54" t="s">
        <v>86</v>
      </c>
      <c r="B88" s="55">
        <v>59</v>
      </c>
    </row>
    <row r="89" spans="1:2" x14ac:dyDescent="0.2">
      <c r="A89" s="54" t="s">
        <v>87</v>
      </c>
      <c r="B89" s="55">
        <v>80</v>
      </c>
    </row>
    <row r="90" spans="1:2" x14ac:dyDescent="0.2">
      <c r="A90" s="54" t="s">
        <v>88</v>
      </c>
      <c r="B90" s="55">
        <v>24</v>
      </c>
    </row>
    <row r="91" spans="1:2" x14ac:dyDescent="0.2">
      <c r="A91" s="54" t="s">
        <v>89</v>
      </c>
      <c r="B91" s="55">
        <v>542</v>
      </c>
    </row>
    <row r="92" spans="1:2" x14ac:dyDescent="0.2">
      <c r="A92" s="54" t="s">
        <v>90</v>
      </c>
      <c r="B92" s="55">
        <v>326</v>
      </c>
    </row>
    <row r="93" spans="1:2" x14ac:dyDescent="0.2">
      <c r="A93" s="54" t="s">
        <v>91</v>
      </c>
      <c r="B93" s="55">
        <v>2025</v>
      </c>
    </row>
    <row r="94" spans="1:2" x14ac:dyDescent="0.2">
      <c r="A94" s="54" t="s">
        <v>92</v>
      </c>
      <c r="B94" s="55">
        <v>129</v>
      </c>
    </row>
    <row r="95" spans="1:2" x14ac:dyDescent="0.2">
      <c r="A95" s="54" t="s">
        <v>93</v>
      </c>
      <c r="B95" s="55">
        <v>50</v>
      </c>
    </row>
    <row r="96" spans="1:2" x14ac:dyDescent="0.2">
      <c r="A96" s="54" t="s">
        <v>94</v>
      </c>
      <c r="B96" s="55">
        <v>98</v>
      </c>
    </row>
    <row r="97" spans="1:2" x14ac:dyDescent="0.2">
      <c r="A97" s="54" t="s">
        <v>95</v>
      </c>
      <c r="B97" s="55">
        <v>507</v>
      </c>
    </row>
    <row r="98" spans="1:2" x14ac:dyDescent="0.2">
      <c r="A98" s="54" t="s">
        <v>96</v>
      </c>
      <c r="B98" s="55">
        <v>223</v>
      </c>
    </row>
    <row r="99" spans="1:2" x14ac:dyDescent="0.2">
      <c r="A99" s="54" t="s">
        <v>97</v>
      </c>
      <c r="B99" s="55">
        <v>457</v>
      </c>
    </row>
    <row r="100" spans="1:2" x14ac:dyDescent="0.2">
      <c r="A100" s="54" t="s">
        <v>98</v>
      </c>
      <c r="B100" s="55">
        <v>168</v>
      </c>
    </row>
    <row r="101" spans="1:2" x14ac:dyDescent="0.2">
      <c r="A101" s="54" t="s">
        <v>99</v>
      </c>
      <c r="B101" s="55">
        <v>44</v>
      </c>
    </row>
    <row r="102" spans="1:2" x14ac:dyDescent="0.2">
      <c r="A102" s="58" t="s">
        <v>101</v>
      </c>
      <c r="B102" s="59">
        <v>38524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28515625" style="52" customWidth="1"/>
    <col min="3" max="3" width="9.285156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3.57031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3.57031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3.57031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3.57031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3.57031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3.57031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3.57031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3.57031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3.57031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3.57031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3.57031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3.57031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3.57031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3.57031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3.57031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3.57031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3.57031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3.57031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3.57031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3.57031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3.57031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3.57031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3.57031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3.57031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3.57031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3.57031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3.57031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3.57031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3.57031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3.57031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3.57031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3.57031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3.57031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3.57031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3.57031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3.57031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3.57031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3.57031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3.57031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3.57031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3.57031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3.57031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3.57031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3.57031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3.57031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3.57031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3.57031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3.57031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3.57031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3.57031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3.57031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3.57031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3.57031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3.57031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3.57031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3.57031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3.57031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3.57031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3.57031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3.57031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3.57031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3.57031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3.5703125" style="52" customWidth="1"/>
    <col min="16132" max="16384" width="9.140625" style="52"/>
  </cols>
  <sheetData>
    <row r="1" spans="1:30" ht="15.75" customHeight="1" x14ac:dyDescent="0.25">
      <c r="A1" s="60"/>
      <c r="B1" s="100">
        <v>39539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61" t="s">
        <v>0</v>
      </c>
      <c r="B2" s="55">
        <v>614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61" t="s">
        <v>1</v>
      </c>
      <c r="B3" s="55">
        <v>167</v>
      </c>
    </row>
    <row r="4" spans="1:30" x14ac:dyDescent="0.2">
      <c r="A4" s="61" t="s">
        <v>2</v>
      </c>
      <c r="B4" s="55">
        <v>51</v>
      </c>
    </row>
    <row r="5" spans="1:30" x14ac:dyDescent="0.2">
      <c r="A5" s="61" t="s">
        <v>3</v>
      </c>
      <c r="B5" s="55">
        <v>146</v>
      </c>
    </row>
    <row r="6" spans="1:30" x14ac:dyDescent="0.2">
      <c r="A6" s="61" t="s">
        <v>4</v>
      </c>
      <c r="B6" s="55">
        <v>82</v>
      </c>
    </row>
    <row r="7" spans="1:30" x14ac:dyDescent="0.2">
      <c r="A7" s="61" t="s">
        <v>5</v>
      </c>
      <c r="B7" s="55">
        <v>47</v>
      </c>
    </row>
    <row r="8" spans="1:30" x14ac:dyDescent="0.2">
      <c r="A8" s="61" t="s">
        <v>6</v>
      </c>
      <c r="B8" s="55">
        <v>285</v>
      </c>
    </row>
    <row r="9" spans="1:30" x14ac:dyDescent="0.2">
      <c r="A9" s="61" t="s">
        <v>7</v>
      </c>
      <c r="B9" s="55">
        <v>125</v>
      </c>
    </row>
    <row r="10" spans="1:30" x14ac:dyDescent="0.2">
      <c r="A10" s="61" t="s">
        <v>8</v>
      </c>
      <c r="B10" s="55">
        <v>194</v>
      </c>
    </row>
    <row r="11" spans="1:30" x14ac:dyDescent="0.2">
      <c r="A11" s="61" t="s">
        <v>9</v>
      </c>
      <c r="B11" s="55">
        <v>341</v>
      </c>
    </row>
    <row r="12" spans="1:30" x14ac:dyDescent="0.2">
      <c r="A12" s="61" t="s">
        <v>10</v>
      </c>
      <c r="B12" s="55">
        <v>1023</v>
      </c>
    </row>
    <row r="13" spans="1:30" x14ac:dyDescent="0.2">
      <c r="A13" s="61" t="s">
        <v>11</v>
      </c>
      <c r="B13" s="55">
        <v>304</v>
      </c>
    </row>
    <row r="14" spans="1:30" x14ac:dyDescent="0.2">
      <c r="A14" s="61" t="s">
        <v>12</v>
      </c>
      <c r="B14" s="55">
        <v>775</v>
      </c>
    </row>
    <row r="15" spans="1:30" x14ac:dyDescent="0.2">
      <c r="A15" s="61" t="s">
        <v>13</v>
      </c>
      <c r="B15" s="55">
        <v>371</v>
      </c>
    </row>
    <row r="16" spans="1:30" x14ac:dyDescent="0.2">
      <c r="A16" s="61" t="s">
        <v>14</v>
      </c>
      <c r="B16" s="55">
        <v>16</v>
      </c>
    </row>
    <row r="17" spans="1:2" x14ac:dyDescent="0.2">
      <c r="A17" s="61" t="s">
        <v>15</v>
      </c>
      <c r="B17" s="55">
        <v>291</v>
      </c>
    </row>
    <row r="18" spans="1:2" x14ac:dyDescent="0.2">
      <c r="A18" s="61" t="s">
        <v>16</v>
      </c>
      <c r="B18" s="55">
        <v>98</v>
      </c>
    </row>
    <row r="19" spans="1:2" x14ac:dyDescent="0.2">
      <c r="A19" s="61" t="s">
        <v>17</v>
      </c>
      <c r="B19" s="55">
        <v>832</v>
      </c>
    </row>
    <row r="20" spans="1:2" x14ac:dyDescent="0.2">
      <c r="A20" s="61" t="s">
        <v>18</v>
      </c>
      <c r="B20" s="55">
        <v>168</v>
      </c>
    </row>
    <row r="21" spans="1:2" x14ac:dyDescent="0.2">
      <c r="A21" s="61" t="s">
        <v>19</v>
      </c>
      <c r="B21" s="55">
        <v>122</v>
      </c>
    </row>
    <row r="22" spans="1:2" x14ac:dyDescent="0.2">
      <c r="A22" s="61" t="s">
        <v>20</v>
      </c>
      <c r="B22" s="55">
        <v>91</v>
      </c>
    </row>
    <row r="23" spans="1:2" x14ac:dyDescent="0.2">
      <c r="A23" s="61" t="s">
        <v>21</v>
      </c>
      <c r="B23" s="55">
        <v>34</v>
      </c>
    </row>
    <row r="24" spans="1:2" x14ac:dyDescent="0.2">
      <c r="A24" s="61" t="s">
        <v>22</v>
      </c>
      <c r="B24" s="55">
        <v>598</v>
      </c>
    </row>
    <row r="25" spans="1:2" x14ac:dyDescent="0.2">
      <c r="A25" s="61" t="s">
        <v>23</v>
      </c>
      <c r="B25" s="55">
        <v>339</v>
      </c>
    </row>
    <row r="26" spans="1:2" x14ac:dyDescent="0.2">
      <c r="A26" s="61" t="s">
        <v>24</v>
      </c>
      <c r="B26" s="55">
        <v>468</v>
      </c>
    </row>
    <row r="27" spans="1:2" x14ac:dyDescent="0.2">
      <c r="A27" s="61" t="s">
        <v>25</v>
      </c>
      <c r="B27" s="55">
        <v>1490</v>
      </c>
    </row>
    <row r="28" spans="1:2" x14ac:dyDescent="0.2">
      <c r="A28" s="61" t="s">
        <v>26</v>
      </c>
      <c r="B28" s="55">
        <v>78</v>
      </c>
    </row>
    <row r="29" spans="1:2" x14ac:dyDescent="0.2">
      <c r="A29" s="61" t="s">
        <v>27</v>
      </c>
      <c r="B29" s="55">
        <v>80</v>
      </c>
    </row>
    <row r="30" spans="1:2" x14ac:dyDescent="0.2">
      <c r="A30" s="61" t="s">
        <v>28</v>
      </c>
      <c r="B30" s="55">
        <v>844</v>
      </c>
    </row>
    <row r="31" spans="1:2" x14ac:dyDescent="0.2">
      <c r="A31" s="61" t="s">
        <v>29</v>
      </c>
      <c r="B31" s="55">
        <v>93</v>
      </c>
    </row>
    <row r="32" spans="1:2" x14ac:dyDescent="0.2">
      <c r="A32" s="61" t="s">
        <v>30</v>
      </c>
      <c r="B32" s="55">
        <v>257</v>
      </c>
    </row>
    <row r="33" spans="1:2" x14ac:dyDescent="0.2">
      <c r="A33" s="61" t="s">
        <v>31</v>
      </c>
      <c r="B33" s="55">
        <v>1311</v>
      </c>
    </row>
    <row r="34" spans="1:2" x14ac:dyDescent="0.2">
      <c r="A34" s="61" t="s">
        <v>32</v>
      </c>
      <c r="B34" s="55">
        <v>403</v>
      </c>
    </row>
    <row r="35" spans="1:2" x14ac:dyDescent="0.2">
      <c r="A35" s="61" t="s">
        <v>33</v>
      </c>
      <c r="B35" s="55">
        <v>1549</v>
      </c>
    </row>
    <row r="36" spans="1:2" x14ac:dyDescent="0.2">
      <c r="A36" s="61" t="s">
        <v>34</v>
      </c>
      <c r="B36" s="55">
        <v>286</v>
      </c>
    </row>
    <row r="37" spans="1:2" x14ac:dyDescent="0.2">
      <c r="A37" s="61" t="s">
        <v>35</v>
      </c>
      <c r="B37" s="55">
        <v>1218</v>
      </c>
    </row>
    <row r="38" spans="1:2" x14ac:dyDescent="0.2">
      <c r="A38" s="61" t="s">
        <v>36</v>
      </c>
      <c r="B38" s="55">
        <v>30</v>
      </c>
    </row>
    <row r="39" spans="1:2" x14ac:dyDescent="0.2">
      <c r="A39" s="61" t="s">
        <v>37</v>
      </c>
      <c r="B39" s="55">
        <v>39</v>
      </c>
    </row>
    <row r="40" spans="1:2" x14ac:dyDescent="0.2">
      <c r="A40" s="61" t="s">
        <v>38</v>
      </c>
      <c r="B40" s="55">
        <v>237</v>
      </c>
    </row>
    <row r="41" spans="1:2" x14ac:dyDescent="0.2">
      <c r="A41" s="61" t="s">
        <v>39</v>
      </c>
      <c r="B41" s="55">
        <v>98</v>
      </c>
    </row>
    <row r="42" spans="1:2" x14ac:dyDescent="0.2">
      <c r="A42" s="61" t="s">
        <v>40</v>
      </c>
      <c r="B42" s="55">
        <v>2632</v>
      </c>
    </row>
    <row r="43" spans="1:2" x14ac:dyDescent="0.2">
      <c r="A43" s="61" t="s">
        <v>41</v>
      </c>
      <c r="B43" s="55">
        <v>332</v>
      </c>
    </row>
    <row r="44" spans="1:2" x14ac:dyDescent="0.2">
      <c r="A44" s="61" t="s">
        <v>42</v>
      </c>
      <c r="B44" s="55">
        <v>632</v>
      </c>
    </row>
    <row r="45" spans="1:2" x14ac:dyDescent="0.2">
      <c r="A45" s="61" t="s">
        <v>43</v>
      </c>
      <c r="B45" s="55">
        <v>212</v>
      </c>
    </row>
    <row r="46" spans="1:2" x14ac:dyDescent="0.2">
      <c r="A46" s="61" t="s">
        <v>44</v>
      </c>
      <c r="B46" s="55">
        <v>338</v>
      </c>
    </row>
    <row r="47" spans="1:2" x14ac:dyDescent="0.2">
      <c r="A47" s="61" t="s">
        <v>45</v>
      </c>
      <c r="B47" s="55">
        <v>131</v>
      </c>
    </row>
    <row r="48" spans="1:2" x14ac:dyDescent="0.2">
      <c r="A48" s="61" t="s">
        <v>46</v>
      </c>
      <c r="B48" s="55">
        <v>217</v>
      </c>
    </row>
    <row r="49" spans="1:2" x14ac:dyDescent="0.2">
      <c r="A49" s="61" t="s">
        <v>47</v>
      </c>
      <c r="B49" s="55">
        <v>27</v>
      </c>
    </row>
    <row r="50" spans="1:2" x14ac:dyDescent="0.2">
      <c r="A50" s="61" t="s">
        <v>48</v>
      </c>
      <c r="B50" s="55">
        <v>464</v>
      </c>
    </row>
    <row r="51" spans="1:2" x14ac:dyDescent="0.2">
      <c r="A51" s="61" t="s">
        <v>49</v>
      </c>
      <c r="B51" s="55">
        <v>121</v>
      </c>
    </row>
    <row r="52" spans="1:2" x14ac:dyDescent="0.2">
      <c r="A52" s="61" t="s">
        <v>50</v>
      </c>
      <c r="B52" s="55">
        <v>574</v>
      </c>
    </row>
    <row r="53" spans="1:2" x14ac:dyDescent="0.2">
      <c r="A53" s="54" t="s">
        <v>51</v>
      </c>
      <c r="B53" s="55">
        <v>49</v>
      </c>
    </row>
    <row r="54" spans="1:2" x14ac:dyDescent="0.2">
      <c r="A54" s="54" t="s">
        <v>52</v>
      </c>
      <c r="B54" s="55">
        <v>255</v>
      </c>
    </row>
    <row r="55" spans="1:2" x14ac:dyDescent="0.2">
      <c r="A55" s="54" t="s">
        <v>53</v>
      </c>
      <c r="B55" s="55">
        <v>525</v>
      </c>
    </row>
    <row r="56" spans="1:2" x14ac:dyDescent="0.2">
      <c r="A56" s="54" t="s">
        <v>54</v>
      </c>
      <c r="B56" s="55">
        <v>306</v>
      </c>
    </row>
    <row r="57" spans="1:2" x14ac:dyDescent="0.2">
      <c r="A57" s="54" t="s">
        <v>55</v>
      </c>
      <c r="B57" s="55">
        <v>121</v>
      </c>
    </row>
    <row r="58" spans="1:2" x14ac:dyDescent="0.2">
      <c r="A58" s="54" t="s">
        <v>56</v>
      </c>
      <c r="B58" s="55">
        <v>64</v>
      </c>
    </row>
    <row r="59" spans="1:2" x14ac:dyDescent="0.2">
      <c r="A59" s="54" t="s">
        <v>57</v>
      </c>
      <c r="B59" s="55">
        <v>132</v>
      </c>
    </row>
    <row r="60" spans="1:2" x14ac:dyDescent="0.2">
      <c r="A60" s="54" t="s">
        <v>58</v>
      </c>
      <c r="B60" s="55">
        <v>236</v>
      </c>
    </row>
    <row r="61" spans="1:2" x14ac:dyDescent="0.2">
      <c r="A61" s="54" t="s">
        <v>59</v>
      </c>
      <c r="B61" s="55">
        <v>4458</v>
      </c>
    </row>
    <row r="62" spans="1:2" x14ac:dyDescent="0.2">
      <c r="A62" s="54" t="s">
        <v>60</v>
      </c>
      <c r="B62" s="55">
        <v>32</v>
      </c>
    </row>
    <row r="63" spans="1:2" x14ac:dyDescent="0.2">
      <c r="A63" s="54" t="s">
        <v>61</v>
      </c>
      <c r="B63" s="55">
        <v>151</v>
      </c>
    </row>
    <row r="64" spans="1:2" x14ac:dyDescent="0.2">
      <c r="A64" s="54" t="s">
        <v>62</v>
      </c>
      <c r="B64" s="55">
        <v>288</v>
      </c>
    </row>
    <row r="65" spans="1:2" x14ac:dyDescent="0.2">
      <c r="A65" s="54" t="s">
        <v>63</v>
      </c>
      <c r="B65" s="55">
        <v>512</v>
      </c>
    </row>
    <row r="66" spans="1:2" x14ac:dyDescent="0.2">
      <c r="A66" s="54" t="s">
        <v>64</v>
      </c>
      <c r="B66" s="55">
        <v>789</v>
      </c>
    </row>
    <row r="67" spans="1:2" x14ac:dyDescent="0.2">
      <c r="A67" s="54" t="s">
        <v>65</v>
      </c>
      <c r="B67" s="55">
        <v>145</v>
      </c>
    </row>
    <row r="68" spans="1:2" x14ac:dyDescent="0.2">
      <c r="A68" s="54" t="s">
        <v>66</v>
      </c>
      <c r="B68" s="55">
        <v>575</v>
      </c>
    </row>
    <row r="69" spans="1:2" x14ac:dyDescent="0.2">
      <c r="A69" s="54" t="s">
        <v>67</v>
      </c>
      <c r="B69" s="55">
        <v>371</v>
      </c>
    </row>
    <row r="70" spans="1:2" x14ac:dyDescent="0.2">
      <c r="A70" s="54" t="s">
        <v>68</v>
      </c>
      <c r="B70" s="55">
        <v>48</v>
      </c>
    </row>
    <row r="71" spans="1:2" x14ac:dyDescent="0.2">
      <c r="A71" s="54" t="s">
        <v>69</v>
      </c>
      <c r="B71" s="55">
        <v>218</v>
      </c>
    </row>
    <row r="72" spans="1:2" x14ac:dyDescent="0.2">
      <c r="A72" s="54" t="s">
        <v>70</v>
      </c>
      <c r="B72" s="55">
        <v>182</v>
      </c>
    </row>
    <row r="73" spans="1:2" x14ac:dyDescent="0.2">
      <c r="A73" s="54" t="s">
        <v>71</v>
      </c>
      <c r="B73" s="55">
        <v>49</v>
      </c>
    </row>
    <row r="74" spans="1:2" x14ac:dyDescent="0.2">
      <c r="A74" s="54" t="s">
        <v>72</v>
      </c>
      <c r="B74" s="55">
        <v>203</v>
      </c>
    </row>
    <row r="75" spans="1:2" x14ac:dyDescent="0.2">
      <c r="A75" s="54" t="s">
        <v>73</v>
      </c>
      <c r="B75" s="55">
        <v>908</v>
      </c>
    </row>
    <row r="76" spans="1:2" x14ac:dyDescent="0.2">
      <c r="A76" s="54" t="s">
        <v>74</v>
      </c>
      <c r="B76" s="55">
        <v>41</v>
      </c>
    </row>
    <row r="77" spans="1:2" x14ac:dyDescent="0.2">
      <c r="A77" s="54" t="s">
        <v>75</v>
      </c>
      <c r="B77" s="55">
        <v>760</v>
      </c>
    </row>
    <row r="78" spans="1:2" x14ac:dyDescent="0.2">
      <c r="A78" s="54" t="s">
        <v>76</v>
      </c>
      <c r="B78" s="55">
        <v>342</v>
      </c>
    </row>
    <row r="79" spans="1:2" x14ac:dyDescent="0.2">
      <c r="A79" s="54" t="s">
        <v>77</v>
      </c>
      <c r="B79" s="55">
        <v>1154</v>
      </c>
    </row>
    <row r="80" spans="1:2" x14ac:dyDescent="0.2">
      <c r="A80" s="54" t="s">
        <v>78</v>
      </c>
      <c r="B80" s="55">
        <v>415</v>
      </c>
    </row>
    <row r="81" spans="1:2" x14ac:dyDescent="0.2">
      <c r="A81" s="54" t="s">
        <v>79</v>
      </c>
      <c r="B81" s="55">
        <v>665</v>
      </c>
    </row>
    <row r="82" spans="1:2" x14ac:dyDescent="0.2">
      <c r="A82" s="54" t="s">
        <v>80</v>
      </c>
      <c r="B82" s="55">
        <v>304</v>
      </c>
    </row>
    <row r="83" spans="1:2" x14ac:dyDescent="0.2">
      <c r="A83" s="54" t="s">
        <v>81</v>
      </c>
      <c r="B83" s="55">
        <v>341</v>
      </c>
    </row>
    <row r="84" spans="1:2" x14ac:dyDescent="0.2">
      <c r="A84" s="54" t="s">
        <v>82</v>
      </c>
      <c r="B84" s="55">
        <v>222</v>
      </c>
    </row>
    <row r="85" spans="1:2" x14ac:dyDescent="0.2">
      <c r="A85" s="54" t="s">
        <v>83</v>
      </c>
      <c r="B85" s="55">
        <v>255</v>
      </c>
    </row>
    <row r="86" spans="1:2" x14ac:dyDescent="0.2">
      <c r="A86" s="54" t="s">
        <v>84</v>
      </c>
      <c r="B86" s="55">
        <v>203</v>
      </c>
    </row>
    <row r="87" spans="1:2" x14ac:dyDescent="0.2">
      <c r="A87" s="54" t="s">
        <v>85</v>
      </c>
      <c r="B87" s="55">
        <v>346</v>
      </c>
    </row>
    <row r="88" spans="1:2" x14ac:dyDescent="0.2">
      <c r="A88" s="54" t="s">
        <v>86</v>
      </c>
      <c r="B88" s="55">
        <v>60</v>
      </c>
    </row>
    <row r="89" spans="1:2" x14ac:dyDescent="0.2">
      <c r="A89" s="54" t="s">
        <v>87</v>
      </c>
      <c r="B89" s="55">
        <v>82</v>
      </c>
    </row>
    <row r="90" spans="1:2" x14ac:dyDescent="0.2">
      <c r="A90" s="54" t="s">
        <v>88</v>
      </c>
      <c r="B90" s="55">
        <v>18</v>
      </c>
    </row>
    <row r="91" spans="1:2" x14ac:dyDescent="0.2">
      <c r="A91" s="54" t="s">
        <v>89</v>
      </c>
      <c r="B91" s="55">
        <v>573</v>
      </c>
    </row>
    <row r="92" spans="1:2" x14ac:dyDescent="0.2">
      <c r="A92" s="54" t="s">
        <v>90</v>
      </c>
      <c r="B92" s="55">
        <v>365</v>
      </c>
    </row>
    <row r="93" spans="1:2" x14ac:dyDescent="0.2">
      <c r="A93" s="54" t="s">
        <v>91</v>
      </c>
      <c r="B93" s="55">
        <v>2001</v>
      </c>
    </row>
    <row r="94" spans="1:2" x14ac:dyDescent="0.2">
      <c r="A94" s="54" t="s">
        <v>92</v>
      </c>
      <c r="B94" s="55">
        <v>133</v>
      </c>
    </row>
    <row r="95" spans="1:2" x14ac:dyDescent="0.2">
      <c r="A95" s="54" t="s">
        <v>93</v>
      </c>
      <c r="B95" s="55">
        <v>58</v>
      </c>
    </row>
    <row r="96" spans="1:2" x14ac:dyDescent="0.2">
      <c r="A96" s="54" t="s">
        <v>94</v>
      </c>
      <c r="B96" s="55">
        <v>94</v>
      </c>
    </row>
    <row r="97" spans="1:2" x14ac:dyDescent="0.2">
      <c r="A97" s="54" t="s">
        <v>95</v>
      </c>
      <c r="B97" s="55">
        <v>592</v>
      </c>
    </row>
    <row r="98" spans="1:2" x14ac:dyDescent="0.2">
      <c r="A98" s="54" t="s">
        <v>96</v>
      </c>
      <c r="B98" s="55">
        <v>242</v>
      </c>
    </row>
    <row r="99" spans="1:2" x14ac:dyDescent="0.2">
      <c r="A99" s="54" t="s">
        <v>97</v>
      </c>
      <c r="B99" s="55">
        <v>509</v>
      </c>
    </row>
    <row r="100" spans="1:2" x14ac:dyDescent="0.2">
      <c r="A100" s="54" t="s">
        <v>98</v>
      </c>
      <c r="B100" s="55">
        <v>139</v>
      </c>
    </row>
    <row r="101" spans="1:2" x14ac:dyDescent="0.2">
      <c r="A101" s="54" t="s">
        <v>99</v>
      </c>
      <c r="B101" s="55">
        <v>61</v>
      </c>
    </row>
    <row r="102" spans="1:2" x14ac:dyDescent="0.2">
      <c r="A102" s="58" t="s">
        <v>101</v>
      </c>
      <c r="B102" s="59">
        <v>41867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2.5703125" style="52" customWidth="1"/>
    <col min="3" max="3" width="10.57031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57031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57031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57031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57031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57031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57031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57031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57031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57031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57031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57031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57031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57031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57031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57031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57031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57031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57031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57031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57031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57031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57031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57031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57031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57031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57031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57031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57031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57031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57031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57031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57031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57031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57031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57031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57031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57031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57031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57031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57031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57031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57031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57031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57031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57031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57031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57031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57031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57031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57031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57031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57031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57031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57031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57031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57031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57031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57031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57031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57031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57031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57031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5703125" style="52" customWidth="1"/>
    <col min="16132" max="16384" width="9.140625" style="52"/>
  </cols>
  <sheetData>
    <row r="1" spans="1:30" ht="15.75" customHeight="1" x14ac:dyDescent="0.25">
      <c r="A1" s="60"/>
      <c r="B1" s="100">
        <v>39508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61" t="s">
        <v>0</v>
      </c>
      <c r="B2" s="55">
        <v>527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61" t="s">
        <v>1</v>
      </c>
      <c r="B3" s="55">
        <v>135</v>
      </c>
    </row>
    <row r="4" spans="1:30" x14ac:dyDescent="0.2">
      <c r="A4" s="61" t="s">
        <v>2</v>
      </c>
      <c r="B4" s="55">
        <v>34</v>
      </c>
    </row>
    <row r="5" spans="1:30" x14ac:dyDescent="0.2">
      <c r="A5" s="61" t="s">
        <v>3</v>
      </c>
      <c r="B5" s="55">
        <v>117</v>
      </c>
    </row>
    <row r="6" spans="1:30" x14ac:dyDescent="0.2">
      <c r="A6" s="61" t="s">
        <v>4</v>
      </c>
      <c r="B6" s="55">
        <v>69</v>
      </c>
    </row>
    <row r="7" spans="1:30" x14ac:dyDescent="0.2">
      <c r="A7" s="61" t="s">
        <v>5</v>
      </c>
      <c r="B7" s="55">
        <v>52</v>
      </c>
    </row>
    <row r="8" spans="1:30" x14ac:dyDescent="0.2">
      <c r="A8" s="61" t="s">
        <v>6</v>
      </c>
      <c r="B8" s="55">
        <v>228</v>
      </c>
    </row>
    <row r="9" spans="1:30" x14ac:dyDescent="0.2">
      <c r="A9" s="61" t="s">
        <v>7</v>
      </c>
      <c r="B9" s="55">
        <v>84</v>
      </c>
    </row>
    <row r="10" spans="1:30" x14ac:dyDescent="0.2">
      <c r="A10" s="61" t="s">
        <v>8</v>
      </c>
      <c r="B10" s="55">
        <v>186</v>
      </c>
    </row>
    <row r="11" spans="1:30" x14ac:dyDescent="0.2">
      <c r="A11" s="61" t="s">
        <v>9</v>
      </c>
      <c r="B11" s="55">
        <v>312</v>
      </c>
    </row>
    <row r="12" spans="1:30" x14ac:dyDescent="0.2">
      <c r="A12" s="61" t="s">
        <v>10</v>
      </c>
      <c r="B12" s="55">
        <v>990</v>
      </c>
    </row>
    <row r="13" spans="1:30" x14ac:dyDescent="0.2">
      <c r="A13" s="61" t="s">
        <v>11</v>
      </c>
      <c r="B13" s="55">
        <v>310</v>
      </c>
    </row>
    <row r="14" spans="1:30" x14ac:dyDescent="0.2">
      <c r="A14" s="61" t="s">
        <v>12</v>
      </c>
      <c r="B14" s="55">
        <v>649</v>
      </c>
    </row>
    <row r="15" spans="1:30" x14ac:dyDescent="0.2">
      <c r="A15" s="61" t="s">
        <v>13</v>
      </c>
      <c r="B15" s="55">
        <v>338</v>
      </c>
    </row>
    <row r="16" spans="1:30" x14ac:dyDescent="0.2">
      <c r="A16" s="61" t="s">
        <v>14</v>
      </c>
      <c r="B16" s="55">
        <v>23</v>
      </c>
    </row>
    <row r="17" spans="1:2" x14ac:dyDescent="0.2">
      <c r="A17" s="61" t="s">
        <v>15</v>
      </c>
      <c r="B17" s="55">
        <v>231</v>
      </c>
    </row>
    <row r="18" spans="1:2" x14ac:dyDescent="0.2">
      <c r="A18" s="61" t="s">
        <v>16</v>
      </c>
      <c r="B18" s="55">
        <v>86</v>
      </c>
    </row>
    <row r="19" spans="1:2" x14ac:dyDescent="0.2">
      <c r="A19" s="61" t="s">
        <v>17</v>
      </c>
      <c r="B19" s="55">
        <v>747</v>
      </c>
    </row>
    <row r="20" spans="1:2" x14ac:dyDescent="0.2">
      <c r="A20" s="61" t="s">
        <v>18</v>
      </c>
      <c r="B20" s="55">
        <v>124</v>
      </c>
    </row>
    <row r="21" spans="1:2" x14ac:dyDescent="0.2">
      <c r="A21" s="61" t="s">
        <v>19</v>
      </c>
      <c r="B21" s="55">
        <v>107</v>
      </c>
    </row>
    <row r="22" spans="1:2" x14ac:dyDescent="0.2">
      <c r="A22" s="61" t="s">
        <v>20</v>
      </c>
      <c r="B22" s="55">
        <v>77</v>
      </c>
    </row>
    <row r="23" spans="1:2" x14ac:dyDescent="0.2">
      <c r="A23" s="61" t="s">
        <v>21</v>
      </c>
      <c r="B23" s="55">
        <v>29</v>
      </c>
    </row>
    <row r="24" spans="1:2" x14ac:dyDescent="0.2">
      <c r="A24" s="61" t="s">
        <v>22</v>
      </c>
      <c r="B24" s="55">
        <v>537</v>
      </c>
    </row>
    <row r="25" spans="1:2" x14ac:dyDescent="0.2">
      <c r="A25" s="61" t="s">
        <v>23</v>
      </c>
      <c r="B25" s="55">
        <v>317</v>
      </c>
    </row>
    <row r="26" spans="1:2" x14ac:dyDescent="0.2">
      <c r="A26" s="61" t="s">
        <v>24</v>
      </c>
      <c r="B26" s="55">
        <v>384</v>
      </c>
    </row>
    <row r="27" spans="1:2" x14ac:dyDescent="0.2">
      <c r="A27" s="61" t="s">
        <v>25</v>
      </c>
      <c r="B27" s="55">
        <v>1314</v>
      </c>
    </row>
    <row r="28" spans="1:2" x14ac:dyDescent="0.2">
      <c r="A28" s="61" t="s">
        <v>26</v>
      </c>
      <c r="B28" s="55">
        <v>63</v>
      </c>
    </row>
    <row r="29" spans="1:2" x14ac:dyDescent="0.2">
      <c r="A29" s="61" t="s">
        <v>27</v>
      </c>
      <c r="B29" s="55">
        <v>95</v>
      </c>
    </row>
    <row r="30" spans="1:2" x14ac:dyDescent="0.2">
      <c r="A30" s="61" t="s">
        <v>28</v>
      </c>
      <c r="B30" s="55">
        <v>797</v>
      </c>
    </row>
    <row r="31" spans="1:2" x14ac:dyDescent="0.2">
      <c r="A31" s="61" t="s">
        <v>29</v>
      </c>
      <c r="B31" s="55">
        <v>86</v>
      </c>
    </row>
    <row r="32" spans="1:2" x14ac:dyDescent="0.2">
      <c r="A32" s="61" t="s">
        <v>30</v>
      </c>
      <c r="B32" s="55">
        <v>213</v>
      </c>
    </row>
    <row r="33" spans="1:2" x14ac:dyDescent="0.2">
      <c r="A33" s="61" t="s">
        <v>31</v>
      </c>
      <c r="B33" s="55">
        <v>1101</v>
      </c>
    </row>
    <row r="34" spans="1:2" x14ac:dyDescent="0.2">
      <c r="A34" s="61" t="s">
        <v>32</v>
      </c>
      <c r="B34" s="55">
        <v>383</v>
      </c>
    </row>
    <row r="35" spans="1:2" x14ac:dyDescent="0.2">
      <c r="A35" s="61" t="s">
        <v>33</v>
      </c>
      <c r="B35" s="55">
        <v>1374</v>
      </c>
    </row>
    <row r="36" spans="1:2" x14ac:dyDescent="0.2">
      <c r="A36" s="61" t="s">
        <v>34</v>
      </c>
      <c r="B36" s="55">
        <v>294</v>
      </c>
    </row>
    <row r="37" spans="1:2" x14ac:dyDescent="0.2">
      <c r="A37" s="61" t="s">
        <v>35</v>
      </c>
      <c r="B37" s="55">
        <v>987</v>
      </c>
    </row>
    <row r="38" spans="1:2" x14ac:dyDescent="0.2">
      <c r="A38" s="61" t="s">
        <v>36</v>
      </c>
      <c r="B38" s="55">
        <v>39</v>
      </c>
    </row>
    <row r="39" spans="1:2" x14ac:dyDescent="0.2">
      <c r="A39" s="61" t="s">
        <v>37</v>
      </c>
      <c r="B39" s="55">
        <v>29</v>
      </c>
    </row>
    <row r="40" spans="1:2" x14ac:dyDescent="0.2">
      <c r="A40" s="61" t="s">
        <v>38</v>
      </c>
      <c r="B40" s="55">
        <v>202</v>
      </c>
    </row>
    <row r="41" spans="1:2" x14ac:dyDescent="0.2">
      <c r="A41" s="61" t="s">
        <v>39</v>
      </c>
      <c r="B41" s="55">
        <v>76</v>
      </c>
    </row>
    <row r="42" spans="1:2" x14ac:dyDescent="0.2">
      <c r="A42" s="61" t="s">
        <v>40</v>
      </c>
      <c r="B42" s="55">
        <v>2357</v>
      </c>
    </row>
    <row r="43" spans="1:2" x14ac:dyDescent="0.2">
      <c r="A43" s="61" t="s">
        <v>41</v>
      </c>
      <c r="B43" s="55">
        <v>310</v>
      </c>
    </row>
    <row r="44" spans="1:2" x14ac:dyDescent="0.2">
      <c r="A44" s="61" t="s">
        <v>42</v>
      </c>
      <c r="B44" s="55">
        <v>505</v>
      </c>
    </row>
    <row r="45" spans="1:2" x14ac:dyDescent="0.2">
      <c r="A45" s="61" t="s">
        <v>43</v>
      </c>
      <c r="B45" s="55">
        <v>229</v>
      </c>
    </row>
    <row r="46" spans="1:2" x14ac:dyDescent="0.2">
      <c r="A46" s="61" t="s">
        <v>44</v>
      </c>
      <c r="B46" s="55">
        <v>280</v>
      </c>
    </row>
    <row r="47" spans="1:2" x14ac:dyDescent="0.2">
      <c r="A47" s="61" t="s">
        <v>45</v>
      </c>
      <c r="B47" s="55">
        <v>106</v>
      </c>
    </row>
    <row r="48" spans="1:2" x14ac:dyDescent="0.2">
      <c r="A48" s="61" t="s">
        <v>46</v>
      </c>
      <c r="B48" s="55">
        <v>182</v>
      </c>
    </row>
    <row r="49" spans="1:2" x14ac:dyDescent="0.2">
      <c r="A49" s="61" t="s">
        <v>47</v>
      </c>
      <c r="B49" s="55">
        <v>14</v>
      </c>
    </row>
    <row r="50" spans="1:2" x14ac:dyDescent="0.2">
      <c r="A50" s="61" t="s">
        <v>48</v>
      </c>
      <c r="B50" s="55">
        <v>389</v>
      </c>
    </row>
    <row r="51" spans="1:2" x14ac:dyDescent="0.2">
      <c r="A51" s="61" t="s">
        <v>49</v>
      </c>
      <c r="B51" s="55">
        <v>119</v>
      </c>
    </row>
    <row r="52" spans="1:2" x14ac:dyDescent="0.2">
      <c r="A52" s="61" t="s">
        <v>50</v>
      </c>
      <c r="B52" s="55">
        <v>550</v>
      </c>
    </row>
    <row r="53" spans="1:2" x14ac:dyDescent="0.2">
      <c r="A53" s="54" t="s">
        <v>51</v>
      </c>
      <c r="B53" s="55">
        <v>41</v>
      </c>
    </row>
    <row r="54" spans="1:2" x14ac:dyDescent="0.2">
      <c r="A54" s="54" t="s">
        <v>52</v>
      </c>
      <c r="B54" s="55">
        <v>233</v>
      </c>
    </row>
    <row r="55" spans="1:2" x14ac:dyDescent="0.2">
      <c r="A55" s="54" t="s">
        <v>53</v>
      </c>
      <c r="B55" s="55">
        <v>519</v>
      </c>
    </row>
    <row r="56" spans="1:2" x14ac:dyDescent="0.2">
      <c r="A56" s="54" t="s">
        <v>54</v>
      </c>
      <c r="B56" s="55">
        <v>247</v>
      </c>
    </row>
    <row r="57" spans="1:2" x14ac:dyDescent="0.2">
      <c r="A57" s="54" t="s">
        <v>55</v>
      </c>
      <c r="B57" s="55">
        <v>131</v>
      </c>
    </row>
    <row r="58" spans="1:2" x14ac:dyDescent="0.2">
      <c r="A58" s="54" t="s">
        <v>56</v>
      </c>
      <c r="B58" s="55">
        <v>78</v>
      </c>
    </row>
    <row r="59" spans="1:2" x14ac:dyDescent="0.2">
      <c r="A59" s="54" t="s">
        <v>57</v>
      </c>
      <c r="B59" s="55">
        <v>101</v>
      </c>
    </row>
    <row r="60" spans="1:2" x14ac:dyDescent="0.2">
      <c r="A60" s="54" t="s">
        <v>58</v>
      </c>
      <c r="B60" s="55">
        <v>203</v>
      </c>
    </row>
    <row r="61" spans="1:2" x14ac:dyDescent="0.2">
      <c r="A61" s="54" t="s">
        <v>59</v>
      </c>
      <c r="B61" s="55">
        <v>3974</v>
      </c>
    </row>
    <row r="62" spans="1:2" x14ac:dyDescent="0.2">
      <c r="A62" s="54" t="s">
        <v>60</v>
      </c>
      <c r="B62" s="55">
        <v>30</v>
      </c>
    </row>
    <row r="63" spans="1:2" x14ac:dyDescent="0.2">
      <c r="A63" s="54" t="s">
        <v>61</v>
      </c>
      <c r="B63" s="55">
        <v>139</v>
      </c>
    </row>
    <row r="64" spans="1:2" x14ac:dyDescent="0.2">
      <c r="A64" s="54" t="s">
        <v>62</v>
      </c>
      <c r="B64" s="55">
        <v>239</v>
      </c>
    </row>
    <row r="65" spans="1:2" x14ac:dyDescent="0.2">
      <c r="A65" s="54" t="s">
        <v>63</v>
      </c>
      <c r="B65" s="55">
        <v>414</v>
      </c>
    </row>
    <row r="66" spans="1:2" x14ac:dyDescent="0.2">
      <c r="A66" s="54" t="s">
        <v>64</v>
      </c>
      <c r="B66" s="55">
        <v>675</v>
      </c>
    </row>
    <row r="67" spans="1:2" x14ac:dyDescent="0.2">
      <c r="A67" s="54" t="s">
        <v>65</v>
      </c>
      <c r="B67" s="55">
        <v>123</v>
      </c>
    </row>
    <row r="68" spans="1:2" x14ac:dyDescent="0.2">
      <c r="A68" s="54" t="s">
        <v>66</v>
      </c>
      <c r="B68" s="55">
        <v>475</v>
      </c>
    </row>
    <row r="69" spans="1:2" x14ac:dyDescent="0.2">
      <c r="A69" s="54" t="s">
        <v>67</v>
      </c>
      <c r="B69" s="55">
        <v>327</v>
      </c>
    </row>
    <row r="70" spans="1:2" x14ac:dyDescent="0.2">
      <c r="A70" s="54" t="s">
        <v>68</v>
      </c>
      <c r="B70" s="55">
        <v>33</v>
      </c>
    </row>
    <row r="71" spans="1:2" x14ac:dyDescent="0.2">
      <c r="A71" s="54" t="s">
        <v>69</v>
      </c>
      <c r="B71" s="55">
        <v>236</v>
      </c>
    </row>
    <row r="72" spans="1:2" x14ac:dyDescent="0.2">
      <c r="A72" s="54" t="s">
        <v>70</v>
      </c>
      <c r="B72" s="55">
        <v>184</v>
      </c>
    </row>
    <row r="73" spans="1:2" x14ac:dyDescent="0.2">
      <c r="A73" s="54" t="s">
        <v>71</v>
      </c>
      <c r="B73" s="55">
        <v>65</v>
      </c>
    </row>
    <row r="74" spans="1:2" x14ac:dyDescent="0.2">
      <c r="A74" s="54" t="s">
        <v>72</v>
      </c>
      <c r="B74" s="55">
        <v>156</v>
      </c>
    </row>
    <row r="75" spans="1:2" x14ac:dyDescent="0.2">
      <c r="A75" s="54" t="s">
        <v>73</v>
      </c>
      <c r="B75" s="55">
        <v>718</v>
      </c>
    </row>
    <row r="76" spans="1:2" x14ac:dyDescent="0.2">
      <c r="A76" s="54" t="s">
        <v>74</v>
      </c>
      <c r="B76" s="55">
        <v>38</v>
      </c>
    </row>
    <row r="77" spans="1:2" x14ac:dyDescent="0.2">
      <c r="A77" s="54" t="s">
        <v>75</v>
      </c>
      <c r="B77" s="55">
        <v>636</v>
      </c>
    </row>
    <row r="78" spans="1:2" x14ac:dyDescent="0.2">
      <c r="A78" s="54" t="s">
        <v>76</v>
      </c>
      <c r="B78" s="55">
        <v>287</v>
      </c>
    </row>
    <row r="79" spans="1:2" x14ac:dyDescent="0.2">
      <c r="A79" s="54" t="s">
        <v>77</v>
      </c>
      <c r="B79" s="55">
        <v>972</v>
      </c>
    </row>
    <row r="80" spans="1:2" x14ac:dyDescent="0.2">
      <c r="A80" s="54" t="s">
        <v>78</v>
      </c>
      <c r="B80" s="55">
        <v>335</v>
      </c>
    </row>
    <row r="81" spans="1:2" x14ac:dyDescent="0.2">
      <c r="A81" s="54" t="s">
        <v>79</v>
      </c>
      <c r="B81" s="55">
        <v>596</v>
      </c>
    </row>
    <row r="82" spans="1:2" x14ac:dyDescent="0.2">
      <c r="A82" s="54" t="s">
        <v>80</v>
      </c>
      <c r="B82" s="55">
        <v>255</v>
      </c>
    </row>
    <row r="83" spans="1:2" x14ac:dyDescent="0.2">
      <c r="A83" s="54" t="s">
        <v>81</v>
      </c>
      <c r="B83" s="55">
        <v>251</v>
      </c>
    </row>
    <row r="84" spans="1:2" x14ac:dyDescent="0.2">
      <c r="A84" s="54" t="s">
        <v>82</v>
      </c>
      <c r="B84" s="55">
        <v>209</v>
      </c>
    </row>
    <row r="85" spans="1:2" x14ac:dyDescent="0.2">
      <c r="A85" s="54" t="s">
        <v>83</v>
      </c>
      <c r="B85" s="55">
        <v>226</v>
      </c>
    </row>
    <row r="86" spans="1:2" x14ac:dyDescent="0.2">
      <c r="A86" s="54" t="s">
        <v>84</v>
      </c>
      <c r="B86" s="55">
        <v>166</v>
      </c>
    </row>
    <row r="87" spans="1:2" x14ac:dyDescent="0.2">
      <c r="A87" s="54" t="s">
        <v>85</v>
      </c>
      <c r="B87" s="55">
        <v>275</v>
      </c>
    </row>
    <row r="88" spans="1:2" x14ac:dyDescent="0.2">
      <c r="A88" s="54" t="s">
        <v>86</v>
      </c>
      <c r="B88" s="55">
        <v>58</v>
      </c>
    </row>
    <row r="89" spans="1:2" x14ac:dyDescent="0.2">
      <c r="A89" s="54" t="s">
        <v>87</v>
      </c>
      <c r="B89" s="55">
        <v>113</v>
      </c>
    </row>
    <row r="90" spans="1:2" x14ac:dyDescent="0.2">
      <c r="A90" s="54" t="s">
        <v>88</v>
      </c>
      <c r="B90" s="55">
        <v>32</v>
      </c>
    </row>
    <row r="91" spans="1:2" x14ac:dyDescent="0.2">
      <c r="A91" s="54" t="s">
        <v>89</v>
      </c>
      <c r="B91" s="55">
        <v>525</v>
      </c>
    </row>
    <row r="92" spans="1:2" x14ac:dyDescent="0.2">
      <c r="A92" s="54" t="s">
        <v>90</v>
      </c>
      <c r="B92" s="55">
        <v>255</v>
      </c>
    </row>
    <row r="93" spans="1:2" x14ac:dyDescent="0.2">
      <c r="A93" s="54" t="s">
        <v>91</v>
      </c>
      <c r="B93" s="55">
        <v>1793</v>
      </c>
    </row>
    <row r="94" spans="1:2" x14ac:dyDescent="0.2">
      <c r="A94" s="54" t="s">
        <v>92</v>
      </c>
      <c r="B94" s="55">
        <v>98</v>
      </c>
    </row>
    <row r="95" spans="1:2" x14ac:dyDescent="0.2">
      <c r="A95" s="54" t="s">
        <v>93</v>
      </c>
      <c r="B95" s="55">
        <v>49</v>
      </c>
    </row>
    <row r="96" spans="1:2" x14ac:dyDescent="0.2">
      <c r="A96" s="54" t="s">
        <v>94</v>
      </c>
      <c r="B96" s="55">
        <v>89</v>
      </c>
    </row>
    <row r="97" spans="1:2" x14ac:dyDescent="0.2">
      <c r="A97" s="54" t="s">
        <v>95</v>
      </c>
      <c r="B97" s="55">
        <v>513</v>
      </c>
    </row>
    <row r="98" spans="1:2" x14ac:dyDescent="0.2">
      <c r="A98" s="54" t="s">
        <v>96</v>
      </c>
      <c r="B98" s="55">
        <v>224</v>
      </c>
    </row>
    <row r="99" spans="1:2" x14ac:dyDescent="0.2">
      <c r="A99" s="54" t="s">
        <v>97</v>
      </c>
      <c r="B99" s="55">
        <v>522</v>
      </c>
    </row>
    <row r="100" spans="1:2" x14ac:dyDescent="0.2">
      <c r="A100" s="54" t="s">
        <v>98</v>
      </c>
      <c r="B100" s="55">
        <v>158</v>
      </c>
    </row>
    <row r="101" spans="1:2" x14ac:dyDescent="0.2">
      <c r="A101" s="54" t="s">
        <v>99</v>
      </c>
      <c r="B101" s="55">
        <v>44</v>
      </c>
    </row>
    <row r="102" spans="1:2" x14ac:dyDescent="0.2">
      <c r="A102" s="58" t="s">
        <v>101</v>
      </c>
      <c r="B102" s="59">
        <v>36847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3" style="7" customWidth="1"/>
    <col min="3" max="4" width="8.42578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42767</v>
      </c>
      <c r="C1"/>
      <c r="D1"/>
    </row>
    <row r="2" spans="1:4" ht="12.75" x14ac:dyDescent="0.2">
      <c r="A2" s="5" t="s">
        <v>0</v>
      </c>
      <c r="B2" s="6">
        <v>626</v>
      </c>
      <c r="C2" s="4"/>
      <c r="D2" s="4"/>
    </row>
    <row r="3" spans="1:4" ht="12.75" x14ac:dyDescent="0.2">
      <c r="A3" s="5" t="s">
        <v>1</v>
      </c>
      <c r="B3" s="6">
        <v>113</v>
      </c>
      <c r="C3" s="4"/>
      <c r="D3" s="4"/>
    </row>
    <row r="4" spans="1:4" ht="12.75" x14ac:dyDescent="0.2">
      <c r="A4" s="5" t="s">
        <v>2</v>
      </c>
      <c r="B4" s="6">
        <v>47</v>
      </c>
      <c r="C4" s="4"/>
      <c r="D4" s="4"/>
    </row>
    <row r="5" spans="1:4" ht="12.75" x14ac:dyDescent="0.2">
      <c r="A5" s="5" t="s">
        <v>3</v>
      </c>
      <c r="B5" s="6">
        <v>186</v>
      </c>
      <c r="C5" s="4"/>
      <c r="D5" s="4"/>
    </row>
    <row r="6" spans="1:4" ht="12.75" x14ac:dyDescent="0.2">
      <c r="A6" s="5" t="s">
        <v>4</v>
      </c>
      <c r="B6" s="6">
        <v>87</v>
      </c>
      <c r="C6" s="4"/>
      <c r="D6" s="4"/>
    </row>
    <row r="7" spans="1:4" ht="12.75" x14ac:dyDescent="0.2">
      <c r="A7" s="5" t="s">
        <v>5</v>
      </c>
      <c r="B7" s="6">
        <v>36</v>
      </c>
      <c r="C7" s="4"/>
      <c r="D7" s="4"/>
    </row>
    <row r="8" spans="1:4" ht="12.75" x14ac:dyDescent="0.2">
      <c r="A8" s="5" t="s">
        <v>6</v>
      </c>
      <c r="B8" s="6">
        <v>207</v>
      </c>
      <c r="C8" s="4"/>
      <c r="D8" s="4"/>
    </row>
    <row r="9" spans="1:4" ht="12.75" x14ac:dyDescent="0.2">
      <c r="A9" s="5" t="s">
        <v>7</v>
      </c>
      <c r="B9" s="6">
        <v>109</v>
      </c>
      <c r="C9" s="4"/>
      <c r="D9" s="4"/>
    </row>
    <row r="10" spans="1:4" ht="12.75" x14ac:dyDescent="0.2">
      <c r="A10" s="5" t="s">
        <v>8</v>
      </c>
      <c r="B10" s="6">
        <v>198</v>
      </c>
      <c r="C10" s="4"/>
      <c r="D10" s="4"/>
    </row>
    <row r="11" spans="1:4" ht="12.75" x14ac:dyDescent="0.2">
      <c r="A11" s="5" t="s">
        <v>9</v>
      </c>
      <c r="B11" s="6">
        <v>441</v>
      </c>
      <c r="C11" s="4"/>
      <c r="D11" s="4"/>
    </row>
    <row r="12" spans="1:4" ht="12.75" x14ac:dyDescent="0.2">
      <c r="A12" s="5" t="s">
        <v>10</v>
      </c>
      <c r="B12" s="6">
        <v>1194</v>
      </c>
      <c r="C12" s="4"/>
      <c r="D12" s="4"/>
    </row>
    <row r="13" spans="1:4" ht="12.75" x14ac:dyDescent="0.2">
      <c r="A13" s="5" t="s">
        <v>11</v>
      </c>
      <c r="B13" s="6">
        <v>376</v>
      </c>
      <c r="C13" s="4"/>
      <c r="D13" s="4"/>
    </row>
    <row r="14" spans="1:4" ht="12.75" x14ac:dyDescent="0.2">
      <c r="A14" s="5" t="s">
        <v>12</v>
      </c>
      <c r="B14" s="6">
        <v>720</v>
      </c>
      <c r="C14" s="4"/>
      <c r="D14" s="4"/>
    </row>
    <row r="15" spans="1:4" ht="12.75" x14ac:dyDescent="0.2">
      <c r="A15" s="5" t="s">
        <v>13</v>
      </c>
      <c r="B15" s="6">
        <v>357</v>
      </c>
      <c r="C15" s="4"/>
      <c r="D15" s="4"/>
    </row>
    <row r="16" spans="1:4" ht="12.75" x14ac:dyDescent="0.2">
      <c r="A16" s="5" t="s">
        <v>14</v>
      </c>
      <c r="B16" s="6">
        <v>20</v>
      </c>
      <c r="C16" s="4"/>
      <c r="D16" s="4"/>
    </row>
    <row r="17" spans="1:4" ht="12.75" x14ac:dyDescent="0.2">
      <c r="A17" s="5" t="s">
        <v>15</v>
      </c>
      <c r="B17" s="6">
        <v>289</v>
      </c>
      <c r="C17" s="4"/>
      <c r="D17" s="4"/>
    </row>
    <row r="18" spans="1:4" ht="12.75" x14ac:dyDescent="0.2">
      <c r="A18" s="5" t="s">
        <v>16</v>
      </c>
      <c r="B18" s="6">
        <v>111</v>
      </c>
      <c r="C18" s="4"/>
      <c r="D18" s="4"/>
    </row>
    <row r="19" spans="1:4" ht="12.75" x14ac:dyDescent="0.2">
      <c r="A19" s="5" t="s">
        <v>17</v>
      </c>
      <c r="B19" s="6">
        <v>705</v>
      </c>
      <c r="C19" s="4"/>
      <c r="D19" s="4"/>
    </row>
    <row r="20" spans="1:4" ht="12.75" x14ac:dyDescent="0.2">
      <c r="A20" s="5" t="s">
        <v>18</v>
      </c>
      <c r="B20" s="6">
        <v>171</v>
      </c>
      <c r="C20" s="4"/>
      <c r="D20" s="4"/>
    </row>
    <row r="21" spans="1:4" ht="12.75" x14ac:dyDescent="0.2">
      <c r="A21" s="5" t="s">
        <v>19</v>
      </c>
      <c r="B21" s="6">
        <v>134</v>
      </c>
      <c r="C21" s="4"/>
      <c r="D21" s="4"/>
    </row>
    <row r="22" spans="1:4" ht="12.75" x14ac:dyDescent="0.2">
      <c r="A22" s="5" t="s">
        <v>20</v>
      </c>
      <c r="B22" s="6">
        <v>63</v>
      </c>
      <c r="C22" s="4"/>
      <c r="D22" s="4"/>
    </row>
    <row r="23" spans="1:4" ht="12.75" x14ac:dyDescent="0.2">
      <c r="A23" s="5" t="s">
        <v>21</v>
      </c>
      <c r="B23" s="6">
        <v>40</v>
      </c>
      <c r="C23" s="4"/>
      <c r="D23" s="4"/>
    </row>
    <row r="24" spans="1:4" ht="12.75" x14ac:dyDescent="0.2">
      <c r="A24" s="5" t="s">
        <v>22</v>
      </c>
      <c r="B24" s="6">
        <v>572</v>
      </c>
      <c r="C24" s="4"/>
      <c r="D24" s="4"/>
    </row>
    <row r="25" spans="1:4" ht="12.75" x14ac:dyDescent="0.2">
      <c r="A25" s="5" t="s">
        <v>23</v>
      </c>
      <c r="B25" s="6">
        <v>267</v>
      </c>
      <c r="C25" s="4"/>
      <c r="D25" s="4"/>
    </row>
    <row r="26" spans="1:4" ht="12.75" x14ac:dyDescent="0.2">
      <c r="A26" s="5" t="s">
        <v>24</v>
      </c>
      <c r="B26" s="6">
        <v>422</v>
      </c>
      <c r="C26" s="4"/>
      <c r="D26" s="4"/>
    </row>
    <row r="27" spans="1:4" ht="12.75" x14ac:dyDescent="0.2">
      <c r="A27" s="8" t="s">
        <v>25</v>
      </c>
      <c r="B27" s="6">
        <v>2062</v>
      </c>
      <c r="C27" s="4"/>
      <c r="D27" s="4"/>
    </row>
    <row r="28" spans="1:4" ht="12.75" x14ac:dyDescent="0.2">
      <c r="A28" s="5" t="s">
        <v>26</v>
      </c>
      <c r="B28" s="6">
        <v>57</v>
      </c>
      <c r="C28" s="4"/>
      <c r="D28" s="4"/>
    </row>
    <row r="29" spans="1:4" ht="12.75" x14ac:dyDescent="0.2">
      <c r="A29" s="5" t="s">
        <v>27</v>
      </c>
      <c r="B29" s="6">
        <v>112</v>
      </c>
      <c r="C29" s="4"/>
      <c r="D29" s="4"/>
    </row>
    <row r="30" spans="1:4" ht="12.75" x14ac:dyDescent="0.2">
      <c r="A30" s="5" t="s">
        <v>28</v>
      </c>
      <c r="B30" s="6">
        <v>777</v>
      </c>
      <c r="C30" s="4"/>
      <c r="D30" s="4"/>
    </row>
    <row r="31" spans="1:4" ht="12.75" x14ac:dyDescent="0.2">
      <c r="A31" s="5" t="s">
        <v>29</v>
      </c>
      <c r="B31" s="6">
        <v>96</v>
      </c>
      <c r="C31" s="4"/>
      <c r="D31" s="4"/>
    </row>
    <row r="32" spans="1:4" ht="12.75" x14ac:dyDescent="0.2">
      <c r="A32" s="5" t="s">
        <v>30</v>
      </c>
      <c r="B32" s="6">
        <v>268</v>
      </c>
      <c r="C32" s="4"/>
      <c r="D32" s="4"/>
    </row>
    <row r="33" spans="1:4" ht="12.75" x14ac:dyDescent="0.2">
      <c r="A33" s="5" t="s">
        <v>31</v>
      </c>
      <c r="B33" s="6">
        <v>1297</v>
      </c>
      <c r="C33" s="4"/>
      <c r="D33" s="4"/>
    </row>
    <row r="34" spans="1:4" ht="12.75" x14ac:dyDescent="0.2">
      <c r="A34" s="5" t="s">
        <v>32</v>
      </c>
      <c r="B34" s="6">
        <v>338</v>
      </c>
      <c r="C34" s="4"/>
      <c r="D34" s="4"/>
    </row>
    <row r="35" spans="1:4" ht="12.75" x14ac:dyDescent="0.2">
      <c r="A35" s="5" t="s">
        <v>33</v>
      </c>
      <c r="B35" s="6">
        <v>1429</v>
      </c>
      <c r="C35" s="4"/>
      <c r="D35" s="4"/>
    </row>
    <row r="36" spans="1:4" ht="12.75" x14ac:dyDescent="0.2">
      <c r="A36" s="5" t="s">
        <v>34</v>
      </c>
      <c r="B36" s="6">
        <v>249</v>
      </c>
      <c r="C36" s="4"/>
      <c r="D36" s="4"/>
    </row>
    <row r="37" spans="1:4" ht="12.75" x14ac:dyDescent="0.2">
      <c r="A37" s="5" t="s">
        <v>35</v>
      </c>
      <c r="B37" s="6">
        <v>1112</v>
      </c>
      <c r="C37" s="4"/>
      <c r="D37" s="4"/>
    </row>
    <row r="38" spans="1:4" ht="12.75" x14ac:dyDescent="0.2">
      <c r="A38" s="5" t="s">
        <v>36</v>
      </c>
      <c r="B38" s="6">
        <v>40</v>
      </c>
      <c r="C38" s="4"/>
      <c r="D38" s="4"/>
    </row>
    <row r="39" spans="1:4" ht="12.75" x14ac:dyDescent="0.2">
      <c r="A39" s="5" t="s">
        <v>37</v>
      </c>
      <c r="B39" s="6">
        <v>49</v>
      </c>
      <c r="C39" s="4"/>
      <c r="D39" s="4"/>
    </row>
    <row r="40" spans="1:4" ht="12.75" x14ac:dyDescent="0.2">
      <c r="A40" s="5" t="s">
        <v>38</v>
      </c>
      <c r="B40" s="6">
        <v>242</v>
      </c>
      <c r="C40" s="4"/>
      <c r="D40" s="4"/>
    </row>
    <row r="41" spans="1:4" ht="12.75" x14ac:dyDescent="0.2">
      <c r="A41" s="5" t="s">
        <v>39</v>
      </c>
      <c r="B41" s="6">
        <v>77</v>
      </c>
      <c r="C41" s="4"/>
      <c r="D41" s="4"/>
    </row>
    <row r="42" spans="1:4" ht="12.75" x14ac:dyDescent="0.2">
      <c r="A42" s="5" t="s">
        <v>40</v>
      </c>
      <c r="B42" s="6">
        <v>2330</v>
      </c>
      <c r="C42" s="4"/>
      <c r="D42" s="4"/>
    </row>
    <row r="43" spans="1:4" ht="12.75" x14ac:dyDescent="0.2">
      <c r="A43" s="5" t="s">
        <v>41</v>
      </c>
      <c r="B43" s="6">
        <v>347</v>
      </c>
      <c r="C43" s="4"/>
      <c r="D43" s="4"/>
    </row>
    <row r="44" spans="1:4" ht="12.75" x14ac:dyDescent="0.2">
      <c r="A44" s="5" t="s">
        <v>42</v>
      </c>
      <c r="B44" s="6">
        <v>573</v>
      </c>
      <c r="C44" s="4"/>
      <c r="D44" s="4"/>
    </row>
    <row r="45" spans="1:4" ht="12.75" x14ac:dyDescent="0.2">
      <c r="A45" s="5" t="s">
        <v>43</v>
      </c>
      <c r="B45" s="6">
        <v>261</v>
      </c>
      <c r="C45" s="4"/>
      <c r="D45" s="4"/>
    </row>
    <row r="46" spans="1:4" ht="12.75" x14ac:dyDescent="0.2">
      <c r="A46" s="5" t="s">
        <v>44</v>
      </c>
      <c r="B46" s="6">
        <v>300</v>
      </c>
      <c r="C46" s="4"/>
      <c r="D46" s="4"/>
    </row>
    <row r="47" spans="1:4" ht="12.75" x14ac:dyDescent="0.2">
      <c r="A47" s="5" t="s">
        <v>45</v>
      </c>
      <c r="B47" s="6">
        <v>149</v>
      </c>
      <c r="C47" s="4"/>
      <c r="D47" s="4"/>
    </row>
    <row r="48" spans="1:4" ht="12.75" x14ac:dyDescent="0.2">
      <c r="A48" s="5" t="s">
        <v>46</v>
      </c>
      <c r="B48" s="6">
        <v>242</v>
      </c>
      <c r="C48" s="4"/>
      <c r="D48" s="4"/>
    </row>
    <row r="49" spans="1:4" ht="12.75" x14ac:dyDescent="0.2">
      <c r="A49" s="5" t="s">
        <v>47</v>
      </c>
      <c r="B49" s="6">
        <v>27</v>
      </c>
      <c r="C49" s="4"/>
      <c r="D49" s="4"/>
    </row>
    <row r="50" spans="1:4" ht="12.75" x14ac:dyDescent="0.2">
      <c r="A50" s="5" t="s">
        <v>48</v>
      </c>
      <c r="B50" s="6">
        <v>459</v>
      </c>
      <c r="C50" s="4"/>
      <c r="D50" s="4"/>
    </row>
    <row r="51" spans="1:4" ht="12.75" x14ac:dyDescent="0.2">
      <c r="A51" s="5" t="s">
        <v>49</v>
      </c>
      <c r="B51" s="6">
        <v>180</v>
      </c>
      <c r="C51" s="4"/>
      <c r="D51" s="4"/>
    </row>
    <row r="52" spans="1:4" ht="12.75" x14ac:dyDescent="0.2">
      <c r="A52" s="5" t="s">
        <v>50</v>
      </c>
      <c r="B52" s="6">
        <v>697</v>
      </c>
      <c r="C52" s="4"/>
      <c r="D52" s="4"/>
    </row>
    <row r="53" spans="1:4" ht="12.75" x14ac:dyDescent="0.2">
      <c r="A53" s="5" t="s">
        <v>51</v>
      </c>
      <c r="B53" s="6">
        <v>46</v>
      </c>
    </row>
    <row r="54" spans="1:4" ht="12.75" x14ac:dyDescent="0.2">
      <c r="A54" s="5" t="s">
        <v>52</v>
      </c>
      <c r="B54" s="6">
        <v>245</v>
      </c>
    </row>
    <row r="55" spans="1:4" ht="12.75" x14ac:dyDescent="0.2">
      <c r="A55" s="5" t="s">
        <v>53</v>
      </c>
      <c r="B55" s="6">
        <v>336</v>
      </c>
    </row>
    <row r="56" spans="1:4" ht="12.75" x14ac:dyDescent="0.2">
      <c r="A56" s="5" t="s">
        <v>54</v>
      </c>
      <c r="B56" s="6">
        <v>276</v>
      </c>
    </row>
    <row r="57" spans="1:4" ht="12.75" x14ac:dyDescent="0.2">
      <c r="A57" s="5" t="s">
        <v>55</v>
      </c>
      <c r="B57" s="6">
        <v>145</v>
      </c>
    </row>
    <row r="58" spans="1:4" ht="12.75" x14ac:dyDescent="0.2">
      <c r="A58" s="5" t="s">
        <v>56</v>
      </c>
      <c r="B58" s="6">
        <v>85</v>
      </c>
    </row>
    <row r="59" spans="1:4" ht="12.75" x14ac:dyDescent="0.2">
      <c r="A59" s="5" t="s">
        <v>57</v>
      </c>
      <c r="B59" s="6">
        <v>117</v>
      </c>
    </row>
    <row r="60" spans="1:4" ht="12.75" x14ac:dyDescent="0.2">
      <c r="A60" s="5" t="s">
        <v>58</v>
      </c>
      <c r="B60" s="6">
        <v>256</v>
      </c>
    </row>
    <row r="61" spans="1:4" ht="12.75" x14ac:dyDescent="0.2">
      <c r="A61" s="5" t="s">
        <v>59</v>
      </c>
      <c r="B61" s="6">
        <v>4424</v>
      </c>
    </row>
    <row r="62" spans="1:4" ht="12.75" x14ac:dyDescent="0.2">
      <c r="A62" s="5" t="s">
        <v>60</v>
      </c>
      <c r="B62" s="6">
        <v>50</v>
      </c>
    </row>
    <row r="63" spans="1:4" ht="12.75" x14ac:dyDescent="0.2">
      <c r="A63" s="5" t="s">
        <v>61</v>
      </c>
      <c r="B63" s="6">
        <v>90</v>
      </c>
    </row>
    <row r="64" spans="1:4" ht="12.75" x14ac:dyDescent="0.2">
      <c r="A64" s="5" t="s">
        <v>62</v>
      </c>
      <c r="B64" s="6">
        <v>263</v>
      </c>
    </row>
    <row r="65" spans="1:2" ht="12.75" x14ac:dyDescent="0.2">
      <c r="A65" s="5" t="s">
        <v>63</v>
      </c>
      <c r="B65" s="6">
        <v>446</v>
      </c>
    </row>
    <row r="66" spans="1:2" ht="12.75" x14ac:dyDescent="0.2">
      <c r="A66" s="8" t="s">
        <v>64</v>
      </c>
      <c r="B66" s="6">
        <v>954</v>
      </c>
    </row>
    <row r="67" spans="1:2" ht="12.75" x14ac:dyDescent="0.2">
      <c r="A67" s="5" t="s">
        <v>65</v>
      </c>
      <c r="B67" s="6">
        <v>149</v>
      </c>
    </row>
    <row r="68" spans="1:2" ht="12.75" x14ac:dyDescent="0.2">
      <c r="A68" s="5" t="s">
        <v>66</v>
      </c>
      <c r="B68" s="6">
        <v>827</v>
      </c>
    </row>
    <row r="69" spans="1:2" ht="12.75" x14ac:dyDescent="0.2">
      <c r="A69" s="5" t="s">
        <v>67</v>
      </c>
      <c r="B69" s="6">
        <v>300</v>
      </c>
    </row>
    <row r="70" spans="1:2" ht="12.75" x14ac:dyDescent="0.2">
      <c r="A70" s="5" t="s">
        <v>68</v>
      </c>
      <c r="B70" s="6">
        <v>52</v>
      </c>
    </row>
    <row r="71" spans="1:2" ht="12.75" x14ac:dyDescent="0.2">
      <c r="A71" s="5" t="s">
        <v>69</v>
      </c>
      <c r="B71" s="6">
        <v>206</v>
      </c>
    </row>
    <row r="72" spans="1:2" ht="12.75" x14ac:dyDescent="0.2">
      <c r="A72" s="5" t="s">
        <v>70</v>
      </c>
      <c r="B72" s="6">
        <v>236</v>
      </c>
    </row>
    <row r="73" spans="1:2" ht="12.75" x14ac:dyDescent="0.2">
      <c r="A73" s="5" t="s">
        <v>71</v>
      </c>
      <c r="B73" s="6">
        <v>61</v>
      </c>
    </row>
    <row r="74" spans="1:2" ht="12.75" x14ac:dyDescent="0.2">
      <c r="A74" s="5" t="s">
        <v>72</v>
      </c>
      <c r="B74" s="6">
        <v>191</v>
      </c>
    </row>
    <row r="75" spans="1:2" ht="12.75" x14ac:dyDescent="0.2">
      <c r="A75" s="5" t="s">
        <v>73</v>
      </c>
      <c r="B75" s="6">
        <v>805</v>
      </c>
    </row>
    <row r="76" spans="1:2" ht="12.75" x14ac:dyDescent="0.2">
      <c r="A76" s="5" t="s">
        <v>74</v>
      </c>
      <c r="B76" s="6">
        <v>43</v>
      </c>
    </row>
    <row r="77" spans="1:2" ht="12.75" x14ac:dyDescent="0.2">
      <c r="A77" s="5" t="s">
        <v>75</v>
      </c>
      <c r="B77" s="6">
        <v>521</v>
      </c>
    </row>
    <row r="78" spans="1:2" ht="12.75" x14ac:dyDescent="0.2">
      <c r="A78" s="5" t="s">
        <v>76</v>
      </c>
      <c r="B78" s="6">
        <v>349</v>
      </c>
    </row>
    <row r="79" spans="1:2" ht="12.75" x14ac:dyDescent="0.2">
      <c r="A79" s="5" t="s">
        <v>77</v>
      </c>
      <c r="B79" s="6">
        <v>994</v>
      </c>
    </row>
    <row r="80" spans="1:2" ht="12.75" x14ac:dyDescent="0.2">
      <c r="A80" s="5" t="s">
        <v>78</v>
      </c>
      <c r="B80" s="6">
        <v>353</v>
      </c>
    </row>
    <row r="81" spans="1:2" ht="12.75" x14ac:dyDescent="0.2">
      <c r="A81" s="5" t="s">
        <v>79</v>
      </c>
      <c r="B81" s="6">
        <v>656</v>
      </c>
    </row>
    <row r="82" spans="1:2" ht="12.75" x14ac:dyDescent="0.2">
      <c r="A82" s="5" t="s">
        <v>80</v>
      </c>
      <c r="B82" s="6">
        <v>352</v>
      </c>
    </row>
    <row r="83" spans="1:2" ht="12.75" x14ac:dyDescent="0.2">
      <c r="A83" s="5" t="s">
        <v>81</v>
      </c>
      <c r="B83" s="6">
        <v>311</v>
      </c>
    </row>
    <row r="84" spans="1:2" ht="12.75" x14ac:dyDescent="0.2">
      <c r="A84" s="5" t="s">
        <v>82</v>
      </c>
      <c r="B84" s="6">
        <v>261</v>
      </c>
    </row>
    <row r="85" spans="1:2" ht="12.75" x14ac:dyDescent="0.2">
      <c r="A85" s="5" t="s">
        <v>83</v>
      </c>
      <c r="B85" s="6">
        <v>238</v>
      </c>
    </row>
    <row r="86" spans="1:2" ht="12.75" x14ac:dyDescent="0.2">
      <c r="A86" s="5" t="s">
        <v>84</v>
      </c>
      <c r="B86" s="6">
        <v>170</v>
      </c>
    </row>
    <row r="87" spans="1:2" ht="12.75" x14ac:dyDescent="0.2">
      <c r="A87" s="5" t="s">
        <v>85</v>
      </c>
      <c r="B87" s="6">
        <v>280</v>
      </c>
    </row>
    <row r="88" spans="1:2" ht="12.75" x14ac:dyDescent="0.2">
      <c r="A88" s="5" t="s">
        <v>86</v>
      </c>
      <c r="B88" s="6">
        <v>79</v>
      </c>
    </row>
    <row r="89" spans="1:2" ht="12.75" x14ac:dyDescent="0.2">
      <c r="A89" s="5" t="s">
        <v>87</v>
      </c>
      <c r="B89" s="6">
        <v>132</v>
      </c>
    </row>
    <row r="90" spans="1:2" ht="12.75" x14ac:dyDescent="0.2">
      <c r="A90" s="5" t="s">
        <v>88</v>
      </c>
      <c r="B90" s="6">
        <v>24</v>
      </c>
    </row>
    <row r="91" spans="1:2" ht="12.75" x14ac:dyDescent="0.2">
      <c r="A91" s="5" t="s">
        <v>89</v>
      </c>
      <c r="B91" s="6">
        <v>563</v>
      </c>
    </row>
    <row r="92" spans="1:2" ht="12.75" x14ac:dyDescent="0.2">
      <c r="A92" s="5" t="s">
        <v>90</v>
      </c>
      <c r="B92" s="6">
        <v>300</v>
      </c>
    </row>
    <row r="93" spans="1:2" ht="12.75" x14ac:dyDescent="0.2">
      <c r="A93" s="5" t="s">
        <v>91</v>
      </c>
      <c r="B93" s="6">
        <v>2678</v>
      </c>
    </row>
    <row r="94" spans="1:2" ht="12.75" x14ac:dyDescent="0.2">
      <c r="A94" s="5" t="s">
        <v>92</v>
      </c>
      <c r="B94" s="6">
        <v>95</v>
      </c>
    </row>
    <row r="95" spans="1:2" ht="12.75" x14ac:dyDescent="0.2">
      <c r="A95" s="5" t="s">
        <v>93</v>
      </c>
      <c r="B95" s="6">
        <v>79</v>
      </c>
    </row>
    <row r="96" spans="1:2" ht="12.75" x14ac:dyDescent="0.2">
      <c r="A96" s="5" t="s">
        <v>94</v>
      </c>
      <c r="B96" s="6">
        <v>110</v>
      </c>
    </row>
    <row r="97" spans="1:2" ht="12.75" x14ac:dyDescent="0.2">
      <c r="A97" s="5" t="s">
        <v>95</v>
      </c>
      <c r="B97" s="6">
        <v>627</v>
      </c>
    </row>
    <row r="98" spans="1:2" ht="12.75" x14ac:dyDescent="0.2">
      <c r="A98" s="5" t="s">
        <v>96</v>
      </c>
      <c r="B98" s="6">
        <v>299</v>
      </c>
    </row>
    <row r="99" spans="1:2" ht="12.75" x14ac:dyDescent="0.2">
      <c r="A99" s="5" t="s">
        <v>97</v>
      </c>
      <c r="B99" s="6">
        <v>442</v>
      </c>
    </row>
    <row r="100" spans="1:2" ht="12.75" x14ac:dyDescent="0.2">
      <c r="A100" s="5" t="s">
        <v>98</v>
      </c>
      <c r="B100" s="6">
        <v>116</v>
      </c>
    </row>
    <row r="101" spans="1:2" ht="12.75" x14ac:dyDescent="0.2">
      <c r="A101" s="5" t="s">
        <v>99</v>
      </c>
      <c r="B101" s="6">
        <v>120</v>
      </c>
    </row>
    <row r="102" spans="1:2" ht="12.75" x14ac:dyDescent="0.2">
      <c r="A102" s="9" t="s">
        <v>100</v>
      </c>
      <c r="B102" s="10">
        <v>42013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52" customWidth="1"/>
    <col min="2" max="2" width="11.7109375" style="52" customWidth="1"/>
    <col min="3" max="3" width="7.855468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5" style="52" customWidth="1"/>
    <col min="16132" max="16384" width="9.140625" style="52"/>
  </cols>
  <sheetData>
    <row r="1" spans="1:30" ht="15.75" customHeight="1" x14ac:dyDescent="0.25">
      <c r="A1" s="53"/>
      <c r="B1" s="100">
        <v>39479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453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104</v>
      </c>
    </row>
    <row r="4" spans="1:30" x14ac:dyDescent="0.2">
      <c r="A4" s="54" t="s">
        <v>2</v>
      </c>
      <c r="B4" s="55">
        <v>30</v>
      </c>
    </row>
    <row r="5" spans="1:30" x14ac:dyDescent="0.2">
      <c r="A5" s="54" t="s">
        <v>3</v>
      </c>
      <c r="B5" s="55">
        <v>111</v>
      </c>
    </row>
    <row r="6" spans="1:30" x14ac:dyDescent="0.2">
      <c r="A6" s="54" t="s">
        <v>4</v>
      </c>
      <c r="B6" s="55">
        <v>64</v>
      </c>
    </row>
    <row r="7" spans="1:30" x14ac:dyDescent="0.2">
      <c r="A7" s="54" t="s">
        <v>5</v>
      </c>
      <c r="B7" s="55">
        <v>52</v>
      </c>
    </row>
    <row r="8" spans="1:30" x14ac:dyDescent="0.2">
      <c r="A8" s="54" t="s">
        <v>6</v>
      </c>
      <c r="B8" s="55">
        <v>194</v>
      </c>
    </row>
    <row r="9" spans="1:30" x14ac:dyDescent="0.2">
      <c r="A9" s="54" t="s">
        <v>7</v>
      </c>
      <c r="B9" s="55">
        <v>116</v>
      </c>
    </row>
    <row r="10" spans="1:30" x14ac:dyDescent="0.2">
      <c r="A10" s="54" t="s">
        <v>8</v>
      </c>
      <c r="B10" s="55">
        <v>168</v>
      </c>
    </row>
    <row r="11" spans="1:30" x14ac:dyDescent="0.2">
      <c r="A11" s="54" t="s">
        <v>9</v>
      </c>
      <c r="B11" s="55">
        <v>297</v>
      </c>
    </row>
    <row r="12" spans="1:30" x14ac:dyDescent="0.2">
      <c r="A12" s="54" t="s">
        <v>10</v>
      </c>
      <c r="B12" s="55">
        <v>942</v>
      </c>
    </row>
    <row r="13" spans="1:30" x14ac:dyDescent="0.2">
      <c r="A13" s="54" t="s">
        <v>11</v>
      </c>
      <c r="B13" s="55">
        <v>281</v>
      </c>
    </row>
    <row r="14" spans="1:30" x14ac:dyDescent="0.2">
      <c r="A14" s="54" t="s">
        <v>12</v>
      </c>
      <c r="B14" s="55">
        <v>640</v>
      </c>
    </row>
    <row r="15" spans="1:30" x14ac:dyDescent="0.2">
      <c r="A15" s="54" t="s">
        <v>13</v>
      </c>
      <c r="B15" s="55">
        <v>329</v>
      </c>
    </row>
    <row r="16" spans="1:30" x14ac:dyDescent="0.2">
      <c r="A16" s="54" t="s">
        <v>14</v>
      </c>
      <c r="B16" s="55">
        <v>22</v>
      </c>
    </row>
    <row r="17" spans="1:2" x14ac:dyDescent="0.2">
      <c r="A17" s="54" t="s">
        <v>15</v>
      </c>
      <c r="B17" s="55">
        <v>245</v>
      </c>
    </row>
    <row r="18" spans="1:2" x14ac:dyDescent="0.2">
      <c r="A18" s="54" t="s">
        <v>16</v>
      </c>
      <c r="B18" s="55">
        <v>64</v>
      </c>
    </row>
    <row r="19" spans="1:2" x14ac:dyDescent="0.2">
      <c r="A19" s="54" t="s">
        <v>17</v>
      </c>
      <c r="B19" s="55">
        <v>703</v>
      </c>
    </row>
    <row r="20" spans="1:2" x14ac:dyDescent="0.2">
      <c r="A20" s="54" t="s">
        <v>18</v>
      </c>
      <c r="B20" s="55">
        <v>141</v>
      </c>
    </row>
    <row r="21" spans="1:2" x14ac:dyDescent="0.2">
      <c r="A21" s="54" t="s">
        <v>19</v>
      </c>
      <c r="B21" s="55">
        <v>111</v>
      </c>
    </row>
    <row r="22" spans="1:2" x14ac:dyDescent="0.2">
      <c r="A22" s="54" t="s">
        <v>20</v>
      </c>
      <c r="B22" s="55">
        <v>72</v>
      </c>
    </row>
    <row r="23" spans="1:2" x14ac:dyDescent="0.2">
      <c r="A23" s="54" t="s">
        <v>21</v>
      </c>
      <c r="B23" s="55">
        <v>35</v>
      </c>
    </row>
    <row r="24" spans="1:2" x14ac:dyDescent="0.2">
      <c r="A24" s="54" t="s">
        <v>22</v>
      </c>
      <c r="B24" s="55">
        <v>489</v>
      </c>
    </row>
    <row r="25" spans="1:2" x14ac:dyDescent="0.2">
      <c r="A25" s="54" t="s">
        <v>23</v>
      </c>
      <c r="B25" s="55">
        <v>253</v>
      </c>
    </row>
    <row r="26" spans="1:2" x14ac:dyDescent="0.2">
      <c r="A26" s="54" t="s">
        <v>24</v>
      </c>
      <c r="B26" s="55">
        <v>348</v>
      </c>
    </row>
    <row r="27" spans="1:2" x14ac:dyDescent="0.2">
      <c r="A27" s="54" t="s">
        <v>25</v>
      </c>
      <c r="B27" s="55">
        <v>1179</v>
      </c>
    </row>
    <row r="28" spans="1:2" x14ac:dyDescent="0.2">
      <c r="A28" s="54" t="s">
        <v>26</v>
      </c>
      <c r="B28" s="55">
        <v>64</v>
      </c>
    </row>
    <row r="29" spans="1:2" x14ac:dyDescent="0.2">
      <c r="A29" s="54" t="s">
        <v>27</v>
      </c>
      <c r="B29" s="55">
        <v>87</v>
      </c>
    </row>
    <row r="30" spans="1:2" x14ac:dyDescent="0.2">
      <c r="A30" s="54" t="s">
        <v>28</v>
      </c>
      <c r="B30" s="55">
        <v>728</v>
      </c>
    </row>
    <row r="31" spans="1:2" x14ac:dyDescent="0.2">
      <c r="A31" s="54" t="s">
        <v>29</v>
      </c>
      <c r="B31" s="55">
        <v>76</v>
      </c>
    </row>
    <row r="32" spans="1:2" x14ac:dyDescent="0.2">
      <c r="A32" s="54" t="s">
        <v>30</v>
      </c>
      <c r="B32" s="55">
        <v>209</v>
      </c>
    </row>
    <row r="33" spans="1:2" x14ac:dyDescent="0.2">
      <c r="A33" s="54" t="s">
        <v>31</v>
      </c>
      <c r="B33" s="55">
        <v>1124</v>
      </c>
    </row>
    <row r="34" spans="1:2" x14ac:dyDescent="0.2">
      <c r="A34" s="54" t="s">
        <v>32</v>
      </c>
      <c r="B34" s="55">
        <v>301</v>
      </c>
    </row>
    <row r="35" spans="1:2" x14ac:dyDescent="0.2">
      <c r="A35" s="54" t="s">
        <v>33</v>
      </c>
      <c r="B35" s="55">
        <v>1385</v>
      </c>
    </row>
    <row r="36" spans="1:2" x14ac:dyDescent="0.2">
      <c r="A36" s="54" t="s">
        <v>34</v>
      </c>
      <c r="B36" s="55">
        <v>255</v>
      </c>
    </row>
    <row r="37" spans="1:2" x14ac:dyDescent="0.2">
      <c r="A37" s="54" t="s">
        <v>35</v>
      </c>
      <c r="B37" s="55">
        <v>957</v>
      </c>
    </row>
    <row r="38" spans="1:2" x14ac:dyDescent="0.2">
      <c r="A38" s="54" t="s">
        <v>36</v>
      </c>
      <c r="B38" s="55">
        <v>33</v>
      </c>
    </row>
    <row r="39" spans="1:2" x14ac:dyDescent="0.2">
      <c r="A39" s="54" t="s">
        <v>37</v>
      </c>
      <c r="B39" s="55">
        <v>34</v>
      </c>
    </row>
    <row r="40" spans="1:2" x14ac:dyDescent="0.2">
      <c r="A40" s="54" t="s">
        <v>38</v>
      </c>
      <c r="B40" s="55">
        <v>215</v>
      </c>
    </row>
    <row r="41" spans="1:2" x14ac:dyDescent="0.2">
      <c r="A41" s="54" t="s">
        <v>39</v>
      </c>
      <c r="B41" s="55">
        <v>71</v>
      </c>
    </row>
    <row r="42" spans="1:2" x14ac:dyDescent="0.2">
      <c r="A42" s="54" t="s">
        <v>40</v>
      </c>
      <c r="B42" s="55">
        <v>2230</v>
      </c>
    </row>
    <row r="43" spans="1:2" x14ac:dyDescent="0.2">
      <c r="A43" s="54" t="s">
        <v>41</v>
      </c>
      <c r="B43" s="55">
        <v>259</v>
      </c>
    </row>
    <row r="44" spans="1:2" x14ac:dyDescent="0.2">
      <c r="A44" s="54" t="s">
        <v>42</v>
      </c>
      <c r="B44" s="55">
        <v>498</v>
      </c>
    </row>
    <row r="45" spans="1:2" x14ac:dyDescent="0.2">
      <c r="A45" s="54" t="s">
        <v>43</v>
      </c>
      <c r="B45" s="55">
        <v>223</v>
      </c>
    </row>
    <row r="46" spans="1:2" x14ac:dyDescent="0.2">
      <c r="A46" s="54" t="s">
        <v>44</v>
      </c>
      <c r="B46" s="55">
        <v>303</v>
      </c>
    </row>
    <row r="47" spans="1:2" x14ac:dyDescent="0.2">
      <c r="A47" s="54" t="s">
        <v>45</v>
      </c>
      <c r="B47" s="55">
        <v>101</v>
      </c>
    </row>
    <row r="48" spans="1:2" x14ac:dyDescent="0.2">
      <c r="A48" s="54" t="s">
        <v>46</v>
      </c>
      <c r="B48" s="55">
        <v>174</v>
      </c>
    </row>
    <row r="49" spans="1:2" x14ac:dyDescent="0.2">
      <c r="A49" s="54" t="s">
        <v>47</v>
      </c>
      <c r="B49" s="55">
        <v>21</v>
      </c>
    </row>
    <row r="50" spans="1:2" x14ac:dyDescent="0.2">
      <c r="A50" s="54" t="s">
        <v>48</v>
      </c>
      <c r="B50" s="55">
        <v>373</v>
      </c>
    </row>
    <row r="51" spans="1:2" x14ac:dyDescent="0.2">
      <c r="A51" s="54" t="s">
        <v>49</v>
      </c>
      <c r="B51" s="55">
        <v>106</v>
      </c>
    </row>
    <row r="52" spans="1:2" x14ac:dyDescent="0.2">
      <c r="A52" s="54" t="s">
        <v>50</v>
      </c>
      <c r="B52" s="55">
        <v>529</v>
      </c>
    </row>
    <row r="53" spans="1:2" x14ac:dyDescent="0.2">
      <c r="A53" s="54" t="s">
        <v>51</v>
      </c>
      <c r="B53" s="55">
        <v>41</v>
      </c>
    </row>
    <row r="54" spans="1:2" x14ac:dyDescent="0.2">
      <c r="A54" s="54" t="s">
        <v>52</v>
      </c>
      <c r="B54" s="55">
        <v>189</v>
      </c>
    </row>
    <row r="55" spans="1:2" x14ac:dyDescent="0.2">
      <c r="A55" s="54" t="s">
        <v>53</v>
      </c>
      <c r="B55" s="55">
        <v>420</v>
      </c>
    </row>
    <row r="56" spans="1:2" x14ac:dyDescent="0.2">
      <c r="A56" s="54" t="s">
        <v>54</v>
      </c>
      <c r="B56" s="55">
        <v>244</v>
      </c>
    </row>
    <row r="57" spans="1:2" x14ac:dyDescent="0.2">
      <c r="A57" s="54" t="s">
        <v>55</v>
      </c>
      <c r="B57" s="55">
        <v>133</v>
      </c>
    </row>
    <row r="58" spans="1:2" x14ac:dyDescent="0.2">
      <c r="A58" s="54" t="s">
        <v>56</v>
      </c>
      <c r="B58" s="55">
        <v>64</v>
      </c>
    </row>
    <row r="59" spans="1:2" x14ac:dyDescent="0.2">
      <c r="A59" s="54" t="s">
        <v>57</v>
      </c>
      <c r="B59" s="55">
        <v>106</v>
      </c>
    </row>
    <row r="60" spans="1:2" x14ac:dyDescent="0.2">
      <c r="A60" s="54" t="s">
        <v>58</v>
      </c>
      <c r="B60" s="55">
        <v>203</v>
      </c>
    </row>
    <row r="61" spans="1:2" x14ac:dyDescent="0.2">
      <c r="A61" s="54" t="s">
        <v>59</v>
      </c>
      <c r="B61" s="55">
        <v>3708</v>
      </c>
    </row>
    <row r="62" spans="1:2" x14ac:dyDescent="0.2">
      <c r="A62" s="54" t="s">
        <v>60</v>
      </c>
      <c r="B62" s="55">
        <v>50</v>
      </c>
    </row>
    <row r="63" spans="1:2" x14ac:dyDescent="0.2">
      <c r="A63" s="54" t="s">
        <v>61</v>
      </c>
      <c r="B63" s="55">
        <v>113</v>
      </c>
    </row>
    <row r="64" spans="1:2" x14ac:dyDescent="0.2">
      <c r="A64" s="54" t="s">
        <v>62</v>
      </c>
      <c r="B64" s="55">
        <v>255</v>
      </c>
    </row>
    <row r="65" spans="1:2" x14ac:dyDescent="0.2">
      <c r="A65" s="54" t="s">
        <v>63</v>
      </c>
      <c r="B65" s="55">
        <v>373</v>
      </c>
    </row>
    <row r="66" spans="1:2" x14ac:dyDescent="0.2">
      <c r="A66" s="54" t="s">
        <v>64</v>
      </c>
      <c r="B66" s="55">
        <v>703</v>
      </c>
    </row>
    <row r="67" spans="1:2" x14ac:dyDescent="0.2">
      <c r="A67" s="54" t="s">
        <v>65</v>
      </c>
      <c r="B67" s="55">
        <v>125</v>
      </c>
    </row>
    <row r="68" spans="1:2" x14ac:dyDescent="0.2">
      <c r="A68" s="54" t="s">
        <v>66</v>
      </c>
      <c r="B68" s="55">
        <v>454</v>
      </c>
    </row>
    <row r="69" spans="1:2" x14ac:dyDescent="0.2">
      <c r="A69" s="54" t="s">
        <v>67</v>
      </c>
      <c r="B69" s="55">
        <v>307</v>
      </c>
    </row>
    <row r="70" spans="1:2" x14ac:dyDescent="0.2">
      <c r="A70" s="54" t="s">
        <v>68</v>
      </c>
      <c r="B70" s="55">
        <v>38</v>
      </c>
    </row>
    <row r="71" spans="1:2" x14ac:dyDescent="0.2">
      <c r="A71" s="54" t="s">
        <v>69</v>
      </c>
      <c r="B71" s="55">
        <v>192</v>
      </c>
    </row>
    <row r="72" spans="1:2" x14ac:dyDescent="0.2">
      <c r="A72" s="54" t="s">
        <v>70</v>
      </c>
      <c r="B72" s="55">
        <v>171</v>
      </c>
    </row>
    <row r="73" spans="1:2" x14ac:dyDescent="0.2">
      <c r="A73" s="54" t="s">
        <v>71</v>
      </c>
      <c r="B73" s="55">
        <v>35</v>
      </c>
    </row>
    <row r="74" spans="1:2" x14ac:dyDescent="0.2">
      <c r="A74" s="54" t="s">
        <v>72</v>
      </c>
      <c r="B74" s="55">
        <v>161</v>
      </c>
    </row>
    <row r="75" spans="1:2" x14ac:dyDescent="0.2">
      <c r="A75" s="54" t="s">
        <v>73</v>
      </c>
      <c r="B75" s="55">
        <v>696</v>
      </c>
    </row>
    <row r="76" spans="1:2" x14ac:dyDescent="0.2">
      <c r="A76" s="54" t="s">
        <v>74</v>
      </c>
      <c r="B76" s="55">
        <v>34</v>
      </c>
    </row>
    <row r="77" spans="1:2" x14ac:dyDescent="0.2">
      <c r="A77" s="54" t="s">
        <v>75</v>
      </c>
      <c r="B77" s="55">
        <v>678</v>
      </c>
    </row>
    <row r="78" spans="1:2" x14ac:dyDescent="0.2">
      <c r="A78" s="54" t="s">
        <v>76</v>
      </c>
      <c r="B78" s="55">
        <v>275</v>
      </c>
    </row>
    <row r="79" spans="1:2" x14ac:dyDescent="0.2">
      <c r="A79" s="54" t="s">
        <v>77</v>
      </c>
      <c r="B79" s="55">
        <v>882</v>
      </c>
    </row>
    <row r="80" spans="1:2" x14ac:dyDescent="0.2">
      <c r="A80" s="54" t="s">
        <v>78</v>
      </c>
      <c r="B80" s="55">
        <v>317</v>
      </c>
    </row>
    <row r="81" spans="1:2" x14ac:dyDescent="0.2">
      <c r="A81" s="54" t="s">
        <v>79</v>
      </c>
      <c r="B81" s="55">
        <v>574</v>
      </c>
    </row>
    <row r="82" spans="1:2" x14ac:dyDescent="0.2">
      <c r="A82" s="54" t="s">
        <v>80</v>
      </c>
      <c r="B82" s="55">
        <v>206</v>
      </c>
    </row>
    <row r="83" spans="1:2" x14ac:dyDescent="0.2">
      <c r="A83" s="54" t="s">
        <v>81</v>
      </c>
      <c r="B83" s="55">
        <v>273</v>
      </c>
    </row>
    <row r="84" spans="1:2" x14ac:dyDescent="0.2">
      <c r="A84" s="54" t="s">
        <v>82</v>
      </c>
      <c r="B84" s="55">
        <v>175</v>
      </c>
    </row>
    <row r="85" spans="1:2" x14ac:dyDescent="0.2">
      <c r="A85" s="54" t="s">
        <v>83</v>
      </c>
      <c r="B85" s="55">
        <v>238</v>
      </c>
    </row>
    <row r="86" spans="1:2" x14ac:dyDescent="0.2">
      <c r="A86" s="54" t="s">
        <v>84</v>
      </c>
      <c r="B86" s="55">
        <v>168</v>
      </c>
    </row>
    <row r="87" spans="1:2" x14ac:dyDescent="0.2">
      <c r="A87" s="54" t="s">
        <v>85</v>
      </c>
      <c r="B87" s="55">
        <v>300</v>
      </c>
    </row>
    <row r="88" spans="1:2" x14ac:dyDescent="0.2">
      <c r="A88" s="54" t="s">
        <v>86</v>
      </c>
      <c r="B88" s="55">
        <v>68</v>
      </c>
    </row>
    <row r="89" spans="1:2" x14ac:dyDescent="0.2">
      <c r="A89" s="54" t="s">
        <v>87</v>
      </c>
      <c r="B89" s="55">
        <v>100</v>
      </c>
    </row>
    <row r="90" spans="1:2" x14ac:dyDescent="0.2">
      <c r="A90" s="54" t="s">
        <v>88</v>
      </c>
      <c r="B90" s="55">
        <v>28</v>
      </c>
    </row>
    <row r="91" spans="1:2" x14ac:dyDescent="0.2">
      <c r="A91" s="54" t="s">
        <v>89</v>
      </c>
      <c r="B91" s="55">
        <v>526</v>
      </c>
    </row>
    <row r="92" spans="1:2" x14ac:dyDescent="0.2">
      <c r="A92" s="54" t="s">
        <v>90</v>
      </c>
      <c r="B92" s="55">
        <v>271</v>
      </c>
    </row>
    <row r="93" spans="1:2" x14ac:dyDescent="0.2">
      <c r="A93" s="54" t="s">
        <v>91</v>
      </c>
      <c r="B93" s="55">
        <v>1764</v>
      </c>
    </row>
    <row r="94" spans="1:2" x14ac:dyDescent="0.2">
      <c r="A94" s="54" t="s">
        <v>92</v>
      </c>
      <c r="B94" s="55">
        <v>84</v>
      </c>
    </row>
    <row r="95" spans="1:2" x14ac:dyDescent="0.2">
      <c r="A95" s="54" t="s">
        <v>93</v>
      </c>
      <c r="B95" s="55">
        <v>47</v>
      </c>
    </row>
    <row r="96" spans="1:2" x14ac:dyDescent="0.2">
      <c r="A96" s="54" t="s">
        <v>94</v>
      </c>
      <c r="B96" s="55">
        <v>104</v>
      </c>
    </row>
    <row r="97" spans="1:2" x14ac:dyDescent="0.2">
      <c r="A97" s="54" t="s">
        <v>95</v>
      </c>
      <c r="B97" s="55">
        <v>499</v>
      </c>
    </row>
    <row r="98" spans="1:2" x14ac:dyDescent="0.2">
      <c r="A98" s="54" t="s">
        <v>96</v>
      </c>
      <c r="B98" s="55">
        <v>206</v>
      </c>
    </row>
    <row r="99" spans="1:2" x14ac:dyDescent="0.2">
      <c r="A99" s="54" t="s">
        <v>97</v>
      </c>
      <c r="B99" s="55">
        <v>450</v>
      </c>
    </row>
    <row r="100" spans="1:2" x14ac:dyDescent="0.2">
      <c r="A100" s="54" t="s">
        <v>98</v>
      </c>
      <c r="B100" s="55">
        <v>127</v>
      </c>
    </row>
    <row r="101" spans="1:2" x14ac:dyDescent="0.2">
      <c r="A101" s="54" t="s">
        <v>99</v>
      </c>
      <c r="B101" s="55">
        <v>40</v>
      </c>
    </row>
    <row r="102" spans="1:2" x14ac:dyDescent="0.2">
      <c r="A102" s="58" t="s">
        <v>101</v>
      </c>
      <c r="B102" s="59">
        <v>35014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2.140625" style="52" customWidth="1"/>
    <col min="3" max="3" width="10.71093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425781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425781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425781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425781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425781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425781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425781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425781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425781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425781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425781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425781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425781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425781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425781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425781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425781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425781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425781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425781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425781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425781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425781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425781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425781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425781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425781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425781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425781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425781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425781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425781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425781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425781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425781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425781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425781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425781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425781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425781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425781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425781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425781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425781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425781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425781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425781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425781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425781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425781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425781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425781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425781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425781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425781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425781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425781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425781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425781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425781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425781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425781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42578125" style="52" customWidth="1"/>
    <col min="16132" max="16384" width="9.140625" style="52"/>
  </cols>
  <sheetData>
    <row r="1" spans="1:30" ht="15.75" customHeight="1" x14ac:dyDescent="0.25">
      <c r="A1" s="53"/>
      <c r="B1" s="100">
        <v>39448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673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134</v>
      </c>
    </row>
    <row r="4" spans="1:30" x14ac:dyDescent="0.2">
      <c r="A4" s="54" t="s">
        <v>2</v>
      </c>
      <c r="B4" s="55">
        <v>50</v>
      </c>
    </row>
    <row r="5" spans="1:30" x14ac:dyDescent="0.2">
      <c r="A5" s="54" t="s">
        <v>3</v>
      </c>
      <c r="B5" s="55">
        <v>142</v>
      </c>
    </row>
    <row r="6" spans="1:30" x14ac:dyDescent="0.2">
      <c r="A6" s="54" t="s">
        <v>4</v>
      </c>
      <c r="B6" s="55">
        <v>85</v>
      </c>
    </row>
    <row r="7" spans="1:30" x14ac:dyDescent="0.2">
      <c r="A7" s="54" t="s">
        <v>5</v>
      </c>
      <c r="B7" s="55">
        <v>47</v>
      </c>
    </row>
    <row r="8" spans="1:30" x14ac:dyDescent="0.2">
      <c r="A8" s="54" t="s">
        <v>6</v>
      </c>
      <c r="B8" s="55">
        <v>245</v>
      </c>
    </row>
    <row r="9" spans="1:30" x14ac:dyDescent="0.2">
      <c r="A9" s="54" t="s">
        <v>7</v>
      </c>
      <c r="B9" s="55">
        <v>101</v>
      </c>
    </row>
    <row r="10" spans="1:30" x14ac:dyDescent="0.2">
      <c r="A10" s="54" t="s">
        <v>8</v>
      </c>
      <c r="B10" s="55">
        <v>222</v>
      </c>
    </row>
    <row r="11" spans="1:30" x14ac:dyDescent="0.2">
      <c r="A11" s="54" t="s">
        <v>9</v>
      </c>
      <c r="B11" s="55">
        <v>441</v>
      </c>
    </row>
    <row r="12" spans="1:30" x14ac:dyDescent="0.2">
      <c r="A12" s="54" t="s">
        <v>10</v>
      </c>
      <c r="B12" s="55">
        <v>1128</v>
      </c>
    </row>
    <row r="13" spans="1:30" x14ac:dyDescent="0.2">
      <c r="A13" s="54" t="s">
        <v>11</v>
      </c>
      <c r="B13" s="55">
        <v>320</v>
      </c>
    </row>
    <row r="14" spans="1:30" x14ac:dyDescent="0.2">
      <c r="A14" s="54" t="s">
        <v>12</v>
      </c>
      <c r="B14" s="55">
        <v>805</v>
      </c>
    </row>
    <row r="15" spans="1:30" x14ac:dyDescent="0.2">
      <c r="A15" s="54" t="s">
        <v>13</v>
      </c>
      <c r="B15" s="55">
        <v>398</v>
      </c>
    </row>
    <row r="16" spans="1:30" x14ac:dyDescent="0.2">
      <c r="A16" s="54" t="s">
        <v>14</v>
      </c>
      <c r="B16" s="55">
        <v>31</v>
      </c>
    </row>
    <row r="17" spans="1:2" x14ac:dyDescent="0.2">
      <c r="A17" s="54" t="s">
        <v>15</v>
      </c>
      <c r="B17" s="55">
        <v>313</v>
      </c>
    </row>
    <row r="18" spans="1:2" x14ac:dyDescent="0.2">
      <c r="A18" s="54" t="s">
        <v>16</v>
      </c>
      <c r="B18" s="55">
        <v>126</v>
      </c>
    </row>
    <row r="19" spans="1:2" x14ac:dyDescent="0.2">
      <c r="A19" s="54" t="s">
        <v>17</v>
      </c>
      <c r="B19" s="55">
        <v>826</v>
      </c>
    </row>
    <row r="20" spans="1:2" x14ac:dyDescent="0.2">
      <c r="A20" s="54" t="s">
        <v>18</v>
      </c>
      <c r="B20" s="55">
        <v>174</v>
      </c>
    </row>
    <row r="21" spans="1:2" x14ac:dyDescent="0.2">
      <c r="A21" s="54" t="s">
        <v>19</v>
      </c>
      <c r="B21" s="55">
        <v>125</v>
      </c>
    </row>
    <row r="22" spans="1:2" x14ac:dyDescent="0.2">
      <c r="A22" s="54" t="s">
        <v>20</v>
      </c>
      <c r="B22" s="55">
        <v>102</v>
      </c>
    </row>
    <row r="23" spans="1:2" x14ac:dyDescent="0.2">
      <c r="A23" s="54" t="s">
        <v>21</v>
      </c>
      <c r="B23" s="55">
        <v>43</v>
      </c>
    </row>
    <row r="24" spans="1:2" x14ac:dyDescent="0.2">
      <c r="A24" s="54" t="s">
        <v>22</v>
      </c>
      <c r="B24" s="55">
        <v>592</v>
      </c>
    </row>
    <row r="25" spans="1:2" x14ac:dyDescent="0.2">
      <c r="A25" s="54" t="s">
        <v>23</v>
      </c>
      <c r="B25" s="55">
        <v>368</v>
      </c>
    </row>
    <row r="26" spans="1:2" x14ac:dyDescent="0.2">
      <c r="A26" s="54" t="s">
        <v>24</v>
      </c>
      <c r="B26" s="55">
        <v>410</v>
      </c>
    </row>
    <row r="27" spans="1:2" x14ac:dyDescent="0.2">
      <c r="A27" s="54" t="s">
        <v>25</v>
      </c>
      <c r="B27" s="55">
        <v>1646</v>
      </c>
    </row>
    <row r="28" spans="1:2" x14ac:dyDescent="0.2">
      <c r="A28" s="54" t="s">
        <v>26</v>
      </c>
      <c r="B28" s="55">
        <v>88</v>
      </c>
    </row>
    <row r="29" spans="1:2" x14ac:dyDescent="0.2">
      <c r="A29" s="54" t="s">
        <v>27</v>
      </c>
      <c r="B29" s="55">
        <v>137</v>
      </c>
    </row>
    <row r="30" spans="1:2" x14ac:dyDescent="0.2">
      <c r="A30" s="54" t="s">
        <v>28</v>
      </c>
      <c r="B30" s="55">
        <v>913</v>
      </c>
    </row>
    <row r="31" spans="1:2" x14ac:dyDescent="0.2">
      <c r="A31" s="54" t="s">
        <v>29</v>
      </c>
      <c r="B31" s="55">
        <v>98</v>
      </c>
    </row>
    <row r="32" spans="1:2" x14ac:dyDescent="0.2">
      <c r="A32" s="54" t="s">
        <v>30</v>
      </c>
      <c r="B32" s="55">
        <v>284</v>
      </c>
    </row>
    <row r="33" spans="1:2" x14ac:dyDescent="0.2">
      <c r="A33" s="54" t="s">
        <v>31</v>
      </c>
      <c r="B33" s="55">
        <v>1241</v>
      </c>
    </row>
    <row r="34" spans="1:2" x14ac:dyDescent="0.2">
      <c r="A34" s="54" t="s">
        <v>32</v>
      </c>
      <c r="B34" s="55">
        <v>428</v>
      </c>
    </row>
    <row r="35" spans="1:2" x14ac:dyDescent="0.2">
      <c r="A35" s="54" t="s">
        <v>33</v>
      </c>
      <c r="B35" s="55">
        <v>1541</v>
      </c>
    </row>
    <row r="36" spans="1:2" x14ac:dyDescent="0.2">
      <c r="A36" s="54" t="s">
        <v>34</v>
      </c>
      <c r="B36" s="55">
        <v>302</v>
      </c>
    </row>
    <row r="37" spans="1:2" x14ac:dyDescent="0.2">
      <c r="A37" s="54" t="s">
        <v>35</v>
      </c>
      <c r="B37" s="55">
        <v>1146</v>
      </c>
    </row>
    <row r="38" spans="1:2" x14ac:dyDescent="0.2">
      <c r="A38" s="54" t="s">
        <v>36</v>
      </c>
      <c r="B38" s="55">
        <v>48</v>
      </c>
    </row>
    <row r="39" spans="1:2" x14ac:dyDescent="0.2">
      <c r="A39" s="54" t="s">
        <v>37</v>
      </c>
      <c r="B39" s="55">
        <v>45</v>
      </c>
    </row>
    <row r="40" spans="1:2" x14ac:dyDescent="0.2">
      <c r="A40" s="54" t="s">
        <v>38</v>
      </c>
      <c r="B40" s="55">
        <v>264</v>
      </c>
    </row>
    <row r="41" spans="1:2" x14ac:dyDescent="0.2">
      <c r="A41" s="54" t="s">
        <v>39</v>
      </c>
      <c r="B41" s="55">
        <v>86</v>
      </c>
    </row>
    <row r="42" spans="1:2" x14ac:dyDescent="0.2">
      <c r="A42" s="54" t="s">
        <v>40</v>
      </c>
      <c r="B42" s="55">
        <v>2523</v>
      </c>
    </row>
    <row r="43" spans="1:2" x14ac:dyDescent="0.2">
      <c r="A43" s="54" t="s">
        <v>41</v>
      </c>
      <c r="B43" s="55">
        <v>361</v>
      </c>
    </row>
    <row r="44" spans="1:2" x14ac:dyDescent="0.2">
      <c r="A44" s="54" t="s">
        <v>42</v>
      </c>
      <c r="B44" s="55">
        <v>597</v>
      </c>
    </row>
    <row r="45" spans="1:2" x14ac:dyDescent="0.2">
      <c r="A45" s="54" t="s">
        <v>43</v>
      </c>
      <c r="B45" s="55">
        <v>280</v>
      </c>
    </row>
    <row r="46" spans="1:2" x14ac:dyDescent="0.2">
      <c r="A46" s="54" t="s">
        <v>44</v>
      </c>
      <c r="B46" s="55">
        <v>348</v>
      </c>
    </row>
    <row r="47" spans="1:2" x14ac:dyDescent="0.2">
      <c r="A47" s="54" t="s">
        <v>45</v>
      </c>
      <c r="B47" s="55">
        <v>133</v>
      </c>
    </row>
    <row r="48" spans="1:2" x14ac:dyDescent="0.2">
      <c r="A48" s="54" t="s">
        <v>46</v>
      </c>
      <c r="B48" s="55">
        <v>208</v>
      </c>
    </row>
    <row r="49" spans="1:2" x14ac:dyDescent="0.2">
      <c r="A49" s="54" t="s">
        <v>47</v>
      </c>
      <c r="B49" s="55">
        <v>35</v>
      </c>
    </row>
    <row r="50" spans="1:2" x14ac:dyDescent="0.2">
      <c r="A50" s="54" t="s">
        <v>48</v>
      </c>
      <c r="B50" s="55">
        <v>450</v>
      </c>
    </row>
    <row r="51" spans="1:2" x14ac:dyDescent="0.2">
      <c r="A51" s="54" t="s">
        <v>49</v>
      </c>
      <c r="B51" s="55">
        <v>163</v>
      </c>
    </row>
    <row r="52" spans="1:2" x14ac:dyDescent="0.2">
      <c r="A52" s="54" t="s">
        <v>50</v>
      </c>
      <c r="B52" s="55">
        <v>638</v>
      </c>
    </row>
    <row r="53" spans="1:2" x14ac:dyDescent="0.2">
      <c r="A53" s="54" t="s">
        <v>51</v>
      </c>
      <c r="B53" s="55">
        <v>38</v>
      </c>
    </row>
    <row r="54" spans="1:2" x14ac:dyDescent="0.2">
      <c r="A54" s="54" t="s">
        <v>52</v>
      </c>
      <c r="B54" s="55">
        <v>263</v>
      </c>
    </row>
    <row r="55" spans="1:2" x14ac:dyDescent="0.2">
      <c r="A55" s="54" t="s">
        <v>53</v>
      </c>
      <c r="B55" s="55">
        <v>562</v>
      </c>
    </row>
    <row r="56" spans="1:2" x14ac:dyDescent="0.2">
      <c r="A56" s="54" t="s">
        <v>54</v>
      </c>
      <c r="B56" s="55">
        <v>310</v>
      </c>
    </row>
    <row r="57" spans="1:2" x14ac:dyDescent="0.2">
      <c r="A57" s="54" t="s">
        <v>55</v>
      </c>
      <c r="B57" s="55">
        <v>171</v>
      </c>
    </row>
    <row r="58" spans="1:2" x14ac:dyDescent="0.2">
      <c r="A58" s="54" t="s">
        <v>56</v>
      </c>
      <c r="B58" s="55">
        <v>63</v>
      </c>
    </row>
    <row r="59" spans="1:2" x14ac:dyDescent="0.2">
      <c r="A59" s="54" t="s">
        <v>57</v>
      </c>
      <c r="B59" s="55">
        <v>135</v>
      </c>
    </row>
    <row r="60" spans="1:2" x14ac:dyDescent="0.2">
      <c r="A60" s="54" t="s">
        <v>58</v>
      </c>
      <c r="B60" s="55">
        <v>227</v>
      </c>
    </row>
    <row r="61" spans="1:2" x14ac:dyDescent="0.2">
      <c r="A61" s="54" t="s">
        <v>59</v>
      </c>
      <c r="B61" s="55">
        <v>4323</v>
      </c>
    </row>
    <row r="62" spans="1:2" x14ac:dyDescent="0.2">
      <c r="A62" s="54" t="s">
        <v>60</v>
      </c>
      <c r="B62" s="55">
        <v>45</v>
      </c>
    </row>
    <row r="63" spans="1:2" x14ac:dyDescent="0.2">
      <c r="A63" s="54" t="s">
        <v>61</v>
      </c>
      <c r="B63" s="55">
        <v>159</v>
      </c>
    </row>
    <row r="64" spans="1:2" x14ac:dyDescent="0.2">
      <c r="A64" s="54" t="s">
        <v>62</v>
      </c>
      <c r="B64" s="55">
        <v>292</v>
      </c>
    </row>
    <row r="65" spans="1:2" x14ac:dyDescent="0.2">
      <c r="A65" s="54" t="s">
        <v>63</v>
      </c>
      <c r="B65" s="55">
        <v>426</v>
      </c>
    </row>
    <row r="66" spans="1:2" x14ac:dyDescent="0.2">
      <c r="A66" s="54" t="s">
        <v>64</v>
      </c>
      <c r="B66" s="55">
        <v>840</v>
      </c>
    </row>
    <row r="67" spans="1:2" x14ac:dyDescent="0.2">
      <c r="A67" s="54" t="s">
        <v>65</v>
      </c>
      <c r="B67" s="55">
        <v>149</v>
      </c>
    </row>
    <row r="68" spans="1:2" x14ac:dyDescent="0.2">
      <c r="A68" s="54" t="s">
        <v>66</v>
      </c>
      <c r="B68" s="55">
        <v>645</v>
      </c>
    </row>
    <row r="69" spans="1:2" x14ac:dyDescent="0.2">
      <c r="A69" s="54" t="s">
        <v>67</v>
      </c>
      <c r="B69" s="55">
        <v>354</v>
      </c>
    </row>
    <row r="70" spans="1:2" x14ac:dyDescent="0.2">
      <c r="A70" s="54" t="s">
        <v>68</v>
      </c>
      <c r="B70" s="55">
        <v>68</v>
      </c>
    </row>
    <row r="71" spans="1:2" x14ac:dyDescent="0.2">
      <c r="A71" s="54" t="s">
        <v>69</v>
      </c>
      <c r="B71" s="55">
        <v>277</v>
      </c>
    </row>
    <row r="72" spans="1:2" x14ac:dyDescent="0.2">
      <c r="A72" s="54" t="s">
        <v>70</v>
      </c>
      <c r="B72" s="55">
        <v>228</v>
      </c>
    </row>
    <row r="73" spans="1:2" x14ac:dyDescent="0.2">
      <c r="A73" s="54" t="s">
        <v>71</v>
      </c>
      <c r="B73" s="55">
        <v>76</v>
      </c>
    </row>
    <row r="74" spans="1:2" x14ac:dyDescent="0.2">
      <c r="A74" s="54" t="s">
        <v>72</v>
      </c>
      <c r="B74" s="55">
        <v>186</v>
      </c>
    </row>
    <row r="75" spans="1:2" x14ac:dyDescent="0.2">
      <c r="A75" s="54" t="s">
        <v>73</v>
      </c>
      <c r="B75" s="55">
        <v>754</v>
      </c>
    </row>
    <row r="76" spans="1:2" x14ac:dyDescent="0.2">
      <c r="A76" s="54" t="s">
        <v>74</v>
      </c>
      <c r="B76" s="55">
        <v>46</v>
      </c>
    </row>
    <row r="77" spans="1:2" x14ac:dyDescent="0.2">
      <c r="A77" s="54" t="s">
        <v>75</v>
      </c>
      <c r="B77" s="55">
        <v>762</v>
      </c>
    </row>
    <row r="78" spans="1:2" x14ac:dyDescent="0.2">
      <c r="A78" s="54" t="s">
        <v>76</v>
      </c>
      <c r="B78" s="55">
        <v>324</v>
      </c>
    </row>
    <row r="79" spans="1:2" x14ac:dyDescent="0.2">
      <c r="A79" s="54" t="s">
        <v>77</v>
      </c>
      <c r="B79" s="55">
        <v>1150</v>
      </c>
    </row>
    <row r="80" spans="1:2" x14ac:dyDescent="0.2">
      <c r="A80" s="54" t="s">
        <v>78</v>
      </c>
      <c r="B80" s="55">
        <v>426</v>
      </c>
    </row>
    <row r="81" spans="1:2" x14ac:dyDescent="0.2">
      <c r="A81" s="54" t="s">
        <v>79</v>
      </c>
      <c r="B81" s="55">
        <v>731</v>
      </c>
    </row>
    <row r="82" spans="1:2" x14ac:dyDescent="0.2">
      <c r="A82" s="54" t="s">
        <v>80</v>
      </c>
      <c r="B82" s="55">
        <v>285</v>
      </c>
    </row>
    <row r="83" spans="1:2" x14ac:dyDescent="0.2">
      <c r="A83" s="54" t="s">
        <v>81</v>
      </c>
      <c r="B83" s="55">
        <v>334</v>
      </c>
    </row>
    <row r="84" spans="1:2" x14ac:dyDescent="0.2">
      <c r="A84" s="54" t="s">
        <v>82</v>
      </c>
      <c r="B84" s="55">
        <v>211</v>
      </c>
    </row>
    <row r="85" spans="1:2" x14ac:dyDescent="0.2">
      <c r="A85" s="54" t="s">
        <v>83</v>
      </c>
      <c r="B85" s="55">
        <v>256</v>
      </c>
    </row>
    <row r="86" spans="1:2" x14ac:dyDescent="0.2">
      <c r="A86" s="54" t="s">
        <v>84</v>
      </c>
      <c r="B86" s="55">
        <v>192</v>
      </c>
    </row>
    <row r="87" spans="1:2" x14ac:dyDescent="0.2">
      <c r="A87" s="54" t="s">
        <v>85</v>
      </c>
      <c r="B87" s="55">
        <v>330</v>
      </c>
    </row>
    <row r="88" spans="1:2" x14ac:dyDescent="0.2">
      <c r="A88" s="54" t="s">
        <v>86</v>
      </c>
      <c r="B88" s="55">
        <v>71</v>
      </c>
    </row>
    <row r="89" spans="1:2" x14ac:dyDescent="0.2">
      <c r="A89" s="54" t="s">
        <v>87</v>
      </c>
      <c r="B89" s="55">
        <v>130</v>
      </c>
    </row>
    <row r="90" spans="1:2" x14ac:dyDescent="0.2">
      <c r="A90" s="54" t="s">
        <v>88</v>
      </c>
      <c r="B90" s="55">
        <v>39</v>
      </c>
    </row>
    <row r="91" spans="1:2" x14ac:dyDescent="0.2">
      <c r="A91" s="54" t="s">
        <v>89</v>
      </c>
      <c r="B91" s="55">
        <v>572</v>
      </c>
    </row>
    <row r="92" spans="1:2" x14ac:dyDescent="0.2">
      <c r="A92" s="54" t="s">
        <v>90</v>
      </c>
      <c r="B92" s="55">
        <v>316</v>
      </c>
    </row>
    <row r="93" spans="1:2" x14ac:dyDescent="0.2">
      <c r="A93" s="54" t="s">
        <v>91</v>
      </c>
      <c r="B93" s="55">
        <v>2015</v>
      </c>
    </row>
    <row r="94" spans="1:2" x14ac:dyDescent="0.2">
      <c r="A94" s="54" t="s">
        <v>92</v>
      </c>
      <c r="B94" s="55">
        <v>121</v>
      </c>
    </row>
    <row r="95" spans="1:2" x14ac:dyDescent="0.2">
      <c r="A95" s="54" t="s">
        <v>93</v>
      </c>
      <c r="B95" s="55">
        <v>53</v>
      </c>
    </row>
    <row r="96" spans="1:2" x14ac:dyDescent="0.2">
      <c r="A96" s="54" t="s">
        <v>94</v>
      </c>
      <c r="B96" s="55">
        <v>118</v>
      </c>
    </row>
    <row r="97" spans="1:2" x14ac:dyDescent="0.2">
      <c r="A97" s="54" t="s">
        <v>95</v>
      </c>
      <c r="B97" s="55">
        <v>563</v>
      </c>
    </row>
    <row r="98" spans="1:2" x14ac:dyDescent="0.2">
      <c r="A98" s="54" t="s">
        <v>96</v>
      </c>
      <c r="B98" s="55">
        <v>251</v>
      </c>
    </row>
    <row r="99" spans="1:2" x14ac:dyDescent="0.2">
      <c r="A99" s="54" t="s">
        <v>97</v>
      </c>
      <c r="B99" s="55">
        <v>540</v>
      </c>
    </row>
    <row r="100" spans="1:2" x14ac:dyDescent="0.2">
      <c r="A100" s="54" t="s">
        <v>98</v>
      </c>
      <c r="B100" s="55">
        <v>168</v>
      </c>
    </row>
    <row r="101" spans="1:2" x14ac:dyDescent="0.2">
      <c r="A101" s="54" t="s">
        <v>99</v>
      </c>
      <c r="B101" s="55">
        <v>67</v>
      </c>
    </row>
    <row r="102" spans="1:2" x14ac:dyDescent="0.2">
      <c r="A102" s="58" t="s">
        <v>101</v>
      </c>
      <c r="B102" s="59">
        <v>32566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85546875" style="52" customWidth="1"/>
    <col min="2" max="2" width="11.7109375" style="52" customWidth="1"/>
    <col min="3" max="3" width="9.5703125" style="52" customWidth="1"/>
    <col min="4" max="4" width="10" style="52" bestFit="1" customWidth="1"/>
    <col min="5" max="256" width="9.140625" style="52"/>
    <col min="257" max="257" width="13.42578125" style="52" customWidth="1"/>
    <col min="258" max="258" width="16.42578125" style="52" customWidth="1"/>
    <col min="259" max="259" width="14.42578125" style="52" customWidth="1"/>
    <col min="260" max="260" width="10" style="52" bestFit="1" customWidth="1"/>
    <col min="261" max="512" width="9.140625" style="52"/>
    <col min="513" max="513" width="13.42578125" style="52" customWidth="1"/>
    <col min="514" max="514" width="16.42578125" style="52" customWidth="1"/>
    <col min="515" max="515" width="14.42578125" style="52" customWidth="1"/>
    <col min="516" max="516" width="10" style="52" bestFit="1" customWidth="1"/>
    <col min="517" max="768" width="9.140625" style="52"/>
    <col min="769" max="769" width="13.42578125" style="52" customWidth="1"/>
    <col min="770" max="770" width="16.42578125" style="52" customWidth="1"/>
    <col min="771" max="771" width="14.42578125" style="52" customWidth="1"/>
    <col min="772" max="772" width="10" style="52" bestFit="1" customWidth="1"/>
    <col min="773" max="1024" width="9.140625" style="52"/>
    <col min="1025" max="1025" width="13.42578125" style="52" customWidth="1"/>
    <col min="1026" max="1026" width="16.42578125" style="52" customWidth="1"/>
    <col min="1027" max="1027" width="14.42578125" style="52" customWidth="1"/>
    <col min="1028" max="1028" width="10" style="52" bestFit="1" customWidth="1"/>
    <col min="1029" max="1280" width="9.140625" style="52"/>
    <col min="1281" max="1281" width="13.42578125" style="52" customWidth="1"/>
    <col min="1282" max="1282" width="16.42578125" style="52" customWidth="1"/>
    <col min="1283" max="1283" width="14.42578125" style="52" customWidth="1"/>
    <col min="1284" max="1284" width="10" style="52" bestFit="1" customWidth="1"/>
    <col min="1285" max="1536" width="9.140625" style="52"/>
    <col min="1537" max="1537" width="13.42578125" style="52" customWidth="1"/>
    <col min="1538" max="1538" width="16.42578125" style="52" customWidth="1"/>
    <col min="1539" max="1539" width="14.42578125" style="52" customWidth="1"/>
    <col min="1540" max="1540" width="10" style="52" bestFit="1" customWidth="1"/>
    <col min="1541" max="1792" width="9.140625" style="52"/>
    <col min="1793" max="1793" width="13.42578125" style="52" customWidth="1"/>
    <col min="1794" max="1794" width="16.42578125" style="52" customWidth="1"/>
    <col min="1795" max="1795" width="14.42578125" style="52" customWidth="1"/>
    <col min="1796" max="1796" width="10" style="52" bestFit="1" customWidth="1"/>
    <col min="1797" max="2048" width="9.140625" style="52"/>
    <col min="2049" max="2049" width="13.42578125" style="52" customWidth="1"/>
    <col min="2050" max="2050" width="16.42578125" style="52" customWidth="1"/>
    <col min="2051" max="2051" width="14.42578125" style="52" customWidth="1"/>
    <col min="2052" max="2052" width="10" style="52" bestFit="1" customWidth="1"/>
    <col min="2053" max="2304" width="9.140625" style="52"/>
    <col min="2305" max="2305" width="13.42578125" style="52" customWidth="1"/>
    <col min="2306" max="2306" width="16.42578125" style="52" customWidth="1"/>
    <col min="2307" max="2307" width="14.42578125" style="52" customWidth="1"/>
    <col min="2308" max="2308" width="10" style="52" bestFit="1" customWidth="1"/>
    <col min="2309" max="2560" width="9.140625" style="52"/>
    <col min="2561" max="2561" width="13.42578125" style="52" customWidth="1"/>
    <col min="2562" max="2562" width="16.42578125" style="52" customWidth="1"/>
    <col min="2563" max="2563" width="14.42578125" style="52" customWidth="1"/>
    <col min="2564" max="2564" width="10" style="52" bestFit="1" customWidth="1"/>
    <col min="2565" max="2816" width="9.140625" style="52"/>
    <col min="2817" max="2817" width="13.42578125" style="52" customWidth="1"/>
    <col min="2818" max="2818" width="16.42578125" style="52" customWidth="1"/>
    <col min="2819" max="2819" width="14.42578125" style="52" customWidth="1"/>
    <col min="2820" max="2820" width="10" style="52" bestFit="1" customWidth="1"/>
    <col min="2821" max="3072" width="9.140625" style="52"/>
    <col min="3073" max="3073" width="13.42578125" style="52" customWidth="1"/>
    <col min="3074" max="3074" width="16.42578125" style="52" customWidth="1"/>
    <col min="3075" max="3075" width="14.42578125" style="52" customWidth="1"/>
    <col min="3076" max="3076" width="10" style="52" bestFit="1" customWidth="1"/>
    <col min="3077" max="3328" width="9.140625" style="52"/>
    <col min="3329" max="3329" width="13.42578125" style="52" customWidth="1"/>
    <col min="3330" max="3330" width="16.42578125" style="52" customWidth="1"/>
    <col min="3331" max="3331" width="14.42578125" style="52" customWidth="1"/>
    <col min="3332" max="3332" width="10" style="52" bestFit="1" customWidth="1"/>
    <col min="3333" max="3584" width="9.140625" style="52"/>
    <col min="3585" max="3585" width="13.42578125" style="52" customWidth="1"/>
    <col min="3586" max="3586" width="16.42578125" style="52" customWidth="1"/>
    <col min="3587" max="3587" width="14.42578125" style="52" customWidth="1"/>
    <col min="3588" max="3588" width="10" style="52" bestFit="1" customWidth="1"/>
    <col min="3589" max="3840" width="9.140625" style="52"/>
    <col min="3841" max="3841" width="13.42578125" style="52" customWidth="1"/>
    <col min="3842" max="3842" width="16.42578125" style="52" customWidth="1"/>
    <col min="3843" max="3843" width="14.42578125" style="52" customWidth="1"/>
    <col min="3844" max="3844" width="10" style="52" bestFit="1" customWidth="1"/>
    <col min="3845" max="4096" width="9.140625" style="52"/>
    <col min="4097" max="4097" width="13.42578125" style="52" customWidth="1"/>
    <col min="4098" max="4098" width="16.42578125" style="52" customWidth="1"/>
    <col min="4099" max="4099" width="14.42578125" style="52" customWidth="1"/>
    <col min="4100" max="4100" width="10" style="52" bestFit="1" customWidth="1"/>
    <col min="4101" max="4352" width="9.140625" style="52"/>
    <col min="4353" max="4353" width="13.42578125" style="52" customWidth="1"/>
    <col min="4354" max="4354" width="16.42578125" style="52" customWidth="1"/>
    <col min="4355" max="4355" width="14.42578125" style="52" customWidth="1"/>
    <col min="4356" max="4356" width="10" style="52" bestFit="1" customWidth="1"/>
    <col min="4357" max="4608" width="9.140625" style="52"/>
    <col min="4609" max="4609" width="13.42578125" style="52" customWidth="1"/>
    <col min="4610" max="4610" width="16.42578125" style="52" customWidth="1"/>
    <col min="4611" max="4611" width="14.42578125" style="52" customWidth="1"/>
    <col min="4612" max="4612" width="10" style="52" bestFit="1" customWidth="1"/>
    <col min="4613" max="4864" width="9.140625" style="52"/>
    <col min="4865" max="4865" width="13.42578125" style="52" customWidth="1"/>
    <col min="4866" max="4866" width="16.42578125" style="52" customWidth="1"/>
    <col min="4867" max="4867" width="14.42578125" style="52" customWidth="1"/>
    <col min="4868" max="4868" width="10" style="52" bestFit="1" customWidth="1"/>
    <col min="4869" max="5120" width="9.140625" style="52"/>
    <col min="5121" max="5121" width="13.42578125" style="52" customWidth="1"/>
    <col min="5122" max="5122" width="16.42578125" style="52" customWidth="1"/>
    <col min="5123" max="5123" width="14.42578125" style="52" customWidth="1"/>
    <col min="5124" max="5124" width="10" style="52" bestFit="1" customWidth="1"/>
    <col min="5125" max="5376" width="9.140625" style="52"/>
    <col min="5377" max="5377" width="13.42578125" style="52" customWidth="1"/>
    <col min="5378" max="5378" width="16.42578125" style="52" customWidth="1"/>
    <col min="5379" max="5379" width="14.42578125" style="52" customWidth="1"/>
    <col min="5380" max="5380" width="10" style="52" bestFit="1" customWidth="1"/>
    <col min="5381" max="5632" width="9.140625" style="52"/>
    <col min="5633" max="5633" width="13.42578125" style="52" customWidth="1"/>
    <col min="5634" max="5634" width="16.42578125" style="52" customWidth="1"/>
    <col min="5635" max="5635" width="14.42578125" style="52" customWidth="1"/>
    <col min="5636" max="5636" width="10" style="52" bestFit="1" customWidth="1"/>
    <col min="5637" max="5888" width="9.140625" style="52"/>
    <col min="5889" max="5889" width="13.42578125" style="52" customWidth="1"/>
    <col min="5890" max="5890" width="16.42578125" style="52" customWidth="1"/>
    <col min="5891" max="5891" width="14.42578125" style="52" customWidth="1"/>
    <col min="5892" max="5892" width="10" style="52" bestFit="1" customWidth="1"/>
    <col min="5893" max="6144" width="9.140625" style="52"/>
    <col min="6145" max="6145" width="13.42578125" style="52" customWidth="1"/>
    <col min="6146" max="6146" width="16.42578125" style="52" customWidth="1"/>
    <col min="6147" max="6147" width="14.42578125" style="52" customWidth="1"/>
    <col min="6148" max="6148" width="10" style="52" bestFit="1" customWidth="1"/>
    <col min="6149" max="6400" width="9.140625" style="52"/>
    <col min="6401" max="6401" width="13.42578125" style="52" customWidth="1"/>
    <col min="6402" max="6402" width="16.42578125" style="52" customWidth="1"/>
    <col min="6403" max="6403" width="14.42578125" style="52" customWidth="1"/>
    <col min="6404" max="6404" width="10" style="52" bestFit="1" customWidth="1"/>
    <col min="6405" max="6656" width="9.140625" style="52"/>
    <col min="6657" max="6657" width="13.42578125" style="52" customWidth="1"/>
    <col min="6658" max="6658" width="16.42578125" style="52" customWidth="1"/>
    <col min="6659" max="6659" width="14.42578125" style="52" customWidth="1"/>
    <col min="6660" max="6660" width="10" style="52" bestFit="1" customWidth="1"/>
    <col min="6661" max="6912" width="9.140625" style="52"/>
    <col min="6913" max="6913" width="13.42578125" style="52" customWidth="1"/>
    <col min="6914" max="6914" width="16.42578125" style="52" customWidth="1"/>
    <col min="6915" max="6915" width="14.42578125" style="52" customWidth="1"/>
    <col min="6916" max="6916" width="10" style="52" bestFit="1" customWidth="1"/>
    <col min="6917" max="7168" width="9.140625" style="52"/>
    <col min="7169" max="7169" width="13.42578125" style="52" customWidth="1"/>
    <col min="7170" max="7170" width="16.42578125" style="52" customWidth="1"/>
    <col min="7171" max="7171" width="14.42578125" style="52" customWidth="1"/>
    <col min="7172" max="7172" width="10" style="52" bestFit="1" customWidth="1"/>
    <col min="7173" max="7424" width="9.140625" style="52"/>
    <col min="7425" max="7425" width="13.42578125" style="52" customWidth="1"/>
    <col min="7426" max="7426" width="16.42578125" style="52" customWidth="1"/>
    <col min="7427" max="7427" width="14.42578125" style="52" customWidth="1"/>
    <col min="7428" max="7428" width="10" style="52" bestFit="1" customWidth="1"/>
    <col min="7429" max="7680" width="9.140625" style="52"/>
    <col min="7681" max="7681" width="13.42578125" style="52" customWidth="1"/>
    <col min="7682" max="7682" width="16.42578125" style="52" customWidth="1"/>
    <col min="7683" max="7683" width="14.42578125" style="52" customWidth="1"/>
    <col min="7684" max="7684" width="10" style="52" bestFit="1" customWidth="1"/>
    <col min="7685" max="7936" width="9.140625" style="52"/>
    <col min="7937" max="7937" width="13.42578125" style="52" customWidth="1"/>
    <col min="7938" max="7938" width="16.42578125" style="52" customWidth="1"/>
    <col min="7939" max="7939" width="14.42578125" style="52" customWidth="1"/>
    <col min="7940" max="7940" width="10" style="52" bestFit="1" customWidth="1"/>
    <col min="7941" max="8192" width="9.140625" style="52"/>
    <col min="8193" max="8193" width="13.42578125" style="52" customWidth="1"/>
    <col min="8194" max="8194" width="16.42578125" style="52" customWidth="1"/>
    <col min="8195" max="8195" width="14.42578125" style="52" customWidth="1"/>
    <col min="8196" max="8196" width="10" style="52" bestFit="1" customWidth="1"/>
    <col min="8197" max="8448" width="9.140625" style="52"/>
    <col min="8449" max="8449" width="13.42578125" style="52" customWidth="1"/>
    <col min="8450" max="8450" width="16.42578125" style="52" customWidth="1"/>
    <col min="8451" max="8451" width="14.42578125" style="52" customWidth="1"/>
    <col min="8452" max="8452" width="10" style="52" bestFit="1" customWidth="1"/>
    <col min="8453" max="8704" width="9.140625" style="52"/>
    <col min="8705" max="8705" width="13.42578125" style="52" customWidth="1"/>
    <col min="8706" max="8706" width="16.42578125" style="52" customWidth="1"/>
    <col min="8707" max="8707" width="14.42578125" style="52" customWidth="1"/>
    <col min="8708" max="8708" width="10" style="52" bestFit="1" customWidth="1"/>
    <col min="8709" max="8960" width="9.140625" style="52"/>
    <col min="8961" max="8961" width="13.42578125" style="52" customWidth="1"/>
    <col min="8962" max="8962" width="16.42578125" style="52" customWidth="1"/>
    <col min="8963" max="8963" width="14.42578125" style="52" customWidth="1"/>
    <col min="8964" max="8964" width="10" style="52" bestFit="1" customWidth="1"/>
    <col min="8965" max="9216" width="9.140625" style="52"/>
    <col min="9217" max="9217" width="13.42578125" style="52" customWidth="1"/>
    <col min="9218" max="9218" width="16.42578125" style="52" customWidth="1"/>
    <col min="9219" max="9219" width="14.42578125" style="52" customWidth="1"/>
    <col min="9220" max="9220" width="10" style="52" bestFit="1" customWidth="1"/>
    <col min="9221" max="9472" width="9.140625" style="52"/>
    <col min="9473" max="9473" width="13.42578125" style="52" customWidth="1"/>
    <col min="9474" max="9474" width="16.42578125" style="52" customWidth="1"/>
    <col min="9475" max="9475" width="14.42578125" style="52" customWidth="1"/>
    <col min="9476" max="9476" width="10" style="52" bestFit="1" customWidth="1"/>
    <col min="9477" max="9728" width="9.140625" style="52"/>
    <col min="9729" max="9729" width="13.42578125" style="52" customWidth="1"/>
    <col min="9730" max="9730" width="16.42578125" style="52" customWidth="1"/>
    <col min="9731" max="9731" width="14.42578125" style="52" customWidth="1"/>
    <col min="9732" max="9732" width="10" style="52" bestFit="1" customWidth="1"/>
    <col min="9733" max="9984" width="9.140625" style="52"/>
    <col min="9985" max="9985" width="13.42578125" style="52" customWidth="1"/>
    <col min="9986" max="9986" width="16.42578125" style="52" customWidth="1"/>
    <col min="9987" max="9987" width="14.42578125" style="52" customWidth="1"/>
    <col min="9988" max="9988" width="10" style="52" bestFit="1" customWidth="1"/>
    <col min="9989" max="10240" width="9.140625" style="52"/>
    <col min="10241" max="10241" width="13.42578125" style="52" customWidth="1"/>
    <col min="10242" max="10242" width="16.42578125" style="52" customWidth="1"/>
    <col min="10243" max="10243" width="14.42578125" style="52" customWidth="1"/>
    <col min="10244" max="10244" width="10" style="52" bestFit="1" customWidth="1"/>
    <col min="10245" max="10496" width="9.140625" style="52"/>
    <col min="10497" max="10497" width="13.42578125" style="52" customWidth="1"/>
    <col min="10498" max="10498" width="16.42578125" style="52" customWidth="1"/>
    <col min="10499" max="10499" width="14.42578125" style="52" customWidth="1"/>
    <col min="10500" max="10500" width="10" style="52" bestFit="1" customWidth="1"/>
    <col min="10501" max="10752" width="9.140625" style="52"/>
    <col min="10753" max="10753" width="13.42578125" style="52" customWidth="1"/>
    <col min="10754" max="10754" width="16.42578125" style="52" customWidth="1"/>
    <col min="10755" max="10755" width="14.42578125" style="52" customWidth="1"/>
    <col min="10756" max="10756" width="10" style="52" bestFit="1" customWidth="1"/>
    <col min="10757" max="11008" width="9.140625" style="52"/>
    <col min="11009" max="11009" width="13.42578125" style="52" customWidth="1"/>
    <col min="11010" max="11010" width="16.42578125" style="52" customWidth="1"/>
    <col min="11011" max="11011" width="14.42578125" style="52" customWidth="1"/>
    <col min="11012" max="11012" width="10" style="52" bestFit="1" customWidth="1"/>
    <col min="11013" max="11264" width="9.140625" style="52"/>
    <col min="11265" max="11265" width="13.42578125" style="52" customWidth="1"/>
    <col min="11266" max="11266" width="16.42578125" style="52" customWidth="1"/>
    <col min="11267" max="11267" width="14.42578125" style="52" customWidth="1"/>
    <col min="11268" max="11268" width="10" style="52" bestFit="1" customWidth="1"/>
    <col min="11269" max="11520" width="9.140625" style="52"/>
    <col min="11521" max="11521" width="13.42578125" style="52" customWidth="1"/>
    <col min="11522" max="11522" width="16.42578125" style="52" customWidth="1"/>
    <col min="11523" max="11523" width="14.42578125" style="52" customWidth="1"/>
    <col min="11524" max="11524" width="10" style="52" bestFit="1" customWidth="1"/>
    <col min="11525" max="11776" width="9.140625" style="52"/>
    <col min="11777" max="11777" width="13.42578125" style="52" customWidth="1"/>
    <col min="11778" max="11778" width="16.42578125" style="52" customWidth="1"/>
    <col min="11779" max="11779" width="14.42578125" style="52" customWidth="1"/>
    <col min="11780" max="11780" width="10" style="52" bestFit="1" customWidth="1"/>
    <col min="11781" max="12032" width="9.140625" style="52"/>
    <col min="12033" max="12033" width="13.42578125" style="52" customWidth="1"/>
    <col min="12034" max="12034" width="16.42578125" style="52" customWidth="1"/>
    <col min="12035" max="12035" width="14.42578125" style="52" customWidth="1"/>
    <col min="12036" max="12036" width="10" style="52" bestFit="1" customWidth="1"/>
    <col min="12037" max="12288" width="9.140625" style="52"/>
    <col min="12289" max="12289" width="13.42578125" style="52" customWidth="1"/>
    <col min="12290" max="12290" width="16.42578125" style="52" customWidth="1"/>
    <col min="12291" max="12291" width="14.42578125" style="52" customWidth="1"/>
    <col min="12292" max="12292" width="10" style="52" bestFit="1" customWidth="1"/>
    <col min="12293" max="12544" width="9.140625" style="52"/>
    <col min="12545" max="12545" width="13.42578125" style="52" customWidth="1"/>
    <col min="12546" max="12546" width="16.42578125" style="52" customWidth="1"/>
    <col min="12547" max="12547" width="14.42578125" style="52" customWidth="1"/>
    <col min="12548" max="12548" width="10" style="52" bestFit="1" customWidth="1"/>
    <col min="12549" max="12800" width="9.140625" style="52"/>
    <col min="12801" max="12801" width="13.42578125" style="52" customWidth="1"/>
    <col min="12802" max="12802" width="16.42578125" style="52" customWidth="1"/>
    <col min="12803" max="12803" width="14.42578125" style="52" customWidth="1"/>
    <col min="12804" max="12804" width="10" style="52" bestFit="1" customWidth="1"/>
    <col min="12805" max="13056" width="9.140625" style="52"/>
    <col min="13057" max="13057" width="13.42578125" style="52" customWidth="1"/>
    <col min="13058" max="13058" width="16.42578125" style="52" customWidth="1"/>
    <col min="13059" max="13059" width="14.42578125" style="52" customWidth="1"/>
    <col min="13060" max="13060" width="10" style="52" bestFit="1" customWidth="1"/>
    <col min="13061" max="13312" width="9.140625" style="52"/>
    <col min="13313" max="13313" width="13.42578125" style="52" customWidth="1"/>
    <col min="13314" max="13314" width="16.42578125" style="52" customWidth="1"/>
    <col min="13315" max="13315" width="14.42578125" style="52" customWidth="1"/>
    <col min="13316" max="13316" width="10" style="52" bestFit="1" customWidth="1"/>
    <col min="13317" max="13568" width="9.140625" style="52"/>
    <col min="13569" max="13569" width="13.42578125" style="52" customWidth="1"/>
    <col min="13570" max="13570" width="16.42578125" style="52" customWidth="1"/>
    <col min="13571" max="13571" width="14.42578125" style="52" customWidth="1"/>
    <col min="13572" max="13572" width="10" style="52" bestFit="1" customWidth="1"/>
    <col min="13573" max="13824" width="9.140625" style="52"/>
    <col min="13825" max="13825" width="13.42578125" style="52" customWidth="1"/>
    <col min="13826" max="13826" width="16.42578125" style="52" customWidth="1"/>
    <col min="13827" max="13827" width="14.42578125" style="52" customWidth="1"/>
    <col min="13828" max="13828" width="10" style="52" bestFit="1" customWidth="1"/>
    <col min="13829" max="14080" width="9.140625" style="52"/>
    <col min="14081" max="14081" width="13.42578125" style="52" customWidth="1"/>
    <col min="14082" max="14082" width="16.42578125" style="52" customWidth="1"/>
    <col min="14083" max="14083" width="14.42578125" style="52" customWidth="1"/>
    <col min="14084" max="14084" width="10" style="52" bestFit="1" customWidth="1"/>
    <col min="14085" max="14336" width="9.140625" style="52"/>
    <col min="14337" max="14337" width="13.42578125" style="52" customWidth="1"/>
    <col min="14338" max="14338" width="16.42578125" style="52" customWidth="1"/>
    <col min="14339" max="14339" width="14.42578125" style="52" customWidth="1"/>
    <col min="14340" max="14340" width="10" style="52" bestFit="1" customWidth="1"/>
    <col min="14341" max="14592" width="9.140625" style="52"/>
    <col min="14593" max="14593" width="13.42578125" style="52" customWidth="1"/>
    <col min="14594" max="14594" width="16.42578125" style="52" customWidth="1"/>
    <col min="14595" max="14595" width="14.42578125" style="52" customWidth="1"/>
    <col min="14596" max="14596" width="10" style="52" bestFit="1" customWidth="1"/>
    <col min="14597" max="14848" width="9.140625" style="52"/>
    <col min="14849" max="14849" width="13.42578125" style="52" customWidth="1"/>
    <col min="14850" max="14850" width="16.42578125" style="52" customWidth="1"/>
    <col min="14851" max="14851" width="14.42578125" style="52" customWidth="1"/>
    <col min="14852" max="14852" width="10" style="52" bestFit="1" customWidth="1"/>
    <col min="14853" max="15104" width="9.140625" style="52"/>
    <col min="15105" max="15105" width="13.42578125" style="52" customWidth="1"/>
    <col min="15106" max="15106" width="16.42578125" style="52" customWidth="1"/>
    <col min="15107" max="15107" width="14.42578125" style="52" customWidth="1"/>
    <col min="15108" max="15108" width="10" style="52" bestFit="1" customWidth="1"/>
    <col min="15109" max="15360" width="9.140625" style="52"/>
    <col min="15361" max="15361" width="13.42578125" style="52" customWidth="1"/>
    <col min="15362" max="15362" width="16.42578125" style="52" customWidth="1"/>
    <col min="15363" max="15363" width="14.42578125" style="52" customWidth="1"/>
    <col min="15364" max="15364" width="10" style="52" bestFit="1" customWidth="1"/>
    <col min="15365" max="15616" width="9.140625" style="52"/>
    <col min="15617" max="15617" width="13.42578125" style="52" customWidth="1"/>
    <col min="15618" max="15618" width="16.42578125" style="52" customWidth="1"/>
    <col min="15619" max="15619" width="14.42578125" style="52" customWidth="1"/>
    <col min="15620" max="15620" width="10" style="52" bestFit="1" customWidth="1"/>
    <col min="15621" max="15872" width="9.140625" style="52"/>
    <col min="15873" max="15873" width="13.42578125" style="52" customWidth="1"/>
    <col min="15874" max="15874" width="16.42578125" style="52" customWidth="1"/>
    <col min="15875" max="15875" width="14.42578125" style="52" customWidth="1"/>
    <col min="15876" max="15876" width="10" style="52" bestFit="1" customWidth="1"/>
    <col min="15877" max="16128" width="9.140625" style="52"/>
    <col min="16129" max="16129" width="13.42578125" style="52" customWidth="1"/>
    <col min="16130" max="16130" width="16.42578125" style="52" customWidth="1"/>
    <col min="16131" max="16131" width="14.42578125" style="52" customWidth="1"/>
    <col min="16132" max="16132" width="10" style="52" bestFit="1" customWidth="1"/>
    <col min="16133" max="16384" width="9.140625" style="52"/>
  </cols>
  <sheetData>
    <row r="1" spans="1:29" ht="15.75" customHeight="1" x14ac:dyDescent="0.25">
      <c r="A1" s="53"/>
      <c r="B1" s="100">
        <v>39417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54" t="s">
        <v>0</v>
      </c>
      <c r="B2" s="55">
        <v>503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54" t="s">
        <v>1</v>
      </c>
      <c r="B3" s="55">
        <v>107</v>
      </c>
    </row>
    <row r="4" spans="1:29" x14ac:dyDescent="0.2">
      <c r="A4" s="54" t="s">
        <v>2</v>
      </c>
      <c r="B4" s="55">
        <v>34</v>
      </c>
    </row>
    <row r="5" spans="1:29" x14ac:dyDescent="0.2">
      <c r="A5" s="54" t="s">
        <v>3</v>
      </c>
      <c r="B5" s="55">
        <v>109</v>
      </c>
    </row>
    <row r="6" spans="1:29" x14ac:dyDescent="0.2">
      <c r="A6" s="54" t="s">
        <v>4</v>
      </c>
      <c r="B6" s="55">
        <v>49</v>
      </c>
    </row>
    <row r="7" spans="1:29" x14ac:dyDescent="0.2">
      <c r="A7" s="54" t="s">
        <v>5</v>
      </c>
      <c r="B7" s="55">
        <v>39</v>
      </c>
    </row>
    <row r="8" spans="1:29" x14ac:dyDescent="0.2">
      <c r="A8" s="54" t="s">
        <v>6</v>
      </c>
      <c r="B8" s="55">
        <v>187</v>
      </c>
    </row>
    <row r="9" spans="1:29" x14ac:dyDescent="0.2">
      <c r="A9" s="54" t="s">
        <v>7</v>
      </c>
      <c r="B9" s="55">
        <v>94</v>
      </c>
    </row>
    <row r="10" spans="1:29" x14ac:dyDescent="0.2">
      <c r="A10" s="54" t="s">
        <v>8</v>
      </c>
      <c r="B10" s="55">
        <v>157</v>
      </c>
    </row>
    <row r="11" spans="1:29" x14ac:dyDescent="0.2">
      <c r="A11" s="54" t="s">
        <v>9</v>
      </c>
      <c r="B11" s="55">
        <v>302</v>
      </c>
    </row>
    <row r="12" spans="1:29" x14ac:dyDescent="0.2">
      <c r="A12" s="54" t="s">
        <v>10</v>
      </c>
      <c r="B12" s="55">
        <v>853</v>
      </c>
    </row>
    <row r="13" spans="1:29" x14ac:dyDescent="0.2">
      <c r="A13" s="54" t="s">
        <v>11</v>
      </c>
      <c r="B13" s="55">
        <v>293</v>
      </c>
    </row>
    <row r="14" spans="1:29" x14ac:dyDescent="0.2">
      <c r="A14" s="54" t="s">
        <v>12</v>
      </c>
      <c r="B14" s="55">
        <v>579</v>
      </c>
    </row>
    <row r="15" spans="1:29" x14ac:dyDescent="0.2">
      <c r="A15" s="54" t="s">
        <v>13</v>
      </c>
      <c r="B15" s="55">
        <v>275</v>
      </c>
    </row>
    <row r="16" spans="1:29" x14ac:dyDescent="0.2">
      <c r="A16" s="54" t="s">
        <v>14</v>
      </c>
      <c r="B16" s="55">
        <v>23</v>
      </c>
    </row>
    <row r="17" spans="1:2" x14ac:dyDescent="0.2">
      <c r="A17" s="54" t="s">
        <v>15</v>
      </c>
      <c r="B17" s="55">
        <v>234</v>
      </c>
    </row>
    <row r="18" spans="1:2" x14ac:dyDescent="0.2">
      <c r="A18" s="54" t="s">
        <v>16</v>
      </c>
      <c r="B18" s="55">
        <v>92</v>
      </c>
    </row>
    <row r="19" spans="1:2" x14ac:dyDescent="0.2">
      <c r="A19" s="54" t="s">
        <v>17</v>
      </c>
      <c r="B19" s="55">
        <v>624</v>
      </c>
    </row>
    <row r="20" spans="1:2" x14ac:dyDescent="0.2">
      <c r="A20" s="54" t="s">
        <v>18</v>
      </c>
      <c r="B20" s="55">
        <v>112</v>
      </c>
    </row>
    <row r="21" spans="1:2" x14ac:dyDescent="0.2">
      <c r="A21" s="54" t="s">
        <v>19</v>
      </c>
      <c r="B21" s="55">
        <v>93</v>
      </c>
    </row>
    <row r="22" spans="1:2" x14ac:dyDescent="0.2">
      <c r="A22" s="54" t="s">
        <v>20</v>
      </c>
      <c r="B22" s="55">
        <v>61</v>
      </c>
    </row>
    <row r="23" spans="1:2" x14ac:dyDescent="0.2">
      <c r="A23" s="54" t="s">
        <v>21</v>
      </c>
      <c r="B23" s="55">
        <v>34</v>
      </c>
    </row>
    <row r="24" spans="1:2" x14ac:dyDescent="0.2">
      <c r="A24" s="54" t="s">
        <v>22</v>
      </c>
      <c r="B24" s="55">
        <v>445</v>
      </c>
    </row>
    <row r="25" spans="1:2" x14ac:dyDescent="0.2">
      <c r="A25" s="54" t="s">
        <v>23</v>
      </c>
      <c r="B25" s="55">
        <v>235</v>
      </c>
    </row>
    <row r="26" spans="1:2" x14ac:dyDescent="0.2">
      <c r="A26" s="54" t="s">
        <v>24</v>
      </c>
      <c r="B26" s="55">
        <v>294</v>
      </c>
    </row>
    <row r="27" spans="1:2" x14ac:dyDescent="0.2">
      <c r="A27" s="54" t="s">
        <v>25</v>
      </c>
      <c r="B27" s="55">
        <v>1113</v>
      </c>
    </row>
    <row r="28" spans="1:2" x14ac:dyDescent="0.2">
      <c r="A28" s="54" t="s">
        <v>26</v>
      </c>
      <c r="B28" s="55">
        <v>51</v>
      </c>
    </row>
    <row r="29" spans="1:2" x14ac:dyDescent="0.2">
      <c r="A29" s="54" t="s">
        <v>27</v>
      </c>
      <c r="B29" s="55">
        <v>106</v>
      </c>
    </row>
    <row r="30" spans="1:2" x14ac:dyDescent="0.2">
      <c r="A30" s="54" t="s">
        <v>28</v>
      </c>
      <c r="B30" s="55">
        <v>652</v>
      </c>
    </row>
    <row r="31" spans="1:2" x14ac:dyDescent="0.2">
      <c r="A31" s="54" t="s">
        <v>29</v>
      </c>
      <c r="B31" s="55">
        <v>66</v>
      </c>
    </row>
    <row r="32" spans="1:2" x14ac:dyDescent="0.2">
      <c r="A32" s="54" t="s">
        <v>30</v>
      </c>
      <c r="B32" s="55">
        <v>221</v>
      </c>
    </row>
    <row r="33" spans="1:2" x14ac:dyDescent="0.2">
      <c r="A33" s="54" t="s">
        <v>31</v>
      </c>
      <c r="B33" s="55">
        <v>973</v>
      </c>
    </row>
    <row r="34" spans="1:2" x14ac:dyDescent="0.2">
      <c r="A34" s="54" t="s">
        <v>32</v>
      </c>
      <c r="B34" s="55">
        <v>300</v>
      </c>
    </row>
    <row r="35" spans="1:2" x14ac:dyDescent="0.2">
      <c r="A35" s="54" t="s">
        <v>33</v>
      </c>
      <c r="B35" s="55">
        <v>1171</v>
      </c>
    </row>
    <row r="36" spans="1:2" x14ac:dyDescent="0.2">
      <c r="A36" s="54" t="s">
        <v>34</v>
      </c>
      <c r="B36" s="55">
        <v>223</v>
      </c>
    </row>
    <row r="37" spans="1:2" x14ac:dyDescent="0.2">
      <c r="A37" s="54" t="s">
        <v>35</v>
      </c>
      <c r="B37" s="55">
        <v>817</v>
      </c>
    </row>
    <row r="38" spans="1:2" x14ac:dyDescent="0.2">
      <c r="A38" s="54" t="s">
        <v>36</v>
      </c>
      <c r="B38" s="55">
        <v>22</v>
      </c>
    </row>
    <row r="39" spans="1:2" x14ac:dyDescent="0.2">
      <c r="A39" s="54" t="s">
        <v>37</v>
      </c>
      <c r="B39" s="55">
        <v>25</v>
      </c>
    </row>
    <row r="40" spans="1:2" x14ac:dyDescent="0.2">
      <c r="A40" s="54" t="s">
        <v>38</v>
      </c>
      <c r="B40" s="55">
        <v>183</v>
      </c>
    </row>
    <row r="41" spans="1:2" x14ac:dyDescent="0.2">
      <c r="A41" s="54" t="s">
        <v>39</v>
      </c>
      <c r="B41" s="55">
        <v>68</v>
      </c>
    </row>
    <row r="42" spans="1:2" x14ac:dyDescent="0.2">
      <c r="A42" s="54" t="s">
        <v>40</v>
      </c>
      <c r="B42" s="55">
        <v>1992</v>
      </c>
    </row>
    <row r="43" spans="1:2" x14ac:dyDescent="0.2">
      <c r="A43" s="54" t="s">
        <v>41</v>
      </c>
      <c r="B43" s="55">
        <v>241</v>
      </c>
    </row>
    <row r="44" spans="1:2" x14ac:dyDescent="0.2">
      <c r="A44" s="54" t="s">
        <v>42</v>
      </c>
      <c r="B44" s="55">
        <v>426</v>
      </c>
    </row>
    <row r="45" spans="1:2" x14ac:dyDescent="0.2">
      <c r="A45" s="54" t="s">
        <v>43</v>
      </c>
      <c r="B45" s="55">
        <v>160</v>
      </c>
    </row>
    <row r="46" spans="1:2" x14ac:dyDescent="0.2">
      <c r="A46" s="54" t="s">
        <v>44</v>
      </c>
      <c r="B46" s="55">
        <v>256</v>
      </c>
    </row>
    <row r="47" spans="1:2" x14ac:dyDescent="0.2">
      <c r="A47" s="54" t="s">
        <v>45</v>
      </c>
      <c r="B47" s="55">
        <v>91</v>
      </c>
    </row>
    <row r="48" spans="1:2" x14ac:dyDescent="0.2">
      <c r="A48" s="54" t="s">
        <v>46</v>
      </c>
      <c r="B48" s="55">
        <v>156</v>
      </c>
    </row>
    <row r="49" spans="1:2" x14ac:dyDescent="0.2">
      <c r="A49" s="54" t="s">
        <v>47</v>
      </c>
      <c r="B49" s="55">
        <v>25</v>
      </c>
    </row>
    <row r="50" spans="1:2" x14ac:dyDescent="0.2">
      <c r="A50" s="54" t="s">
        <v>48</v>
      </c>
      <c r="B50" s="55">
        <v>327</v>
      </c>
    </row>
    <row r="51" spans="1:2" x14ac:dyDescent="0.2">
      <c r="A51" s="54" t="s">
        <v>49</v>
      </c>
      <c r="B51" s="55">
        <v>88</v>
      </c>
    </row>
    <row r="52" spans="1:2" x14ac:dyDescent="0.2">
      <c r="A52" s="54" t="s">
        <v>50</v>
      </c>
      <c r="B52" s="55">
        <v>440</v>
      </c>
    </row>
    <row r="53" spans="1:2" x14ac:dyDescent="0.2">
      <c r="A53" s="54" t="s">
        <v>51</v>
      </c>
      <c r="B53" s="55">
        <v>22</v>
      </c>
    </row>
    <row r="54" spans="1:2" x14ac:dyDescent="0.2">
      <c r="A54" s="54" t="s">
        <v>52</v>
      </c>
      <c r="B54" s="55">
        <v>158</v>
      </c>
    </row>
    <row r="55" spans="1:2" x14ac:dyDescent="0.2">
      <c r="A55" s="54" t="s">
        <v>53</v>
      </c>
      <c r="B55" s="55">
        <v>438</v>
      </c>
    </row>
    <row r="56" spans="1:2" x14ac:dyDescent="0.2">
      <c r="A56" s="54" t="s">
        <v>54</v>
      </c>
      <c r="B56" s="55">
        <v>190</v>
      </c>
    </row>
    <row r="57" spans="1:2" x14ac:dyDescent="0.2">
      <c r="A57" s="54" t="s">
        <v>55</v>
      </c>
      <c r="B57" s="55">
        <v>108</v>
      </c>
    </row>
    <row r="58" spans="1:2" x14ac:dyDescent="0.2">
      <c r="A58" s="54" t="s">
        <v>56</v>
      </c>
      <c r="B58" s="55">
        <v>62</v>
      </c>
    </row>
    <row r="59" spans="1:2" x14ac:dyDescent="0.2">
      <c r="A59" s="54" t="s">
        <v>57</v>
      </c>
      <c r="B59" s="55">
        <v>93</v>
      </c>
    </row>
    <row r="60" spans="1:2" x14ac:dyDescent="0.2">
      <c r="A60" s="54" t="s">
        <v>58</v>
      </c>
      <c r="B60" s="55">
        <v>131</v>
      </c>
    </row>
    <row r="61" spans="1:2" x14ac:dyDescent="0.2">
      <c r="A61" s="54" t="s">
        <v>59</v>
      </c>
      <c r="B61" s="55">
        <v>3210</v>
      </c>
    </row>
    <row r="62" spans="1:2" x14ac:dyDescent="0.2">
      <c r="A62" s="54" t="s">
        <v>60</v>
      </c>
      <c r="B62" s="55">
        <v>36</v>
      </c>
    </row>
    <row r="63" spans="1:2" x14ac:dyDescent="0.2">
      <c r="A63" s="54" t="s">
        <v>61</v>
      </c>
      <c r="B63" s="55">
        <v>130</v>
      </c>
    </row>
    <row r="64" spans="1:2" x14ac:dyDescent="0.2">
      <c r="A64" s="54" t="s">
        <v>62</v>
      </c>
      <c r="B64" s="55">
        <v>215</v>
      </c>
    </row>
    <row r="65" spans="1:2" x14ac:dyDescent="0.2">
      <c r="A65" s="54" t="s">
        <v>63</v>
      </c>
      <c r="B65" s="55">
        <v>335</v>
      </c>
    </row>
    <row r="66" spans="1:2" x14ac:dyDescent="0.2">
      <c r="A66" s="54" t="s">
        <v>64</v>
      </c>
      <c r="B66" s="55">
        <v>684</v>
      </c>
    </row>
    <row r="67" spans="1:2" x14ac:dyDescent="0.2">
      <c r="A67" s="54" t="s">
        <v>65</v>
      </c>
      <c r="B67" s="55">
        <v>104</v>
      </c>
    </row>
    <row r="68" spans="1:2" x14ac:dyDescent="0.2">
      <c r="A68" s="54" t="s">
        <v>66</v>
      </c>
      <c r="B68" s="55">
        <v>450</v>
      </c>
    </row>
    <row r="69" spans="1:2" x14ac:dyDescent="0.2">
      <c r="A69" s="54" t="s">
        <v>67</v>
      </c>
      <c r="B69" s="55">
        <v>249</v>
      </c>
    </row>
    <row r="70" spans="1:2" x14ac:dyDescent="0.2">
      <c r="A70" s="54" t="s">
        <v>68</v>
      </c>
      <c r="B70" s="55">
        <v>44</v>
      </c>
    </row>
    <row r="71" spans="1:2" x14ac:dyDescent="0.2">
      <c r="A71" s="54" t="s">
        <v>69</v>
      </c>
      <c r="B71" s="55">
        <v>183</v>
      </c>
    </row>
    <row r="72" spans="1:2" x14ac:dyDescent="0.2">
      <c r="A72" s="54" t="s">
        <v>70</v>
      </c>
      <c r="B72" s="55">
        <v>123</v>
      </c>
    </row>
    <row r="73" spans="1:2" x14ac:dyDescent="0.2">
      <c r="A73" s="54" t="s">
        <v>71</v>
      </c>
      <c r="B73" s="55">
        <v>45</v>
      </c>
    </row>
    <row r="74" spans="1:2" x14ac:dyDescent="0.2">
      <c r="A74" s="54" t="s">
        <v>72</v>
      </c>
      <c r="B74" s="55">
        <v>120</v>
      </c>
    </row>
    <row r="75" spans="1:2" x14ac:dyDescent="0.2">
      <c r="A75" s="54" t="s">
        <v>73</v>
      </c>
      <c r="B75" s="55">
        <v>649</v>
      </c>
    </row>
    <row r="76" spans="1:2" x14ac:dyDescent="0.2">
      <c r="A76" s="54" t="s">
        <v>74</v>
      </c>
      <c r="B76" s="55">
        <v>35</v>
      </c>
    </row>
    <row r="77" spans="1:2" x14ac:dyDescent="0.2">
      <c r="A77" s="54" t="s">
        <v>75</v>
      </c>
      <c r="B77" s="55">
        <v>631</v>
      </c>
    </row>
    <row r="78" spans="1:2" x14ac:dyDescent="0.2">
      <c r="A78" s="54" t="s">
        <v>76</v>
      </c>
      <c r="B78" s="55">
        <v>288</v>
      </c>
    </row>
    <row r="79" spans="1:2" x14ac:dyDescent="0.2">
      <c r="A79" s="54" t="s">
        <v>77</v>
      </c>
      <c r="B79" s="55">
        <v>771</v>
      </c>
    </row>
    <row r="80" spans="1:2" x14ac:dyDescent="0.2">
      <c r="A80" s="54" t="s">
        <v>78</v>
      </c>
      <c r="B80" s="55">
        <v>283</v>
      </c>
    </row>
    <row r="81" spans="1:2" x14ac:dyDescent="0.2">
      <c r="A81" s="54" t="s">
        <v>79</v>
      </c>
      <c r="B81" s="55">
        <v>504</v>
      </c>
    </row>
    <row r="82" spans="1:2" x14ac:dyDescent="0.2">
      <c r="A82" s="54" t="s">
        <v>80</v>
      </c>
      <c r="B82" s="55">
        <v>233</v>
      </c>
    </row>
    <row r="83" spans="1:2" x14ac:dyDescent="0.2">
      <c r="A83" s="54" t="s">
        <v>81</v>
      </c>
      <c r="B83" s="55">
        <v>249</v>
      </c>
    </row>
    <row r="84" spans="1:2" x14ac:dyDescent="0.2">
      <c r="A84" s="54" t="s">
        <v>82</v>
      </c>
      <c r="B84" s="55">
        <v>142</v>
      </c>
    </row>
    <row r="85" spans="1:2" x14ac:dyDescent="0.2">
      <c r="A85" s="54" t="s">
        <v>83</v>
      </c>
      <c r="B85" s="55">
        <v>186</v>
      </c>
    </row>
    <row r="86" spans="1:2" x14ac:dyDescent="0.2">
      <c r="A86" s="54" t="s">
        <v>84</v>
      </c>
      <c r="B86" s="55">
        <v>118</v>
      </c>
    </row>
    <row r="87" spans="1:2" x14ac:dyDescent="0.2">
      <c r="A87" s="54" t="s">
        <v>85</v>
      </c>
      <c r="B87" s="55">
        <v>280</v>
      </c>
    </row>
    <row r="88" spans="1:2" x14ac:dyDescent="0.2">
      <c r="A88" s="54" t="s">
        <v>86</v>
      </c>
      <c r="B88" s="55">
        <v>36</v>
      </c>
    </row>
    <row r="89" spans="1:2" x14ac:dyDescent="0.2">
      <c r="A89" s="54" t="s">
        <v>87</v>
      </c>
      <c r="B89" s="55">
        <v>68</v>
      </c>
    </row>
    <row r="90" spans="1:2" x14ac:dyDescent="0.2">
      <c r="A90" s="54" t="s">
        <v>88</v>
      </c>
      <c r="B90" s="55">
        <v>23</v>
      </c>
    </row>
    <row r="91" spans="1:2" x14ac:dyDescent="0.2">
      <c r="A91" s="54" t="s">
        <v>89</v>
      </c>
      <c r="B91" s="55">
        <v>422</v>
      </c>
    </row>
    <row r="92" spans="1:2" x14ac:dyDescent="0.2">
      <c r="A92" s="54" t="s">
        <v>90</v>
      </c>
      <c r="B92" s="55">
        <v>218</v>
      </c>
    </row>
    <row r="93" spans="1:2" x14ac:dyDescent="0.2">
      <c r="A93" s="54" t="s">
        <v>91</v>
      </c>
      <c r="B93" s="55">
        <v>1410</v>
      </c>
    </row>
    <row r="94" spans="1:2" x14ac:dyDescent="0.2">
      <c r="A94" s="54" t="s">
        <v>92</v>
      </c>
      <c r="B94" s="55">
        <v>91</v>
      </c>
    </row>
    <row r="95" spans="1:2" x14ac:dyDescent="0.2">
      <c r="A95" s="54" t="s">
        <v>93</v>
      </c>
      <c r="B95" s="55">
        <v>42</v>
      </c>
    </row>
    <row r="96" spans="1:2" x14ac:dyDescent="0.2">
      <c r="A96" s="54" t="s">
        <v>94</v>
      </c>
      <c r="B96" s="55">
        <v>72</v>
      </c>
    </row>
    <row r="97" spans="1:2" x14ac:dyDescent="0.2">
      <c r="A97" s="54" t="s">
        <v>95</v>
      </c>
      <c r="B97" s="55">
        <v>349</v>
      </c>
    </row>
    <row r="98" spans="1:2" x14ac:dyDescent="0.2">
      <c r="A98" s="54" t="s">
        <v>96</v>
      </c>
      <c r="B98" s="55">
        <v>166</v>
      </c>
    </row>
    <row r="99" spans="1:2" x14ac:dyDescent="0.2">
      <c r="A99" s="54" t="s">
        <v>97</v>
      </c>
      <c r="B99" s="55">
        <v>384</v>
      </c>
    </row>
    <row r="100" spans="1:2" x14ac:dyDescent="0.2">
      <c r="A100" s="54" t="s">
        <v>98</v>
      </c>
      <c r="B100" s="55">
        <v>128</v>
      </c>
    </row>
    <row r="101" spans="1:2" x14ac:dyDescent="0.2">
      <c r="A101" s="54" t="s">
        <v>99</v>
      </c>
      <c r="B101" s="55">
        <v>41</v>
      </c>
    </row>
    <row r="102" spans="1:2" x14ac:dyDescent="0.2">
      <c r="A102" s="58" t="s">
        <v>101</v>
      </c>
      <c r="B102" s="59">
        <v>30970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2.140625" style="52" customWidth="1"/>
    <col min="3" max="3" width="10.140625" style="52" customWidth="1"/>
    <col min="4" max="4" width="10" style="52" bestFit="1" customWidth="1"/>
    <col min="5" max="256" width="9.140625" style="52"/>
    <col min="257" max="257" width="13.42578125" style="52" customWidth="1"/>
    <col min="258" max="258" width="16.42578125" style="52" customWidth="1"/>
    <col min="259" max="259" width="14.5703125" style="52" customWidth="1"/>
    <col min="260" max="260" width="10" style="52" bestFit="1" customWidth="1"/>
    <col min="261" max="512" width="9.140625" style="52"/>
    <col min="513" max="513" width="13.42578125" style="52" customWidth="1"/>
    <col min="514" max="514" width="16.42578125" style="52" customWidth="1"/>
    <col min="515" max="515" width="14.5703125" style="52" customWidth="1"/>
    <col min="516" max="516" width="10" style="52" bestFit="1" customWidth="1"/>
    <col min="517" max="768" width="9.140625" style="52"/>
    <col min="769" max="769" width="13.42578125" style="52" customWidth="1"/>
    <col min="770" max="770" width="16.42578125" style="52" customWidth="1"/>
    <col min="771" max="771" width="14.5703125" style="52" customWidth="1"/>
    <col min="772" max="772" width="10" style="52" bestFit="1" customWidth="1"/>
    <col min="773" max="1024" width="9.140625" style="52"/>
    <col min="1025" max="1025" width="13.42578125" style="52" customWidth="1"/>
    <col min="1026" max="1026" width="16.42578125" style="52" customWidth="1"/>
    <col min="1027" max="1027" width="14.5703125" style="52" customWidth="1"/>
    <col min="1028" max="1028" width="10" style="52" bestFit="1" customWidth="1"/>
    <col min="1029" max="1280" width="9.140625" style="52"/>
    <col min="1281" max="1281" width="13.42578125" style="52" customWidth="1"/>
    <col min="1282" max="1282" width="16.42578125" style="52" customWidth="1"/>
    <col min="1283" max="1283" width="14.5703125" style="52" customWidth="1"/>
    <col min="1284" max="1284" width="10" style="52" bestFit="1" customWidth="1"/>
    <col min="1285" max="1536" width="9.140625" style="52"/>
    <col min="1537" max="1537" width="13.42578125" style="52" customWidth="1"/>
    <col min="1538" max="1538" width="16.42578125" style="52" customWidth="1"/>
    <col min="1539" max="1539" width="14.5703125" style="52" customWidth="1"/>
    <col min="1540" max="1540" width="10" style="52" bestFit="1" customWidth="1"/>
    <col min="1541" max="1792" width="9.140625" style="52"/>
    <col min="1793" max="1793" width="13.42578125" style="52" customWidth="1"/>
    <col min="1794" max="1794" width="16.42578125" style="52" customWidth="1"/>
    <col min="1795" max="1795" width="14.5703125" style="52" customWidth="1"/>
    <col min="1796" max="1796" width="10" style="52" bestFit="1" customWidth="1"/>
    <col min="1797" max="2048" width="9.140625" style="52"/>
    <col min="2049" max="2049" width="13.42578125" style="52" customWidth="1"/>
    <col min="2050" max="2050" width="16.42578125" style="52" customWidth="1"/>
    <col min="2051" max="2051" width="14.5703125" style="52" customWidth="1"/>
    <col min="2052" max="2052" width="10" style="52" bestFit="1" customWidth="1"/>
    <col min="2053" max="2304" width="9.140625" style="52"/>
    <col min="2305" max="2305" width="13.42578125" style="52" customWidth="1"/>
    <col min="2306" max="2306" width="16.42578125" style="52" customWidth="1"/>
    <col min="2307" max="2307" width="14.5703125" style="52" customWidth="1"/>
    <col min="2308" max="2308" width="10" style="52" bestFit="1" customWidth="1"/>
    <col min="2309" max="2560" width="9.140625" style="52"/>
    <col min="2561" max="2561" width="13.42578125" style="52" customWidth="1"/>
    <col min="2562" max="2562" width="16.42578125" style="52" customWidth="1"/>
    <col min="2563" max="2563" width="14.5703125" style="52" customWidth="1"/>
    <col min="2564" max="2564" width="10" style="52" bestFit="1" customWidth="1"/>
    <col min="2565" max="2816" width="9.140625" style="52"/>
    <col min="2817" max="2817" width="13.42578125" style="52" customWidth="1"/>
    <col min="2818" max="2818" width="16.42578125" style="52" customWidth="1"/>
    <col min="2819" max="2819" width="14.5703125" style="52" customWidth="1"/>
    <col min="2820" max="2820" width="10" style="52" bestFit="1" customWidth="1"/>
    <col min="2821" max="3072" width="9.140625" style="52"/>
    <col min="3073" max="3073" width="13.42578125" style="52" customWidth="1"/>
    <col min="3074" max="3074" width="16.42578125" style="52" customWidth="1"/>
    <col min="3075" max="3075" width="14.5703125" style="52" customWidth="1"/>
    <col min="3076" max="3076" width="10" style="52" bestFit="1" customWidth="1"/>
    <col min="3077" max="3328" width="9.140625" style="52"/>
    <col min="3329" max="3329" width="13.42578125" style="52" customWidth="1"/>
    <col min="3330" max="3330" width="16.42578125" style="52" customWidth="1"/>
    <col min="3331" max="3331" width="14.5703125" style="52" customWidth="1"/>
    <col min="3332" max="3332" width="10" style="52" bestFit="1" customWidth="1"/>
    <col min="3333" max="3584" width="9.140625" style="52"/>
    <col min="3585" max="3585" width="13.42578125" style="52" customWidth="1"/>
    <col min="3586" max="3586" width="16.42578125" style="52" customWidth="1"/>
    <col min="3587" max="3587" width="14.5703125" style="52" customWidth="1"/>
    <col min="3588" max="3588" width="10" style="52" bestFit="1" customWidth="1"/>
    <col min="3589" max="3840" width="9.140625" style="52"/>
    <col min="3841" max="3841" width="13.42578125" style="52" customWidth="1"/>
    <col min="3842" max="3842" width="16.42578125" style="52" customWidth="1"/>
    <col min="3843" max="3843" width="14.5703125" style="52" customWidth="1"/>
    <col min="3844" max="3844" width="10" style="52" bestFit="1" customWidth="1"/>
    <col min="3845" max="4096" width="9.140625" style="52"/>
    <col min="4097" max="4097" width="13.42578125" style="52" customWidth="1"/>
    <col min="4098" max="4098" width="16.42578125" style="52" customWidth="1"/>
    <col min="4099" max="4099" width="14.5703125" style="52" customWidth="1"/>
    <col min="4100" max="4100" width="10" style="52" bestFit="1" customWidth="1"/>
    <col min="4101" max="4352" width="9.140625" style="52"/>
    <col min="4353" max="4353" width="13.42578125" style="52" customWidth="1"/>
    <col min="4354" max="4354" width="16.42578125" style="52" customWidth="1"/>
    <col min="4355" max="4355" width="14.5703125" style="52" customWidth="1"/>
    <col min="4356" max="4356" width="10" style="52" bestFit="1" customWidth="1"/>
    <col min="4357" max="4608" width="9.140625" style="52"/>
    <col min="4609" max="4609" width="13.42578125" style="52" customWidth="1"/>
    <col min="4610" max="4610" width="16.42578125" style="52" customWidth="1"/>
    <col min="4611" max="4611" width="14.5703125" style="52" customWidth="1"/>
    <col min="4612" max="4612" width="10" style="52" bestFit="1" customWidth="1"/>
    <col min="4613" max="4864" width="9.140625" style="52"/>
    <col min="4865" max="4865" width="13.42578125" style="52" customWidth="1"/>
    <col min="4866" max="4866" width="16.42578125" style="52" customWidth="1"/>
    <col min="4867" max="4867" width="14.5703125" style="52" customWidth="1"/>
    <col min="4868" max="4868" width="10" style="52" bestFit="1" customWidth="1"/>
    <col min="4869" max="5120" width="9.140625" style="52"/>
    <col min="5121" max="5121" width="13.42578125" style="52" customWidth="1"/>
    <col min="5122" max="5122" width="16.42578125" style="52" customWidth="1"/>
    <col min="5123" max="5123" width="14.5703125" style="52" customWidth="1"/>
    <col min="5124" max="5124" width="10" style="52" bestFit="1" customWidth="1"/>
    <col min="5125" max="5376" width="9.140625" style="52"/>
    <col min="5377" max="5377" width="13.42578125" style="52" customWidth="1"/>
    <col min="5378" max="5378" width="16.42578125" style="52" customWidth="1"/>
    <col min="5379" max="5379" width="14.5703125" style="52" customWidth="1"/>
    <col min="5380" max="5380" width="10" style="52" bestFit="1" customWidth="1"/>
    <col min="5381" max="5632" width="9.140625" style="52"/>
    <col min="5633" max="5633" width="13.42578125" style="52" customWidth="1"/>
    <col min="5634" max="5634" width="16.42578125" style="52" customWidth="1"/>
    <col min="5635" max="5635" width="14.5703125" style="52" customWidth="1"/>
    <col min="5636" max="5636" width="10" style="52" bestFit="1" customWidth="1"/>
    <col min="5637" max="5888" width="9.140625" style="52"/>
    <col min="5889" max="5889" width="13.42578125" style="52" customWidth="1"/>
    <col min="5890" max="5890" width="16.42578125" style="52" customWidth="1"/>
    <col min="5891" max="5891" width="14.5703125" style="52" customWidth="1"/>
    <col min="5892" max="5892" width="10" style="52" bestFit="1" customWidth="1"/>
    <col min="5893" max="6144" width="9.140625" style="52"/>
    <col min="6145" max="6145" width="13.42578125" style="52" customWidth="1"/>
    <col min="6146" max="6146" width="16.42578125" style="52" customWidth="1"/>
    <col min="6147" max="6147" width="14.5703125" style="52" customWidth="1"/>
    <col min="6148" max="6148" width="10" style="52" bestFit="1" customWidth="1"/>
    <col min="6149" max="6400" width="9.140625" style="52"/>
    <col min="6401" max="6401" width="13.42578125" style="52" customWidth="1"/>
    <col min="6402" max="6402" width="16.42578125" style="52" customWidth="1"/>
    <col min="6403" max="6403" width="14.5703125" style="52" customWidth="1"/>
    <col min="6404" max="6404" width="10" style="52" bestFit="1" customWidth="1"/>
    <col min="6405" max="6656" width="9.140625" style="52"/>
    <col min="6657" max="6657" width="13.42578125" style="52" customWidth="1"/>
    <col min="6658" max="6658" width="16.42578125" style="52" customWidth="1"/>
    <col min="6659" max="6659" width="14.5703125" style="52" customWidth="1"/>
    <col min="6660" max="6660" width="10" style="52" bestFit="1" customWidth="1"/>
    <col min="6661" max="6912" width="9.140625" style="52"/>
    <col min="6913" max="6913" width="13.42578125" style="52" customWidth="1"/>
    <col min="6914" max="6914" width="16.42578125" style="52" customWidth="1"/>
    <col min="6915" max="6915" width="14.5703125" style="52" customWidth="1"/>
    <col min="6916" max="6916" width="10" style="52" bestFit="1" customWidth="1"/>
    <col min="6917" max="7168" width="9.140625" style="52"/>
    <col min="7169" max="7169" width="13.42578125" style="52" customWidth="1"/>
    <col min="7170" max="7170" width="16.42578125" style="52" customWidth="1"/>
    <col min="7171" max="7171" width="14.5703125" style="52" customWidth="1"/>
    <col min="7172" max="7172" width="10" style="52" bestFit="1" customWidth="1"/>
    <col min="7173" max="7424" width="9.140625" style="52"/>
    <col min="7425" max="7425" width="13.42578125" style="52" customWidth="1"/>
    <col min="7426" max="7426" width="16.42578125" style="52" customWidth="1"/>
    <col min="7427" max="7427" width="14.5703125" style="52" customWidth="1"/>
    <col min="7428" max="7428" width="10" style="52" bestFit="1" customWidth="1"/>
    <col min="7429" max="7680" width="9.140625" style="52"/>
    <col min="7681" max="7681" width="13.42578125" style="52" customWidth="1"/>
    <col min="7682" max="7682" width="16.42578125" style="52" customWidth="1"/>
    <col min="7683" max="7683" width="14.5703125" style="52" customWidth="1"/>
    <col min="7684" max="7684" width="10" style="52" bestFit="1" customWidth="1"/>
    <col min="7685" max="7936" width="9.140625" style="52"/>
    <col min="7937" max="7937" width="13.42578125" style="52" customWidth="1"/>
    <col min="7938" max="7938" width="16.42578125" style="52" customWidth="1"/>
    <col min="7939" max="7939" width="14.5703125" style="52" customWidth="1"/>
    <col min="7940" max="7940" width="10" style="52" bestFit="1" customWidth="1"/>
    <col min="7941" max="8192" width="9.140625" style="52"/>
    <col min="8193" max="8193" width="13.42578125" style="52" customWidth="1"/>
    <col min="8194" max="8194" width="16.42578125" style="52" customWidth="1"/>
    <col min="8195" max="8195" width="14.5703125" style="52" customWidth="1"/>
    <col min="8196" max="8196" width="10" style="52" bestFit="1" customWidth="1"/>
    <col min="8197" max="8448" width="9.140625" style="52"/>
    <col min="8449" max="8449" width="13.42578125" style="52" customWidth="1"/>
    <col min="8450" max="8450" width="16.42578125" style="52" customWidth="1"/>
    <col min="8451" max="8451" width="14.5703125" style="52" customWidth="1"/>
    <col min="8452" max="8452" width="10" style="52" bestFit="1" customWidth="1"/>
    <col min="8453" max="8704" width="9.140625" style="52"/>
    <col min="8705" max="8705" width="13.42578125" style="52" customWidth="1"/>
    <col min="8706" max="8706" width="16.42578125" style="52" customWidth="1"/>
    <col min="8707" max="8707" width="14.5703125" style="52" customWidth="1"/>
    <col min="8708" max="8708" width="10" style="52" bestFit="1" customWidth="1"/>
    <col min="8709" max="8960" width="9.140625" style="52"/>
    <col min="8961" max="8961" width="13.42578125" style="52" customWidth="1"/>
    <col min="8962" max="8962" width="16.42578125" style="52" customWidth="1"/>
    <col min="8963" max="8963" width="14.5703125" style="52" customWidth="1"/>
    <col min="8964" max="8964" width="10" style="52" bestFit="1" customWidth="1"/>
    <col min="8965" max="9216" width="9.140625" style="52"/>
    <col min="9217" max="9217" width="13.42578125" style="52" customWidth="1"/>
    <col min="9218" max="9218" width="16.42578125" style="52" customWidth="1"/>
    <col min="9219" max="9219" width="14.5703125" style="52" customWidth="1"/>
    <col min="9220" max="9220" width="10" style="52" bestFit="1" customWidth="1"/>
    <col min="9221" max="9472" width="9.140625" style="52"/>
    <col min="9473" max="9473" width="13.42578125" style="52" customWidth="1"/>
    <col min="9474" max="9474" width="16.42578125" style="52" customWidth="1"/>
    <col min="9475" max="9475" width="14.5703125" style="52" customWidth="1"/>
    <col min="9476" max="9476" width="10" style="52" bestFit="1" customWidth="1"/>
    <col min="9477" max="9728" width="9.140625" style="52"/>
    <col min="9729" max="9729" width="13.42578125" style="52" customWidth="1"/>
    <col min="9730" max="9730" width="16.42578125" style="52" customWidth="1"/>
    <col min="9731" max="9731" width="14.5703125" style="52" customWidth="1"/>
    <col min="9732" max="9732" width="10" style="52" bestFit="1" customWidth="1"/>
    <col min="9733" max="9984" width="9.140625" style="52"/>
    <col min="9985" max="9985" width="13.42578125" style="52" customWidth="1"/>
    <col min="9986" max="9986" width="16.42578125" style="52" customWidth="1"/>
    <col min="9987" max="9987" width="14.5703125" style="52" customWidth="1"/>
    <col min="9988" max="9988" width="10" style="52" bestFit="1" customWidth="1"/>
    <col min="9989" max="10240" width="9.140625" style="52"/>
    <col min="10241" max="10241" width="13.42578125" style="52" customWidth="1"/>
    <col min="10242" max="10242" width="16.42578125" style="52" customWidth="1"/>
    <col min="10243" max="10243" width="14.5703125" style="52" customWidth="1"/>
    <col min="10244" max="10244" width="10" style="52" bestFit="1" customWidth="1"/>
    <col min="10245" max="10496" width="9.140625" style="52"/>
    <col min="10497" max="10497" width="13.42578125" style="52" customWidth="1"/>
    <col min="10498" max="10498" width="16.42578125" style="52" customWidth="1"/>
    <col min="10499" max="10499" width="14.5703125" style="52" customWidth="1"/>
    <col min="10500" max="10500" width="10" style="52" bestFit="1" customWidth="1"/>
    <col min="10501" max="10752" width="9.140625" style="52"/>
    <col min="10753" max="10753" width="13.42578125" style="52" customWidth="1"/>
    <col min="10754" max="10754" width="16.42578125" style="52" customWidth="1"/>
    <col min="10755" max="10755" width="14.5703125" style="52" customWidth="1"/>
    <col min="10756" max="10756" width="10" style="52" bestFit="1" customWidth="1"/>
    <col min="10757" max="11008" width="9.140625" style="52"/>
    <col min="11009" max="11009" width="13.42578125" style="52" customWidth="1"/>
    <col min="11010" max="11010" width="16.42578125" style="52" customWidth="1"/>
    <col min="11011" max="11011" width="14.5703125" style="52" customWidth="1"/>
    <col min="11012" max="11012" width="10" style="52" bestFit="1" customWidth="1"/>
    <col min="11013" max="11264" width="9.140625" style="52"/>
    <col min="11265" max="11265" width="13.42578125" style="52" customWidth="1"/>
    <col min="11266" max="11266" width="16.42578125" style="52" customWidth="1"/>
    <col min="11267" max="11267" width="14.5703125" style="52" customWidth="1"/>
    <col min="11268" max="11268" width="10" style="52" bestFit="1" customWidth="1"/>
    <col min="11269" max="11520" width="9.140625" style="52"/>
    <col min="11521" max="11521" width="13.42578125" style="52" customWidth="1"/>
    <col min="11522" max="11522" width="16.42578125" style="52" customWidth="1"/>
    <col min="11523" max="11523" width="14.5703125" style="52" customWidth="1"/>
    <col min="11524" max="11524" width="10" style="52" bestFit="1" customWidth="1"/>
    <col min="11525" max="11776" width="9.140625" style="52"/>
    <col min="11777" max="11777" width="13.42578125" style="52" customWidth="1"/>
    <col min="11778" max="11778" width="16.42578125" style="52" customWidth="1"/>
    <col min="11779" max="11779" width="14.5703125" style="52" customWidth="1"/>
    <col min="11780" max="11780" width="10" style="52" bestFit="1" customWidth="1"/>
    <col min="11781" max="12032" width="9.140625" style="52"/>
    <col min="12033" max="12033" width="13.42578125" style="52" customWidth="1"/>
    <col min="12034" max="12034" width="16.42578125" style="52" customWidth="1"/>
    <col min="12035" max="12035" width="14.5703125" style="52" customWidth="1"/>
    <col min="12036" max="12036" width="10" style="52" bestFit="1" customWidth="1"/>
    <col min="12037" max="12288" width="9.140625" style="52"/>
    <col min="12289" max="12289" width="13.42578125" style="52" customWidth="1"/>
    <col min="12290" max="12290" width="16.42578125" style="52" customWidth="1"/>
    <col min="12291" max="12291" width="14.5703125" style="52" customWidth="1"/>
    <col min="12292" max="12292" width="10" style="52" bestFit="1" customWidth="1"/>
    <col min="12293" max="12544" width="9.140625" style="52"/>
    <col min="12545" max="12545" width="13.42578125" style="52" customWidth="1"/>
    <col min="12546" max="12546" width="16.42578125" style="52" customWidth="1"/>
    <col min="12547" max="12547" width="14.5703125" style="52" customWidth="1"/>
    <col min="12548" max="12548" width="10" style="52" bestFit="1" customWidth="1"/>
    <col min="12549" max="12800" width="9.140625" style="52"/>
    <col min="12801" max="12801" width="13.42578125" style="52" customWidth="1"/>
    <col min="12802" max="12802" width="16.42578125" style="52" customWidth="1"/>
    <col min="12803" max="12803" width="14.5703125" style="52" customWidth="1"/>
    <col min="12804" max="12804" width="10" style="52" bestFit="1" customWidth="1"/>
    <col min="12805" max="13056" width="9.140625" style="52"/>
    <col min="13057" max="13057" width="13.42578125" style="52" customWidth="1"/>
    <col min="13058" max="13058" width="16.42578125" style="52" customWidth="1"/>
    <col min="13059" max="13059" width="14.5703125" style="52" customWidth="1"/>
    <col min="13060" max="13060" width="10" style="52" bestFit="1" customWidth="1"/>
    <col min="13061" max="13312" width="9.140625" style="52"/>
    <col min="13313" max="13313" width="13.42578125" style="52" customWidth="1"/>
    <col min="13314" max="13314" width="16.42578125" style="52" customWidth="1"/>
    <col min="13315" max="13315" width="14.5703125" style="52" customWidth="1"/>
    <col min="13316" max="13316" width="10" style="52" bestFit="1" customWidth="1"/>
    <col min="13317" max="13568" width="9.140625" style="52"/>
    <col min="13569" max="13569" width="13.42578125" style="52" customWidth="1"/>
    <col min="13570" max="13570" width="16.42578125" style="52" customWidth="1"/>
    <col min="13571" max="13571" width="14.5703125" style="52" customWidth="1"/>
    <col min="13572" max="13572" width="10" style="52" bestFit="1" customWidth="1"/>
    <col min="13573" max="13824" width="9.140625" style="52"/>
    <col min="13825" max="13825" width="13.42578125" style="52" customWidth="1"/>
    <col min="13826" max="13826" width="16.42578125" style="52" customWidth="1"/>
    <col min="13827" max="13827" width="14.5703125" style="52" customWidth="1"/>
    <col min="13828" max="13828" width="10" style="52" bestFit="1" customWidth="1"/>
    <col min="13829" max="14080" width="9.140625" style="52"/>
    <col min="14081" max="14081" width="13.42578125" style="52" customWidth="1"/>
    <col min="14082" max="14082" width="16.42578125" style="52" customWidth="1"/>
    <col min="14083" max="14083" width="14.5703125" style="52" customWidth="1"/>
    <col min="14084" max="14084" width="10" style="52" bestFit="1" customWidth="1"/>
    <col min="14085" max="14336" width="9.140625" style="52"/>
    <col min="14337" max="14337" width="13.42578125" style="52" customWidth="1"/>
    <col min="14338" max="14338" width="16.42578125" style="52" customWidth="1"/>
    <col min="14339" max="14339" width="14.5703125" style="52" customWidth="1"/>
    <col min="14340" max="14340" width="10" style="52" bestFit="1" customWidth="1"/>
    <col min="14341" max="14592" width="9.140625" style="52"/>
    <col min="14593" max="14593" width="13.42578125" style="52" customWidth="1"/>
    <col min="14594" max="14594" width="16.42578125" style="52" customWidth="1"/>
    <col min="14595" max="14595" width="14.5703125" style="52" customWidth="1"/>
    <col min="14596" max="14596" width="10" style="52" bestFit="1" customWidth="1"/>
    <col min="14597" max="14848" width="9.140625" style="52"/>
    <col min="14849" max="14849" width="13.42578125" style="52" customWidth="1"/>
    <col min="14850" max="14850" width="16.42578125" style="52" customWidth="1"/>
    <col min="14851" max="14851" width="14.5703125" style="52" customWidth="1"/>
    <col min="14852" max="14852" width="10" style="52" bestFit="1" customWidth="1"/>
    <col min="14853" max="15104" width="9.140625" style="52"/>
    <col min="15105" max="15105" width="13.42578125" style="52" customWidth="1"/>
    <col min="15106" max="15106" width="16.42578125" style="52" customWidth="1"/>
    <col min="15107" max="15107" width="14.5703125" style="52" customWidth="1"/>
    <col min="15108" max="15108" width="10" style="52" bestFit="1" customWidth="1"/>
    <col min="15109" max="15360" width="9.140625" style="52"/>
    <col min="15361" max="15361" width="13.42578125" style="52" customWidth="1"/>
    <col min="15362" max="15362" width="16.42578125" style="52" customWidth="1"/>
    <col min="15363" max="15363" width="14.5703125" style="52" customWidth="1"/>
    <col min="15364" max="15364" width="10" style="52" bestFit="1" customWidth="1"/>
    <col min="15365" max="15616" width="9.140625" style="52"/>
    <col min="15617" max="15617" width="13.42578125" style="52" customWidth="1"/>
    <col min="15618" max="15618" width="16.42578125" style="52" customWidth="1"/>
    <col min="15619" max="15619" width="14.5703125" style="52" customWidth="1"/>
    <col min="15620" max="15620" width="10" style="52" bestFit="1" customWidth="1"/>
    <col min="15621" max="15872" width="9.140625" style="52"/>
    <col min="15873" max="15873" width="13.42578125" style="52" customWidth="1"/>
    <col min="15874" max="15874" width="16.42578125" style="52" customWidth="1"/>
    <col min="15875" max="15875" width="14.5703125" style="52" customWidth="1"/>
    <col min="15876" max="15876" width="10" style="52" bestFit="1" customWidth="1"/>
    <col min="15877" max="16128" width="9.140625" style="52"/>
    <col min="16129" max="16129" width="13.42578125" style="52" customWidth="1"/>
    <col min="16130" max="16130" width="16.42578125" style="52" customWidth="1"/>
    <col min="16131" max="16131" width="14.5703125" style="52" customWidth="1"/>
    <col min="16132" max="16132" width="10" style="52" bestFit="1" customWidth="1"/>
    <col min="16133" max="16384" width="9.140625" style="52"/>
  </cols>
  <sheetData>
    <row r="1" spans="1:30" ht="15.75" customHeight="1" x14ac:dyDescent="0.25">
      <c r="A1" s="53"/>
      <c r="B1" s="100">
        <v>39387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594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145</v>
      </c>
    </row>
    <row r="4" spans="1:30" x14ac:dyDescent="0.2">
      <c r="A4" s="54" t="s">
        <v>2</v>
      </c>
      <c r="B4" s="55">
        <v>43</v>
      </c>
    </row>
    <row r="5" spans="1:30" x14ac:dyDescent="0.2">
      <c r="A5" s="54" t="s">
        <v>3</v>
      </c>
      <c r="B5" s="55">
        <v>118</v>
      </c>
    </row>
    <row r="6" spans="1:30" x14ac:dyDescent="0.2">
      <c r="A6" s="54" t="s">
        <v>4</v>
      </c>
      <c r="B6" s="55">
        <v>90</v>
      </c>
    </row>
    <row r="7" spans="1:30" x14ac:dyDescent="0.2">
      <c r="A7" s="54" t="s">
        <v>5</v>
      </c>
      <c r="B7" s="55">
        <v>74</v>
      </c>
    </row>
    <row r="8" spans="1:30" x14ac:dyDescent="0.2">
      <c r="A8" s="54" t="s">
        <v>6</v>
      </c>
      <c r="B8" s="55">
        <v>214</v>
      </c>
    </row>
    <row r="9" spans="1:30" x14ac:dyDescent="0.2">
      <c r="A9" s="54" t="s">
        <v>7</v>
      </c>
      <c r="B9" s="55">
        <v>131</v>
      </c>
    </row>
    <row r="10" spans="1:30" x14ac:dyDescent="0.2">
      <c r="A10" s="54" t="s">
        <v>8</v>
      </c>
      <c r="B10" s="55">
        <v>192</v>
      </c>
    </row>
    <row r="11" spans="1:30" x14ac:dyDescent="0.2">
      <c r="A11" s="54" t="s">
        <v>9</v>
      </c>
      <c r="B11" s="55">
        <v>385</v>
      </c>
    </row>
    <row r="12" spans="1:30" x14ac:dyDescent="0.2">
      <c r="A12" s="54" t="s">
        <v>10</v>
      </c>
      <c r="B12" s="55">
        <v>979</v>
      </c>
    </row>
    <row r="13" spans="1:30" x14ac:dyDescent="0.2">
      <c r="A13" s="54" t="s">
        <v>11</v>
      </c>
      <c r="B13" s="55">
        <v>308</v>
      </c>
    </row>
    <row r="14" spans="1:30" x14ac:dyDescent="0.2">
      <c r="A14" s="54" t="s">
        <v>12</v>
      </c>
      <c r="B14" s="55">
        <v>683</v>
      </c>
    </row>
    <row r="15" spans="1:30" x14ac:dyDescent="0.2">
      <c r="A15" s="54" t="s">
        <v>13</v>
      </c>
      <c r="B15" s="55">
        <v>356</v>
      </c>
    </row>
    <row r="16" spans="1:30" x14ac:dyDescent="0.2">
      <c r="A16" s="54" t="s">
        <v>14</v>
      </c>
      <c r="B16" s="55">
        <v>26</v>
      </c>
    </row>
    <row r="17" spans="1:2" x14ac:dyDescent="0.2">
      <c r="A17" s="54" t="s">
        <v>15</v>
      </c>
      <c r="B17" s="55">
        <v>309</v>
      </c>
    </row>
    <row r="18" spans="1:2" x14ac:dyDescent="0.2">
      <c r="A18" s="54" t="s">
        <v>16</v>
      </c>
      <c r="B18" s="55">
        <v>87</v>
      </c>
    </row>
    <row r="19" spans="1:2" x14ac:dyDescent="0.2">
      <c r="A19" s="54" t="s">
        <v>17</v>
      </c>
      <c r="B19" s="55">
        <v>790</v>
      </c>
    </row>
    <row r="20" spans="1:2" x14ac:dyDescent="0.2">
      <c r="A20" s="54" t="s">
        <v>18</v>
      </c>
      <c r="B20" s="55">
        <v>155</v>
      </c>
    </row>
    <row r="21" spans="1:2" x14ac:dyDescent="0.2">
      <c r="A21" s="54" t="s">
        <v>19</v>
      </c>
      <c r="B21" s="55">
        <v>118</v>
      </c>
    </row>
    <row r="22" spans="1:2" x14ac:dyDescent="0.2">
      <c r="A22" s="54" t="s">
        <v>20</v>
      </c>
      <c r="B22" s="55">
        <v>103</v>
      </c>
    </row>
    <row r="23" spans="1:2" x14ac:dyDescent="0.2">
      <c r="A23" s="54" t="s">
        <v>21</v>
      </c>
      <c r="B23" s="55">
        <v>38</v>
      </c>
    </row>
    <row r="24" spans="1:2" x14ac:dyDescent="0.2">
      <c r="A24" s="54" t="s">
        <v>22</v>
      </c>
      <c r="B24" s="55">
        <v>548</v>
      </c>
    </row>
    <row r="25" spans="1:2" x14ac:dyDescent="0.2">
      <c r="A25" s="54" t="s">
        <v>23</v>
      </c>
      <c r="B25" s="55">
        <v>342</v>
      </c>
    </row>
    <row r="26" spans="1:2" x14ac:dyDescent="0.2">
      <c r="A26" s="54" t="s">
        <v>24</v>
      </c>
      <c r="B26" s="55">
        <v>419</v>
      </c>
    </row>
    <row r="27" spans="1:2" x14ac:dyDescent="0.2">
      <c r="A27" s="54" t="s">
        <v>25</v>
      </c>
      <c r="B27" s="55">
        <v>1570</v>
      </c>
    </row>
    <row r="28" spans="1:2" x14ac:dyDescent="0.2">
      <c r="A28" s="54" t="s">
        <v>26</v>
      </c>
      <c r="B28" s="55">
        <v>84</v>
      </c>
    </row>
    <row r="29" spans="1:2" x14ac:dyDescent="0.2">
      <c r="A29" s="54" t="s">
        <v>27</v>
      </c>
      <c r="B29" s="55">
        <v>129</v>
      </c>
    </row>
    <row r="30" spans="1:2" x14ac:dyDescent="0.2">
      <c r="A30" s="54" t="s">
        <v>28</v>
      </c>
      <c r="B30" s="55">
        <v>732</v>
      </c>
    </row>
    <row r="31" spans="1:2" x14ac:dyDescent="0.2">
      <c r="A31" s="54" t="s">
        <v>29</v>
      </c>
      <c r="B31" s="55">
        <v>83</v>
      </c>
    </row>
    <row r="32" spans="1:2" x14ac:dyDescent="0.2">
      <c r="A32" s="54" t="s">
        <v>30</v>
      </c>
      <c r="B32" s="55">
        <v>261</v>
      </c>
    </row>
    <row r="33" spans="1:2" x14ac:dyDescent="0.2">
      <c r="A33" s="54" t="s">
        <v>31</v>
      </c>
      <c r="B33" s="55">
        <v>1075</v>
      </c>
    </row>
    <row r="34" spans="1:2" x14ac:dyDescent="0.2">
      <c r="A34" s="54" t="s">
        <v>32</v>
      </c>
      <c r="B34" s="55">
        <v>392</v>
      </c>
    </row>
    <row r="35" spans="1:2" x14ac:dyDescent="0.2">
      <c r="A35" s="54" t="s">
        <v>33</v>
      </c>
      <c r="B35" s="55">
        <v>1429</v>
      </c>
    </row>
    <row r="36" spans="1:2" x14ac:dyDescent="0.2">
      <c r="A36" s="54" t="s">
        <v>34</v>
      </c>
      <c r="B36" s="55">
        <v>233</v>
      </c>
    </row>
    <row r="37" spans="1:2" x14ac:dyDescent="0.2">
      <c r="A37" s="54" t="s">
        <v>35</v>
      </c>
      <c r="B37" s="55">
        <v>1009</v>
      </c>
    </row>
    <row r="38" spans="1:2" x14ac:dyDescent="0.2">
      <c r="A38" s="54" t="s">
        <v>36</v>
      </c>
      <c r="B38" s="55">
        <v>38</v>
      </c>
    </row>
    <row r="39" spans="1:2" x14ac:dyDescent="0.2">
      <c r="A39" s="54" t="s">
        <v>37</v>
      </c>
      <c r="B39" s="55">
        <v>37</v>
      </c>
    </row>
    <row r="40" spans="1:2" x14ac:dyDescent="0.2">
      <c r="A40" s="54" t="s">
        <v>38</v>
      </c>
      <c r="B40" s="55">
        <v>246</v>
      </c>
    </row>
    <row r="41" spans="1:2" x14ac:dyDescent="0.2">
      <c r="A41" s="54" t="s">
        <v>39</v>
      </c>
      <c r="B41" s="55">
        <v>84</v>
      </c>
    </row>
    <row r="42" spans="1:2" x14ac:dyDescent="0.2">
      <c r="A42" s="54" t="s">
        <v>40</v>
      </c>
      <c r="B42" s="55">
        <v>2379</v>
      </c>
    </row>
    <row r="43" spans="1:2" x14ac:dyDescent="0.2">
      <c r="A43" s="54" t="s">
        <v>41</v>
      </c>
      <c r="B43" s="55">
        <v>324</v>
      </c>
    </row>
    <row r="44" spans="1:2" x14ac:dyDescent="0.2">
      <c r="A44" s="54" t="s">
        <v>42</v>
      </c>
      <c r="B44" s="55">
        <v>517</v>
      </c>
    </row>
    <row r="45" spans="1:2" x14ac:dyDescent="0.2">
      <c r="A45" s="54" t="s">
        <v>43</v>
      </c>
      <c r="B45" s="55">
        <v>246</v>
      </c>
    </row>
    <row r="46" spans="1:2" x14ac:dyDescent="0.2">
      <c r="A46" s="54" t="s">
        <v>44</v>
      </c>
      <c r="B46" s="55">
        <v>305</v>
      </c>
    </row>
    <row r="47" spans="1:2" x14ac:dyDescent="0.2">
      <c r="A47" s="54" t="s">
        <v>45</v>
      </c>
      <c r="B47" s="55">
        <v>142</v>
      </c>
    </row>
    <row r="48" spans="1:2" x14ac:dyDescent="0.2">
      <c r="A48" s="54" t="s">
        <v>46</v>
      </c>
      <c r="B48" s="55">
        <v>195</v>
      </c>
    </row>
    <row r="49" spans="1:2" x14ac:dyDescent="0.2">
      <c r="A49" s="54" t="s">
        <v>47</v>
      </c>
      <c r="B49" s="55">
        <v>24</v>
      </c>
    </row>
    <row r="50" spans="1:2" x14ac:dyDescent="0.2">
      <c r="A50" s="54" t="s">
        <v>48</v>
      </c>
      <c r="B50" s="55">
        <v>389</v>
      </c>
    </row>
    <row r="51" spans="1:2" x14ac:dyDescent="0.2">
      <c r="A51" s="54" t="s">
        <v>49</v>
      </c>
      <c r="B51" s="55">
        <v>127</v>
      </c>
    </row>
    <row r="52" spans="1:2" x14ac:dyDescent="0.2">
      <c r="A52" s="54" t="s">
        <v>50</v>
      </c>
      <c r="B52" s="55">
        <v>499</v>
      </c>
    </row>
    <row r="53" spans="1:2" x14ac:dyDescent="0.2">
      <c r="A53" s="54" t="s">
        <v>51</v>
      </c>
      <c r="B53" s="55">
        <v>51</v>
      </c>
    </row>
    <row r="54" spans="1:2" x14ac:dyDescent="0.2">
      <c r="A54" s="54" t="s">
        <v>52</v>
      </c>
      <c r="B54" s="55">
        <v>232</v>
      </c>
    </row>
    <row r="55" spans="1:2" x14ac:dyDescent="0.2">
      <c r="A55" s="54" t="s">
        <v>53</v>
      </c>
      <c r="B55" s="55">
        <v>474</v>
      </c>
    </row>
    <row r="56" spans="1:2" x14ac:dyDescent="0.2">
      <c r="A56" s="54" t="s">
        <v>54</v>
      </c>
      <c r="B56" s="55">
        <v>285</v>
      </c>
    </row>
    <row r="57" spans="1:2" x14ac:dyDescent="0.2">
      <c r="A57" s="54" t="s">
        <v>55</v>
      </c>
      <c r="B57" s="55">
        <v>135</v>
      </c>
    </row>
    <row r="58" spans="1:2" x14ac:dyDescent="0.2">
      <c r="A58" s="54" t="s">
        <v>56</v>
      </c>
      <c r="B58" s="55">
        <v>68</v>
      </c>
    </row>
    <row r="59" spans="1:2" x14ac:dyDescent="0.2">
      <c r="A59" s="54" t="s">
        <v>57</v>
      </c>
      <c r="B59" s="55">
        <v>116</v>
      </c>
    </row>
    <row r="60" spans="1:2" x14ac:dyDescent="0.2">
      <c r="A60" s="54" t="s">
        <v>58</v>
      </c>
      <c r="B60" s="55">
        <v>197</v>
      </c>
    </row>
    <row r="61" spans="1:2" x14ac:dyDescent="0.2">
      <c r="A61" s="54" t="s">
        <v>59</v>
      </c>
      <c r="B61" s="55">
        <v>3788</v>
      </c>
    </row>
    <row r="62" spans="1:2" x14ac:dyDescent="0.2">
      <c r="A62" s="54" t="s">
        <v>60</v>
      </c>
      <c r="B62" s="55">
        <v>40</v>
      </c>
    </row>
    <row r="63" spans="1:2" x14ac:dyDescent="0.2">
      <c r="A63" s="54" t="s">
        <v>61</v>
      </c>
      <c r="B63" s="55">
        <v>150</v>
      </c>
    </row>
    <row r="64" spans="1:2" x14ac:dyDescent="0.2">
      <c r="A64" s="54" t="s">
        <v>62</v>
      </c>
      <c r="B64" s="55">
        <v>248</v>
      </c>
    </row>
    <row r="65" spans="1:2" x14ac:dyDescent="0.2">
      <c r="A65" s="54" t="s">
        <v>63</v>
      </c>
      <c r="B65" s="55">
        <v>445</v>
      </c>
    </row>
    <row r="66" spans="1:2" x14ac:dyDescent="0.2">
      <c r="A66" s="54" t="s">
        <v>64</v>
      </c>
      <c r="B66" s="55">
        <v>740</v>
      </c>
    </row>
    <row r="67" spans="1:2" x14ac:dyDescent="0.2">
      <c r="A67" s="54" t="s">
        <v>65</v>
      </c>
      <c r="B67" s="55">
        <v>160</v>
      </c>
    </row>
    <row r="68" spans="1:2" x14ac:dyDescent="0.2">
      <c r="A68" s="54" t="s">
        <v>66</v>
      </c>
      <c r="B68" s="55">
        <v>512</v>
      </c>
    </row>
    <row r="69" spans="1:2" x14ac:dyDescent="0.2">
      <c r="A69" s="54" t="s">
        <v>67</v>
      </c>
      <c r="B69" s="55">
        <v>316</v>
      </c>
    </row>
    <row r="70" spans="1:2" x14ac:dyDescent="0.2">
      <c r="A70" s="54" t="s">
        <v>68</v>
      </c>
      <c r="B70" s="55">
        <v>65</v>
      </c>
    </row>
    <row r="71" spans="1:2" x14ac:dyDescent="0.2">
      <c r="A71" s="54" t="s">
        <v>69</v>
      </c>
      <c r="B71" s="55">
        <v>257</v>
      </c>
    </row>
    <row r="72" spans="1:2" x14ac:dyDescent="0.2">
      <c r="A72" s="54" t="s">
        <v>70</v>
      </c>
      <c r="B72" s="55">
        <v>192</v>
      </c>
    </row>
    <row r="73" spans="1:2" x14ac:dyDescent="0.2">
      <c r="A73" s="54" t="s">
        <v>71</v>
      </c>
      <c r="B73" s="55">
        <v>47</v>
      </c>
    </row>
    <row r="74" spans="1:2" x14ac:dyDescent="0.2">
      <c r="A74" s="54" t="s">
        <v>72</v>
      </c>
      <c r="B74" s="55">
        <v>185</v>
      </c>
    </row>
    <row r="75" spans="1:2" x14ac:dyDescent="0.2">
      <c r="A75" s="54" t="s">
        <v>73</v>
      </c>
      <c r="B75" s="55">
        <v>732</v>
      </c>
    </row>
    <row r="76" spans="1:2" x14ac:dyDescent="0.2">
      <c r="A76" s="54" t="s">
        <v>74</v>
      </c>
      <c r="B76" s="55">
        <v>45</v>
      </c>
    </row>
    <row r="77" spans="1:2" x14ac:dyDescent="0.2">
      <c r="A77" s="54" t="s">
        <v>75</v>
      </c>
      <c r="B77" s="55">
        <v>630</v>
      </c>
    </row>
    <row r="78" spans="1:2" x14ac:dyDescent="0.2">
      <c r="A78" s="54" t="s">
        <v>76</v>
      </c>
      <c r="B78" s="55">
        <v>330</v>
      </c>
    </row>
    <row r="79" spans="1:2" x14ac:dyDescent="0.2">
      <c r="A79" s="54" t="s">
        <v>77</v>
      </c>
      <c r="B79" s="55">
        <v>959</v>
      </c>
    </row>
    <row r="80" spans="1:2" x14ac:dyDescent="0.2">
      <c r="A80" s="54" t="s">
        <v>78</v>
      </c>
      <c r="B80" s="55">
        <v>350</v>
      </c>
    </row>
    <row r="81" spans="1:2" x14ac:dyDescent="0.2">
      <c r="A81" s="54" t="s">
        <v>79</v>
      </c>
      <c r="B81" s="55">
        <v>638</v>
      </c>
    </row>
    <row r="82" spans="1:2" x14ac:dyDescent="0.2">
      <c r="A82" s="54" t="s">
        <v>80</v>
      </c>
      <c r="B82" s="55">
        <v>287</v>
      </c>
    </row>
    <row r="83" spans="1:2" x14ac:dyDescent="0.2">
      <c r="A83" s="54" t="s">
        <v>81</v>
      </c>
      <c r="B83" s="55">
        <v>378</v>
      </c>
    </row>
    <row r="84" spans="1:2" x14ac:dyDescent="0.2">
      <c r="A84" s="54" t="s">
        <v>82</v>
      </c>
      <c r="B84" s="55">
        <v>195</v>
      </c>
    </row>
    <row r="85" spans="1:2" x14ac:dyDescent="0.2">
      <c r="A85" s="54" t="s">
        <v>83</v>
      </c>
      <c r="B85" s="55">
        <v>197</v>
      </c>
    </row>
    <row r="86" spans="1:2" x14ac:dyDescent="0.2">
      <c r="A86" s="54" t="s">
        <v>84</v>
      </c>
      <c r="B86" s="55">
        <v>198</v>
      </c>
    </row>
    <row r="87" spans="1:2" x14ac:dyDescent="0.2">
      <c r="A87" s="54" t="s">
        <v>85</v>
      </c>
      <c r="B87" s="55">
        <v>329</v>
      </c>
    </row>
    <row r="88" spans="1:2" x14ac:dyDescent="0.2">
      <c r="A88" s="54" t="s">
        <v>86</v>
      </c>
      <c r="B88" s="55">
        <v>81</v>
      </c>
    </row>
    <row r="89" spans="1:2" x14ac:dyDescent="0.2">
      <c r="A89" s="54" t="s">
        <v>87</v>
      </c>
      <c r="B89" s="55">
        <v>90</v>
      </c>
    </row>
    <row r="90" spans="1:2" x14ac:dyDescent="0.2">
      <c r="A90" s="54" t="s">
        <v>88</v>
      </c>
      <c r="B90" s="55">
        <v>36</v>
      </c>
    </row>
    <row r="91" spans="1:2" x14ac:dyDescent="0.2">
      <c r="A91" s="54" t="s">
        <v>89</v>
      </c>
      <c r="B91" s="55">
        <v>478</v>
      </c>
    </row>
    <row r="92" spans="1:2" x14ac:dyDescent="0.2">
      <c r="A92" s="54" t="s">
        <v>90</v>
      </c>
      <c r="B92" s="55">
        <v>285</v>
      </c>
    </row>
    <row r="93" spans="1:2" x14ac:dyDescent="0.2">
      <c r="A93" s="54" t="s">
        <v>91</v>
      </c>
      <c r="B93" s="55">
        <v>1639</v>
      </c>
    </row>
    <row r="94" spans="1:2" x14ac:dyDescent="0.2">
      <c r="A94" s="54" t="s">
        <v>92</v>
      </c>
      <c r="B94" s="55">
        <v>116</v>
      </c>
    </row>
    <row r="95" spans="1:2" x14ac:dyDescent="0.2">
      <c r="A95" s="54" t="s">
        <v>93</v>
      </c>
      <c r="B95" s="55">
        <v>74</v>
      </c>
    </row>
    <row r="96" spans="1:2" x14ac:dyDescent="0.2">
      <c r="A96" s="54" t="s">
        <v>94</v>
      </c>
      <c r="B96" s="55">
        <v>128</v>
      </c>
    </row>
    <row r="97" spans="1:2" x14ac:dyDescent="0.2">
      <c r="A97" s="54" t="s">
        <v>95</v>
      </c>
      <c r="B97" s="55">
        <v>502</v>
      </c>
    </row>
    <row r="98" spans="1:2" x14ac:dyDescent="0.2">
      <c r="A98" s="54" t="s">
        <v>96</v>
      </c>
      <c r="B98" s="55">
        <v>248</v>
      </c>
    </row>
    <row r="99" spans="1:2" x14ac:dyDescent="0.2">
      <c r="A99" s="54" t="s">
        <v>97</v>
      </c>
      <c r="B99" s="55">
        <v>450</v>
      </c>
    </row>
    <row r="100" spans="1:2" x14ac:dyDescent="0.2">
      <c r="A100" s="54" t="s">
        <v>98</v>
      </c>
      <c r="B100" s="55">
        <v>150</v>
      </c>
    </row>
    <row r="101" spans="1:2" x14ac:dyDescent="0.2">
      <c r="A101" s="54" t="s">
        <v>99</v>
      </c>
      <c r="B101" s="55">
        <v>99</v>
      </c>
    </row>
    <row r="102" spans="1:2" x14ac:dyDescent="0.2">
      <c r="A102" s="58" t="s">
        <v>101</v>
      </c>
      <c r="B102" s="59">
        <v>38143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85546875" style="52" customWidth="1"/>
    <col min="2" max="2" width="11.85546875" style="52" customWidth="1"/>
    <col min="3" max="3" width="7.855468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1406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1406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1406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1406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1406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1406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1406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1406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1406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1406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1406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1406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1406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1406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1406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1406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1406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1406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1406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1406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1406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1406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1406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1406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1406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1406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1406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1406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1406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1406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1406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1406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1406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1406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1406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1406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1406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1406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1406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1406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1406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1406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1406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1406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1406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1406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1406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1406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1406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1406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1406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1406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1406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1406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1406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1406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1406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1406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1406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1406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1406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1406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140625" style="52" customWidth="1"/>
    <col min="16132" max="16384" width="9.140625" style="52"/>
  </cols>
  <sheetData>
    <row r="1" spans="1:30" ht="15.75" customHeight="1" x14ac:dyDescent="0.25">
      <c r="A1" s="53"/>
      <c r="B1" s="100">
        <v>39356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641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159</v>
      </c>
    </row>
    <row r="4" spans="1:30" x14ac:dyDescent="0.2">
      <c r="A4" s="54" t="s">
        <v>2</v>
      </c>
      <c r="B4" s="55">
        <v>50</v>
      </c>
    </row>
    <row r="5" spans="1:30" x14ac:dyDescent="0.2">
      <c r="A5" s="54" t="s">
        <v>3</v>
      </c>
      <c r="B5" s="55">
        <v>152</v>
      </c>
    </row>
    <row r="6" spans="1:30" x14ac:dyDescent="0.2">
      <c r="A6" s="54" t="s">
        <v>4</v>
      </c>
      <c r="B6" s="55">
        <v>87</v>
      </c>
    </row>
    <row r="7" spans="1:30" x14ac:dyDescent="0.2">
      <c r="A7" s="54" t="s">
        <v>5</v>
      </c>
      <c r="B7" s="55">
        <v>34</v>
      </c>
    </row>
    <row r="8" spans="1:30" x14ac:dyDescent="0.2">
      <c r="A8" s="54" t="s">
        <v>6</v>
      </c>
      <c r="B8" s="55">
        <v>263</v>
      </c>
    </row>
    <row r="9" spans="1:30" x14ac:dyDescent="0.2">
      <c r="A9" s="54" t="s">
        <v>7</v>
      </c>
      <c r="B9" s="55">
        <v>103</v>
      </c>
    </row>
    <row r="10" spans="1:30" x14ac:dyDescent="0.2">
      <c r="A10" s="54" t="s">
        <v>8</v>
      </c>
      <c r="B10" s="55">
        <v>211</v>
      </c>
    </row>
    <row r="11" spans="1:30" x14ac:dyDescent="0.2">
      <c r="A11" s="54" t="s">
        <v>9</v>
      </c>
      <c r="B11" s="55">
        <v>421</v>
      </c>
    </row>
    <row r="12" spans="1:30" x14ac:dyDescent="0.2">
      <c r="A12" s="54" t="s">
        <v>10</v>
      </c>
      <c r="B12" s="55">
        <v>1078</v>
      </c>
    </row>
    <row r="13" spans="1:30" x14ac:dyDescent="0.2">
      <c r="A13" s="54" t="s">
        <v>11</v>
      </c>
      <c r="B13" s="55">
        <v>377</v>
      </c>
    </row>
    <row r="14" spans="1:30" x14ac:dyDescent="0.2">
      <c r="A14" s="54" t="s">
        <v>12</v>
      </c>
      <c r="B14" s="55">
        <v>791</v>
      </c>
    </row>
    <row r="15" spans="1:30" x14ac:dyDescent="0.2">
      <c r="A15" s="54" t="s">
        <v>13</v>
      </c>
      <c r="B15" s="55">
        <v>424</v>
      </c>
    </row>
    <row r="16" spans="1:30" x14ac:dyDescent="0.2">
      <c r="A16" s="54" t="s">
        <v>14</v>
      </c>
      <c r="B16" s="55">
        <v>39</v>
      </c>
    </row>
    <row r="17" spans="1:2" x14ac:dyDescent="0.2">
      <c r="A17" s="54" t="s">
        <v>15</v>
      </c>
      <c r="B17" s="55">
        <v>305</v>
      </c>
    </row>
    <row r="18" spans="1:2" x14ac:dyDescent="0.2">
      <c r="A18" s="54" t="s">
        <v>16</v>
      </c>
      <c r="B18" s="55">
        <v>80</v>
      </c>
    </row>
    <row r="19" spans="1:2" x14ac:dyDescent="0.2">
      <c r="A19" s="54" t="s">
        <v>17</v>
      </c>
      <c r="B19" s="55">
        <v>927</v>
      </c>
    </row>
    <row r="20" spans="1:2" x14ac:dyDescent="0.2">
      <c r="A20" s="54" t="s">
        <v>18</v>
      </c>
      <c r="B20" s="55">
        <v>153</v>
      </c>
    </row>
    <row r="21" spans="1:2" x14ac:dyDescent="0.2">
      <c r="A21" s="54" t="s">
        <v>19</v>
      </c>
      <c r="B21" s="55">
        <v>108</v>
      </c>
    </row>
    <row r="22" spans="1:2" x14ac:dyDescent="0.2">
      <c r="A22" s="54" t="s">
        <v>20</v>
      </c>
      <c r="B22" s="55">
        <v>85</v>
      </c>
    </row>
    <row r="23" spans="1:2" x14ac:dyDescent="0.2">
      <c r="A23" s="54" t="s">
        <v>21</v>
      </c>
      <c r="B23" s="55">
        <v>33</v>
      </c>
    </row>
    <row r="24" spans="1:2" x14ac:dyDescent="0.2">
      <c r="A24" s="54" t="s">
        <v>22</v>
      </c>
      <c r="B24" s="55">
        <v>646</v>
      </c>
    </row>
    <row r="25" spans="1:2" x14ac:dyDescent="0.2">
      <c r="A25" s="54" t="s">
        <v>23</v>
      </c>
      <c r="B25" s="55">
        <v>354</v>
      </c>
    </row>
    <row r="26" spans="1:2" x14ac:dyDescent="0.2">
      <c r="A26" s="54" t="s">
        <v>24</v>
      </c>
      <c r="B26" s="55">
        <v>401</v>
      </c>
    </row>
    <row r="27" spans="1:2" x14ac:dyDescent="0.2">
      <c r="A27" s="54" t="s">
        <v>25</v>
      </c>
      <c r="B27" s="55">
        <v>1577</v>
      </c>
    </row>
    <row r="28" spans="1:2" x14ac:dyDescent="0.2">
      <c r="A28" s="54" t="s">
        <v>26</v>
      </c>
      <c r="B28" s="55">
        <v>66</v>
      </c>
    </row>
    <row r="29" spans="1:2" x14ac:dyDescent="0.2">
      <c r="A29" s="54" t="s">
        <v>27</v>
      </c>
      <c r="B29" s="55">
        <v>117</v>
      </c>
    </row>
    <row r="30" spans="1:2" x14ac:dyDescent="0.2">
      <c r="A30" s="54" t="s">
        <v>28</v>
      </c>
      <c r="B30" s="55">
        <v>797</v>
      </c>
    </row>
    <row r="31" spans="1:2" x14ac:dyDescent="0.2">
      <c r="A31" s="54" t="s">
        <v>29</v>
      </c>
      <c r="B31" s="55">
        <v>91</v>
      </c>
    </row>
    <row r="32" spans="1:2" x14ac:dyDescent="0.2">
      <c r="A32" s="54" t="s">
        <v>30</v>
      </c>
      <c r="B32" s="55">
        <v>308</v>
      </c>
    </row>
    <row r="33" spans="1:2" x14ac:dyDescent="0.2">
      <c r="A33" s="54" t="s">
        <v>31</v>
      </c>
      <c r="B33" s="55">
        <v>1158</v>
      </c>
    </row>
    <row r="34" spans="1:2" x14ac:dyDescent="0.2">
      <c r="A34" s="54" t="s">
        <v>32</v>
      </c>
      <c r="B34" s="55">
        <v>440</v>
      </c>
    </row>
    <row r="35" spans="1:2" x14ac:dyDescent="0.2">
      <c r="A35" s="54" t="s">
        <v>33</v>
      </c>
      <c r="B35" s="55">
        <v>1488</v>
      </c>
    </row>
    <row r="36" spans="1:2" x14ac:dyDescent="0.2">
      <c r="A36" s="54" t="s">
        <v>34</v>
      </c>
      <c r="B36" s="55">
        <v>272</v>
      </c>
    </row>
    <row r="37" spans="1:2" x14ac:dyDescent="0.2">
      <c r="A37" s="54" t="s">
        <v>35</v>
      </c>
      <c r="B37" s="55">
        <v>1193</v>
      </c>
    </row>
    <row r="38" spans="1:2" x14ac:dyDescent="0.2">
      <c r="A38" s="54" t="s">
        <v>36</v>
      </c>
      <c r="B38" s="55">
        <v>42</v>
      </c>
    </row>
    <row r="39" spans="1:2" x14ac:dyDescent="0.2">
      <c r="A39" s="54" t="s">
        <v>37</v>
      </c>
      <c r="B39" s="55">
        <v>40</v>
      </c>
    </row>
    <row r="40" spans="1:2" x14ac:dyDescent="0.2">
      <c r="A40" s="54" t="s">
        <v>38</v>
      </c>
      <c r="B40" s="55">
        <v>224</v>
      </c>
    </row>
    <row r="41" spans="1:2" x14ac:dyDescent="0.2">
      <c r="A41" s="54" t="s">
        <v>39</v>
      </c>
      <c r="B41" s="55">
        <v>93</v>
      </c>
    </row>
    <row r="42" spans="1:2" x14ac:dyDescent="0.2">
      <c r="A42" s="54" t="s">
        <v>40</v>
      </c>
      <c r="B42" s="55">
        <v>2660</v>
      </c>
    </row>
    <row r="43" spans="1:2" x14ac:dyDescent="0.2">
      <c r="A43" s="54" t="s">
        <v>41</v>
      </c>
      <c r="B43" s="55">
        <v>391</v>
      </c>
    </row>
    <row r="44" spans="1:2" x14ac:dyDescent="0.2">
      <c r="A44" s="54" t="s">
        <v>42</v>
      </c>
      <c r="B44" s="55">
        <v>595</v>
      </c>
    </row>
    <row r="45" spans="1:2" x14ac:dyDescent="0.2">
      <c r="A45" s="54" t="s">
        <v>43</v>
      </c>
      <c r="B45" s="55">
        <v>223</v>
      </c>
    </row>
    <row r="46" spans="1:2" x14ac:dyDescent="0.2">
      <c r="A46" s="54" t="s">
        <v>44</v>
      </c>
      <c r="B46" s="55">
        <v>322</v>
      </c>
    </row>
    <row r="47" spans="1:2" x14ac:dyDescent="0.2">
      <c r="A47" s="54" t="s">
        <v>45</v>
      </c>
      <c r="B47" s="55">
        <v>156</v>
      </c>
    </row>
    <row r="48" spans="1:2" x14ac:dyDescent="0.2">
      <c r="A48" s="54" t="s">
        <v>46</v>
      </c>
      <c r="B48" s="55">
        <v>227</v>
      </c>
    </row>
    <row r="49" spans="1:2" x14ac:dyDescent="0.2">
      <c r="A49" s="54" t="s">
        <v>47</v>
      </c>
      <c r="B49" s="55">
        <v>23</v>
      </c>
    </row>
    <row r="50" spans="1:2" x14ac:dyDescent="0.2">
      <c r="A50" s="54" t="s">
        <v>48</v>
      </c>
      <c r="B50" s="55">
        <v>471</v>
      </c>
    </row>
    <row r="51" spans="1:2" x14ac:dyDescent="0.2">
      <c r="A51" s="54" t="s">
        <v>49</v>
      </c>
      <c r="B51" s="55">
        <v>131</v>
      </c>
    </row>
    <row r="52" spans="1:2" x14ac:dyDescent="0.2">
      <c r="A52" s="54" t="s">
        <v>50</v>
      </c>
      <c r="B52" s="55">
        <v>536</v>
      </c>
    </row>
    <row r="53" spans="1:2" x14ac:dyDescent="0.2">
      <c r="A53" s="54" t="s">
        <v>51</v>
      </c>
      <c r="B53" s="55">
        <v>50</v>
      </c>
    </row>
    <row r="54" spans="1:2" x14ac:dyDescent="0.2">
      <c r="A54" s="54" t="s">
        <v>52</v>
      </c>
      <c r="B54" s="55">
        <v>221</v>
      </c>
    </row>
    <row r="55" spans="1:2" x14ac:dyDescent="0.2">
      <c r="A55" s="54" t="s">
        <v>53</v>
      </c>
      <c r="B55" s="55">
        <v>582</v>
      </c>
    </row>
    <row r="56" spans="1:2" x14ac:dyDescent="0.2">
      <c r="A56" s="54" t="s">
        <v>54</v>
      </c>
      <c r="B56" s="55">
        <v>294</v>
      </c>
    </row>
    <row r="57" spans="1:2" x14ac:dyDescent="0.2">
      <c r="A57" s="54" t="s">
        <v>55</v>
      </c>
      <c r="B57" s="55">
        <v>140</v>
      </c>
    </row>
    <row r="58" spans="1:2" x14ac:dyDescent="0.2">
      <c r="A58" s="54" t="s">
        <v>56</v>
      </c>
      <c r="B58" s="55">
        <v>64</v>
      </c>
    </row>
    <row r="59" spans="1:2" x14ac:dyDescent="0.2">
      <c r="A59" s="54" t="s">
        <v>57</v>
      </c>
      <c r="B59" s="55">
        <v>147</v>
      </c>
    </row>
    <row r="60" spans="1:2" x14ac:dyDescent="0.2">
      <c r="A60" s="54" t="s">
        <v>58</v>
      </c>
      <c r="B60" s="55">
        <v>211</v>
      </c>
    </row>
    <row r="61" spans="1:2" x14ac:dyDescent="0.2">
      <c r="A61" s="54" t="s">
        <v>59</v>
      </c>
      <c r="B61" s="55">
        <v>4149</v>
      </c>
    </row>
    <row r="62" spans="1:2" x14ac:dyDescent="0.2">
      <c r="A62" s="54" t="s">
        <v>60</v>
      </c>
      <c r="B62" s="55">
        <v>37</v>
      </c>
    </row>
    <row r="63" spans="1:2" x14ac:dyDescent="0.2">
      <c r="A63" s="54" t="s">
        <v>61</v>
      </c>
      <c r="B63" s="55">
        <v>158</v>
      </c>
    </row>
    <row r="64" spans="1:2" x14ac:dyDescent="0.2">
      <c r="A64" s="54" t="s">
        <v>62</v>
      </c>
      <c r="B64" s="55">
        <v>273</v>
      </c>
    </row>
    <row r="65" spans="1:2" x14ac:dyDescent="0.2">
      <c r="A65" s="54" t="s">
        <v>63</v>
      </c>
      <c r="B65" s="55">
        <v>463</v>
      </c>
    </row>
    <row r="66" spans="1:2" x14ac:dyDescent="0.2">
      <c r="A66" s="54" t="s">
        <v>64</v>
      </c>
      <c r="B66" s="55">
        <v>793</v>
      </c>
    </row>
    <row r="67" spans="1:2" x14ac:dyDescent="0.2">
      <c r="A67" s="54" t="s">
        <v>65</v>
      </c>
      <c r="B67" s="55">
        <v>168</v>
      </c>
    </row>
    <row r="68" spans="1:2" x14ac:dyDescent="0.2">
      <c r="A68" s="54" t="s">
        <v>66</v>
      </c>
      <c r="B68" s="55">
        <v>623</v>
      </c>
    </row>
    <row r="69" spans="1:2" x14ac:dyDescent="0.2">
      <c r="A69" s="54" t="s">
        <v>67</v>
      </c>
      <c r="B69" s="55">
        <v>352</v>
      </c>
    </row>
    <row r="70" spans="1:2" x14ac:dyDescent="0.2">
      <c r="A70" s="54" t="s">
        <v>68</v>
      </c>
      <c r="B70" s="55">
        <v>55</v>
      </c>
    </row>
    <row r="71" spans="1:2" x14ac:dyDescent="0.2">
      <c r="A71" s="54" t="s">
        <v>69</v>
      </c>
      <c r="B71" s="55">
        <v>237</v>
      </c>
    </row>
    <row r="72" spans="1:2" x14ac:dyDescent="0.2">
      <c r="A72" s="54" t="s">
        <v>70</v>
      </c>
      <c r="B72" s="55">
        <v>213</v>
      </c>
    </row>
    <row r="73" spans="1:2" x14ac:dyDescent="0.2">
      <c r="A73" s="54" t="s">
        <v>71</v>
      </c>
      <c r="B73" s="55">
        <v>50</v>
      </c>
    </row>
    <row r="74" spans="1:2" x14ac:dyDescent="0.2">
      <c r="A74" s="54" t="s">
        <v>72</v>
      </c>
      <c r="B74" s="55">
        <v>197</v>
      </c>
    </row>
    <row r="75" spans="1:2" x14ac:dyDescent="0.2">
      <c r="A75" s="54" t="s">
        <v>73</v>
      </c>
      <c r="B75" s="55">
        <v>862</v>
      </c>
    </row>
    <row r="76" spans="1:2" x14ac:dyDescent="0.2">
      <c r="A76" s="54" t="s">
        <v>74</v>
      </c>
      <c r="B76" s="55">
        <v>59</v>
      </c>
    </row>
    <row r="77" spans="1:2" x14ac:dyDescent="0.2">
      <c r="A77" s="54" t="s">
        <v>75</v>
      </c>
      <c r="B77" s="55">
        <v>740</v>
      </c>
    </row>
    <row r="78" spans="1:2" x14ac:dyDescent="0.2">
      <c r="A78" s="54" t="s">
        <v>76</v>
      </c>
      <c r="B78" s="55">
        <v>330</v>
      </c>
    </row>
    <row r="79" spans="1:2" x14ac:dyDescent="0.2">
      <c r="A79" s="54" t="s">
        <v>77</v>
      </c>
      <c r="B79" s="55">
        <v>1087</v>
      </c>
    </row>
    <row r="80" spans="1:2" x14ac:dyDescent="0.2">
      <c r="A80" s="54" t="s">
        <v>78</v>
      </c>
      <c r="B80" s="55">
        <v>403</v>
      </c>
    </row>
    <row r="81" spans="1:2" x14ac:dyDescent="0.2">
      <c r="A81" s="54" t="s">
        <v>79</v>
      </c>
      <c r="B81" s="55">
        <v>733</v>
      </c>
    </row>
    <row r="82" spans="1:2" x14ac:dyDescent="0.2">
      <c r="A82" s="54" t="s">
        <v>80</v>
      </c>
      <c r="B82" s="55">
        <v>320</v>
      </c>
    </row>
    <row r="83" spans="1:2" x14ac:dyDescent="0.2">
      <c r="A83" s="54" t="s">
        <v>81</v>
      </c>
      <c r="B83" s="55">
        <v>285</v>
      </c>
    </row>
    <row r="84" spans="1:2" x14ac:dyDescent="0.2">
      <c r="A84" s="54" t="s">
        <v>82</v>
      </c>
      <c r="B84" s="55">
        <v>204</v>
      </c>
    </row>
    <row r="85" spans="1:2" x14ac:dyDescent="0.2">
      <c r="A85" s="54" t="s">
        <v>83</v>
      </c>
      <c r="B85" s="55">
        <v>258</v>
      </c>
    </row>
    <row r="86" spans="1:2" x14ac:dyDescent="0.2">
      <c r="A86" s="54" t="s">
        <v>84</v>
      </c>
      <c r="B86" s="55">
        <v>184</v>
      </c>
    </row>
    <row r="87" spans="1:2" x14ac:dyDescent="0.2">
      <c r="A87" s="54" t="s">
        <v>85</v>
      </c>
      <c r="B87" s="55">
        <v>356</v>
      </c>
    </row>
    <row r="88" spans="1:2" x14ac:dyDescent="0.2">
      <c r="A88" s="54" t="s">
        <v>86</v>
      </c>
      <c r="B88" s="55">
        <v>73</v>
      </c>
    </row>
    <row r="89" spans="1:2" x14ac:dyDescent="0.2">
      <c r="A89" s="54" t="s">
        <v>87</v>
      </c>
      <c r="B89" s="55">
        <v>103</v>
      </c>
    </row>
    <row r="90" spans="1:2" x14ac:dyDescent="0.2">
      <c r="A90" s="54" t="s">
        <v>88</v>
      </c>
      <c r="B90" s="55">
        <v>28</v>
      </c>
    </row>
    <row r="91" spans="1:2" x14ac:dyDescent="0.2">
      <c r="A91" s="54" t="s">
        <v>89</v>
      </c>
      <c r="B91" s="55">
        <v>580</v>
      </c>
    </row>
    <row r="92" spans="1:2" x14ac:dyDescent="0.2">
      <c r="A92" s="54" t="s">
        <v>90</v>
      </c>
      <c r="B92" s="55">
        <v>357</v>
      </c>
    </row>
    <row r="93" spans="1:2" x14ac:dyDescent="0.2">
      <c r="A93" s="54" t="s">
        <v>91</v>
      </c>
      <c r="B93" s="55">
        <v>1986</v>
      </c>
    </row>
    <row r="94" spans="1:2" x14ac:dyDescent="0.2">
      <c r="A94" s="54" t="s">
        <v>92</v>
      </c>
      <c r="B94" s="55">
        <v>115</v>
      </c>
    </row>
    <row r="95" spans="1:2" x14ac:dyDescent="0.2">
      <c r="A95" s="54" t="s">
        <v>93</v>
      </c>
      <c r="B95" s="55">
        <v>60</v>
      </c>
    </row>
    <row r="96" spans="1:2" x14ac:dyDescent="0.2">
      <c r="A96" s="54" t="s">
        <v>94</v>
      </c>
      <c r="B96" s="55">
        <v>106</v>
      </c>
    </row>
    <row r="97" spans="1:2" x14ac:dyDescent="0.2">
      <c r="A97" s="54" t="s">
        <v>95</v>
      </c>
      <c r="B97" s="55">
        <v>553</v>
      </c>
    </row>
    <row r="98" spans="1:2" x14ac:dyDescent="0.2">
      <c r="A98" s="54" t="s">
        <v>96</v>
      </c>
      <c r="B98" s="55">
        <v>237</v>
      </c>
    </row>
    <row r="99" spans="1:2" x14ac:dyDescent="0.2">
      <c r="A99" s="54" t="s">
        <v>97</v>
      </c>
      <c r="B99" s="55">
        <v>515</v>
      </c>
    </row>
    <row r="100" spans="1:2" x14ac:dyDescent="0.2">
      <c r="A100" s="54" t="s">
        <v>98</v>
      </c>
      <c r="B100" s="55">
        <v>144</v>
      </c>
    </row>
    <row r="101" spans="1:2" x14ac:dyDescent="0.2">
      <c r="A101" s="54" t="s">
        <v>99</v>
      </c>
      <c r="B101" s="55">
        <v>81</v>
      </c>
    </row>
    <row r="102" spans="1:2" x14ac:dyDescent="0.2">
      <c r="A102" s="58" t="s">
        <v>101</v>
      </c>
      <c r="B102" s="59">
        <v>31799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2.7109375" style="52" customWidth="1"/>
    <col min="3" max="3" width="8.710937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" style="52" customWidth="1"/>
    <col min="16132" max="16384" width="9.140625" style="52"/>
  </cols>
  <sheetData>
    <row r="1" spans="1:29" ht="15.75" customHeight="1" x14ac:dyDescent="0.25">
      <c r="A1" s="53"/>
      <c r="B1" s="100">
        <v>39326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54" t="s">
        <v>0</v>
      </c>
      <c r="B2" s="55">
        <v>510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54" t="s">
        <v>1</v>
      </c>
      <c r="B3" s="55">
        <v>151</v>
      </c>
    </row>
    <row r="4" spans="1:29" x14ac:dyDescent="0.2">
      <c r="A4" s="54" t="s">
        <v>2</v>
      </c>
      <c r="B4" s="55">
        <v>26</v>
      </c>
    </row>
    <row r="5" spans="1:29" x14ac:dyDescent="0.2">
      <c r="A5" s="54" t="s">
        <v>3</v>
      </c>
      <c r="B5" s="55">
        <v>128</v>
      </c>
    </row>
    <row r="6" spans="1:29" x14ac:dyDescent="0.2">
      <c r="A6" s="54" t="s">
        <v>4</v>
      </c>
      <c r="B6" s="55">
        <v>62</v>
      </c>
    </row>
    <row r="7" spans="1:29" x14ac:dyDescent="0.2">
      <c r="A7" s="54" t="s">
        <v>5</v>
      </c>
      <c r="B7" s="55">
        <v>41</v>
      </c>
    </row>
    <row r="8" spans="1:29" x14ac:dyDescent="0.2">
      <c r="A8" s="54" t="s">
        <v>6</v>
      </c>
      <c r="B8" s="55">
        <v>237</v>
      </c>
    </row>
    <row r="9" spans="1:29" x14ac:dyDescent="0.2">
      <c r="A9" s="54" t="s">
        <v>7</v>
      </c>
      <c r="B9" s="55">
        <v>122</v>
      </c>
    </row>
    <row r="10" spans="1:29" x14ac:dyDescent="0.2">
      <c r="A10" s="54" t="s">
        <v>8</v>
      </c>
      <c r="B10" s="55">
        <v>184</v>
      </c>
    </row>
    <row r="11" spans="1:29" x14ac:dyDescent="0.2">
      <c r="A11" s="54" t="s">
        <v>9</v>
      </c>
      <c r="B11" s="55">
        <v>321</v>
      </c>
    </row>
    <row r="12" spans="1:29" x14ac:dyDescent="0.2">
      <c r="A12" s="54" t="s">
        <v>10</v>
      </c>
      <c r="B12" s="55">
        <v>880</v>
      </c>
    </row>
    <row r="13" spans="1:29" x14ac:dyDescent="0.2">
      <c r="A13" s="54" t="s">
        <v>11</v>
      </c>
      <c r="B13" s="55">
        <v>319</v>
      </c>
    </row>
    <row r="14" spans="1:29" x14ac:dyDescent="0.2">
      <c r="A14" s="54" t="s">
        <v>12</v>
      </c>
      <c r="B14" s="55">
        <v>661</v>
      </c>
    </row>
    <row r="15" spans="1:29" x14ac:dyDescent="0.2">
      <c r="A15" s="54" t="s">
        <v>13</v>
      </c>
      <c r="B15" s="55">
        <v>360</v>
      </c>
    </row>
    <row r="16" spans="1:29" x14ac:dyDescent="0.2">
      <c r="A16" s="54" t="s">
        <v>14</v>
      </c>
      <c r="B16" s="55">
        <v>29</v>
      </c>
    </row>
    <row r="17" spans="1:2" x14ac:dyDescent="0.2">
      <c r="A17" s="54" t="s">
        <v>15</v>
      </c>
      <c r="B17" s="55">
        <v>262</v>
      </c>
    </row>
    <row r="18" spans="1:2" x14ac:dyDescent="0.2">
      <c r="A18" s="54" t="s">
        <v>16</v>
      </c>
      <c r="B18" s="55">
        <v>68</v>
      </c>
    </row>
    <row r="19" spans="1:2" x14ac:dyDescent="0.2">
      <c r="A19" s="54" t="s">
        <v>17</v>
      </c>
      <c r="B19" s="55">
        <v>743</v>
      </c>
    </row>
    <row r="20" spans="1:2" x14ac:dyDescent="0.2">
      <c r="A20" s="54" t="s">
        <v>18</v>
      </c>
      <c r="B20" s="55">
        <v>131</v>
      </c>
    </row>
    <row r="21" spans="1:2" x14ac:dyDescent="0.2">
      <c r="A21" s="54" t="s">
        <v>19</v>
      </c>
      <c r="B21" s="55">
        <v>108</v>
      </c>
    </row>
    <row r="22" spans="1:2" x14ac:dyDescent="0.2">
      <c r="A22" s="54" t="s">
        <v>20</v>
      </c>
      <c r="B22" s="55">
        <v>66</v>
      </c>
    </row>
    <row r="23" spans="1:2" x14ac:dyDescent="0.2">
      <c r="A23" s="54" t="s">
        <v>21</v>
      </c>
      <c r="B23" s="55">
        <v>32</v>
      </c>
    </row>
    <row r="24" spans="1:2" x14ac:dyDescent="0.2">
      <c r="A24" s="54" t="s">
        <v>22</v>
      </c>
      <c r="B24" s="55">
        <v>543</v>
      </c>
    </row>
    <row r="25" spans="1:2" x14ac:dyDescent="0.2">
      <c r="A25" s="54" t="s">
        <v>23</v>
      </c>
      <c r="B25" s="55">
        <v>315</v>
      </c>
    </row>
    <row r="26" spans="1:2" x14ac:dyDescent="0.2">
      <c r="A26" s="54" t="s">
        <v>24</v>
      </c>
      <c r="B26" s="55">
        <v>403</v>
      </c>
    </row>
    <row r="27" spans="1:2" x14ac:dyDescent="0.2">
      <c r="A27" s="54" t="s">
        <v>25</v>
      </c>
      <c r="B27" s="55">
        <v>1492</v>
      </c>
    </row>
    <row r="28" spans="1:2" x14ac:dyDescent="0.2">
      <c r="A28" s="54" t="s">
        <v>26</v>
      </c>
      <c r="B28" s="55">
        <v>90</v>
      </c>
    </row>
    <row r="29" spans="1:2" x14ac:dyDescent="0.2">
      <c r="A29" s="54" t="s">
        <v>27</v>
      </c>
      <c r="B29" s="55">
        <v>75</v>
      </c>
    </row>
    <row r="30" spans="1:2" x14ac:dyDescent="0.2">
      <c r="A30" s="54" t="s">
        <v>28</v>
      </c>
      <c r="B30" s="55">
        <v>728</v>
      </c>
    </row>
    <row r="31" spans="1:2" x14ac:dyDescent="0.2">
      <c r="A31" s="54" t="s">
        <v>29</v>
      </c>
      <c r="B31" s="55">
        <v>94</v>
      </c>
    </row>
    <row r="32" spans="1:2" x14ac:dyDescent="0.2">
      <c r="A32" s="54" t="s">
        <v>30</v>
      </c>
      <c r="B32" s="55">
        <v>267</v>
      </c>
    </row>
    <row r="33" spans="1:2" x14ac:dyDescent="0.2">
      <c r="A33" s="54" t="s">
        <v>31</v>
      </c>
      <c r="B33" s="55">
        <v>1014</v>
      </c>
    </row>
    <row r="34" spans="1:2" x14ac:dyDescent="0.2">
      <c r="A34" s="54" t="s">
        <v>32</v>
      </c>
      <c r="B34" s="55">
        <v>391</v>
      </c>
    </row>
    <row r="35" spans="1:2" x14ac:dyDescent="0.2">
      <c r="A35" s="54" t="s">
        <v>33</v>
      </c>
      <c r="B35" s="55">
        <v>1323</v>
      </c>
    </row>
    <row r="36" spans="1:2" x14ac:dyDescent="0.2">
      <c r="A36" s="54" t="s">
        <v>34</v>
      </c>
      <c r="B36" s="55">
        <v>233</v>
      </c>
    </row>
    <row r="37" spans="1:2" x14ac:dyDescent="0.2">
      <c r="A37" s="54" t="s">
        <v>35</v>
      </c>
      <c r="B37" s="55">
        <v>973</v>
      </c>
    </row>
    <row r="38" spans="1:2" x14ac:dyDescent="0.2">
      <c r="A38" s="54" t="s">
        <v>36</v>
      </c>
      <c r="B38" s="55">
        <v>40</v>
      </c>
    </row>
    <row r="39" spans="1:2" x14ac:dyDescent="0.2">
      <c r="A39" s="54" t="s">
        <v>37</v>
      </c>
      <c r="B39" s="55">
        <v>29</v>
      </c>
    </row>
    <row r="40" spans="1:2" x14ac:dyDescent="0.2">
      <c r="A40" s="54" t="s">
        <v>38</v>
      </c>
      <c r="B40" s="55">
        <v>199</v>
      </c>
    </row>
    <row r="41" spans="1:2" x14ac:dyDescent="0.2">
      <c r="A41" s="54" t="s">
        <v>39</v>
      </c>
      <c r="B41" s="55">
        <v>85</v>
      </c>
    </row>
    <row r="42" spans="1:2" x14ac:dyDescent="0.2">
      <c r="A42" s="54" t="s">
        <v>40</v>
      </c>
      <c r="B42" s="55">
        <v>2298</v>
      </c>
    </row>
    <row r="43" spans="1:2" x14ac:dyDescent="0.2">
      <c r="A43" s="54" t="s">
        <v>41</v>
      </c>
      <c r="B43" s="55">
        <v>348</v>
      </c>
    </row>
    <row r="44" spans="1:2" x14ac:dyDescent="0.2">
      <c r="A44" s="54" t="s">
        <v>42</v>
      </c>
      <c r="B44" s="55">
        <v>562</v>
      </c>
    </row>
    <row r="45" spans="1:2" x14ac:dyDescent="0.2">
      <c r="A45" s="54" t="s">
        <v>43</v>
      </c>
      <c r="B45" s="55">
        <v>215</v>
      </c>
    </row>
    <row r="46" spans="1:2" x14ac:dyDescent="0.2">
      <c r="A46" s="54" t="s">
        <v>44</v>
      </c>
      <c r="B46" s="55">
        <v>263</v>
      </c>
    </row>
    <row r="47" spans="1:2" x14ac:dyDescent="0.2">
      <c r="A47" s="54" t="s">
        <v>45</v>
      </c>
      <c r="B47" s="55">
        <v>143</v>
      </c>
    </row>
    <row r="48" spans="1:2" x14ac:dyDescent="0.2">
      <c r="A48" s="54" t="s">
        <v>46</v>
      </c>
      <c r="B48" s="55">
        <v>178</v>
      </c>
    </row>
    <row r="49" spans="1:2" x14ac:dyDescent="0.2">
      <c r="A49" s="54" t="s">
        <v>47</v>
      </c>
      <c r="B49" s="55">
        <v>9</v>
      </c>
    </row>
    <row r="50" spans="1:2" x14ac:dyDescent="0.2">
      <c r="A50" s="54" t="s">
        <v>48</v>
      </c>
      <c r="B50" s="55">
        <v>405</v>
      </c>
    </row>
    <row r="51" spans="1:2" x14ac:dyDescent="0.2">
      <c r="A51" s="54" t="s">
        <v>49</v>
      </c>
      <c r="B51" s="55">
        <v>125</v>
      </c>
    </row>
    <row r="52" spans="1:2" x14ac:dyDescent="0.2">
      <c r="A52" s="54" t="s">
        <v>50</v>
      </c>
      <c r="B52" s="55">
        <v>473</v>
      </c>
    </row>
    <row r="53" spans="1:2" x14ac:dyDescent="0.2">
      <c r="A53" s="54" t="s">
        <v>51</v>
      </c>
      <c r="B53" s="55">
        <v>43</v>
      </c>
    </row>
    <row r="54" spans="1:2" x14ac:dyDescent="0.2">
      <c r="A54" s="54" t="s">
        <v>52</v>
      </c>
      <c r="B54" s="55">
        <v>219</v>
      </c>
    </row>
    <row r="55" spans="1:2" x14ac:dyDescent="0.2">
      <c r="A55" s="54" t="s">
        <v>53</v>
      </c>
      <c r="B55" s="55">
        <v>519</v>
      </c>
    </row>
    <row r="56" spans="1:2" x14ac:dyDescent="0.2">
      <c r="A56" s="54" t="s">
        <v>54</v>
      </c>
      <c r="B56" s="55">
        <v>272</v>
      </c>
    </row>
    <row r="57" spans="1:2" x14ac:dyDescent="0.2">
      <c r="A57" s="54" t="s">
        <v>55</v>
      </c>
      <c r="B57" s="55">
        <v>126</v>
      </c>
    </row>
    <row r="58" spans="1:2" x14ac:dyDescent="0.2">
      <c r="A58" s="54" t="s">
        <v>56</v>
      </c>
      <c r="B58" s="55">
        <v>62</v>
      </c>
    </row>
    <row r="59" spans="1:2" x14ac:dyDescent="0.2">
      <c r="A59" s="54" t="s">
        <v>57</v>
      </c>
      <c r="B59" s="55">
        <v>138</v>
      </c>
    </row>
    <row r="60" spans="1:2" x14ac:dyDescent="0.2">
      <c r="A60" s="54" t="s">
        <v>58</v>
      </c>
      <c r="B60" s="55">
        <v>194</v>
      </c>
    </row>
    <row r="61" spans="1:2" x14ac:dyDescent="0.2">
      <c r="A61" s="54" t="s">
        <v>59</v>
      </c>
      <c r="B61" s="55">
        <v>3625</v>
      </c>
    </row>
    <row r="62" spans="1:2" x14ac:dyDescent="0.2">
      <c r="A62" s="54" t="s">
        <v>60</v>
      </c>
      <c r="B62" s="55">
        <v>22</v>
      </c>
    </row>
    <row r="63" spans="1:2" x14ac:dyDescent="0.2">
      <c r="A63" s="54" t="s">
        <v>61</v>
      </c>
      <c r="B63" s="55">
        <v>118</v>
      </c>
    </row>
    <row r="64" spans="1:2" x14ac:dyDescent="0.2">
      <c r="A64" s="54" t="s">
        <v>62</v>
      </c>
      <c r="B64" s="55">
        <v>269</v>
      </c>
    </row>
    <row r="65" spans="1:2" x14ac:dyDescent="0.2">
      <c r="A65" s="54" t="s">
        <v>63</v>
      </c>
      <c r="B65" s="55">
        <v>405</v>
      </c>
    </row>
    <row r="66" spans="1:2" x14ac:dyDescent="0.2">
      <c r="A66" s="54" t="s">
        <v>64</v>
      </c>
      <c r="B66" s="55">
        <v>669</v>
      </c>
    </row>
    <row r="67" spans="1:2" x14ac:dyDescent="0.2">
      <c r="A67" s="54" t="s">
        <v>65</v>
      </c>
      <c r="B67" s="55">
        <v>127</v>
      </c>
    </row>
    <row r="68" spans="1:2" x14ac:dyDescent="0.2">
      <c r="A68" s="54" t="s">
        <v>66</v>
      </c>
      <c r="B68" s="55">
        <v>582</v>
      </c>
    </row>
    <row r="69" spans="1:2" x14ac:dyDescent="0.2">
      <c r="A69" s="54" t="s">
        <v>67</v>
      </c>
      <c r="B69" s="55">
        <v>312</v>
      </c>
    </row>
    <row r="70" spans="1:2" x14ac:dyDescent="0.2">
      <c r="A70" s="54" t="s">
        <v>68</v>
      </c>
      <c r="B70" s="55">
        <v>56</v>
      </c>
    </row>
    <row r="71" spans="1:2" x14ac:dyDescent="0.2">
      <c r="A71" s="54" t="s">
        <v>69</v>
      </c>
      <c r="B71" s="55">
        <v>196</v>
      </c>
    </row>
    <row r="72" spans="1:2" x14ac:dyDescent="0.2">
      <c r="A72" s="54" t="s">
        <v>70</v>
      </c>
      <c r="B72" s="55">
        <v>201</v>
      </c>
    </row>
    <row r="73" spans="1:2" x14ac:dyDescent="0.2">
      <c r="A73" s="54" t="s">
        <v>71</v>
      </c>
      <c r="B73" s="55">
        <v>45</v>
      </c>
    </row>
    <row r="74" spans="1:2" x14ac:dyDescent="0.2">
      <c r="A74" s="54" t="s">
        <v>72</v>
      </c>
      <c r="B74" s="55">
        <v>161</v>
      </c>
    </row>
    <row r="75" spans="1:2" x14ac:dyDescent="0.2">
      <c r="A75" s="54" t="s">
        <v>73</v>
      </c>
      <c r="B75" s="55">
        <v>660</v>
      </c>
    </row>
    <row r="76" spans="1:2" x14ac:dyDescent="0.2">
      <c r="A76" s="54" t="s">
        <v>74</v>
      </c>
      <c r="B76" s="55">
        <v>56</v>
      </c>
    </row>
    <row r="77" spans="1:2" x14ac:dyDescent="0.2">
      <c r="A77" s="54" t="s">
        <v>75</v>
      </c>
      <c r="B77" s="55">
        <v>661</v>
      </c>
    </row>
    <row r="78" spans="1:2" x14ac:dyDescent="0.2">
      <c r="A78" s="54" t="s">
        <v>76</v>
      </c>
      <c r="B78" s="55">
        <v>317</v>
      </c>
    </row>
    <row r="79" spans="1:2" x14ac:dyDescent="0.2">
      <c r="A79" s="54" t="s">
        <v>77</v>
      </c>
      <c r="B79" s="55">
        <v>994</v>
      </c>
    </row>
    <row r="80" spans="1:2" x14ac:dyDescent="0.2">
      <c r="A80" s="54" t="s">
        <v>78</v>
      </c>
      <c r="B80" s="55">
        <v>353</v>
      </c>
    </row>
    <row r="81" spans="1:2" x14ac:dyDescent="0.2">
      <c r="A81" s="54" t="s">
        <v>79</v>
      </c>
      <c r="B81" s="55">
        <v>605</v>
      </c>
    </row>
    <row r="82" spans="1:2" x14ac:dyDescent="0.2">
      <c r="A82" s="54" t="s">
        <v>80</v>
      </c>
      <c r="B82" s="55">
        <v>239</v>
      </c>
    </row>
    <row r="83" spans="1:2" x14ac:dyDescent="0.2">
      <c r="A83" s="54" t="s">
        <v>81</v>
      </c>
      <c r="B83" s="55">
        <v>229</v>
      </c>
    </row>
    <row r="84" spans="1:2" x14ac:dyDescent="0.2">
      <c r="A84" s="54" t="s">
        <v>82</v>
      </c>
      <c r="B84" s="55">
        <v>210</v>
      </c>
    </row>
    <row r="85" spans="1:2" x14ac:dyDescent="0.2">
      <c r="A85" s="54" t="s">
        <v>83</v>
      </c>
      <c r="B85" s="55">
        <v>249</v>
      </c>
    </row>
    <row r="86" spans="1:2" x14ac:dyDescent="0.2">
      <c r="A86" s="54" t="s">
        <v>84</v>
      </c>
      <c r="B86" s="55">
        <v>170</v>
      </c>
    </row>
    <row r="87" spans="1:2" x14ac:dyDescent="0.2">
      <c r="A87" s="54" t="s">
        <v>85</v>
      </c>
      <c r="B87" s="55">
        <v>286</v>
      </c>
    </row>
    <row r="88" spans="1:2" x14ac:dyDescent="0.2">
      <c r="A88" s="54" t="s">
        <v>86</v>
      </c>
      <c r="B88" s="55">
        <v>63</v>
      </c>
    </row>
    <row r="89" spans="1:2" x14ac:dyDescent="0.2">
      <c r="A89" s="54" t="s">
        <v>87</v>
      </c>
      <c r="B89" s="55">
        <v>80</v>
      </c>
    </row>
    <row r="90" spans="1:2" x14ac:dyDescent="0.2">
      <c r="A90" s="54" t="s">
        <v>88</v>
      </c>
      <c r="B90" s="55">
        <v>31</v>
      </c>
    </row>
    <row r="91" spans="1:2" x14ac:dyDescent="0.2">
      <c r="A91" s="54" t="s">
        <v>89</v>
      </c>
      <c r="B91" s="55">
        <v>528</v>
      </c>
    </row>
    <row r="92" spans="1:2" x14ac:dyDescent="0.2">
      <c r="A92" s="54" t="s">
        <v>90</v>
      </c>
      <c r="B92" s="55">
        <v>281</v>
      </c>
    </row>
    <row r="93" spans="1:2" x14ac:dyDescent="0.2">
      <c r="A93" s="54" t="s">
        <v>91</v>
      </c>
      <c r="B93" s="55">
        <v>1632</v>
      </c>
    </row>
    <row r="94" spans="1:2" x14ac:dyDescent="0.2">
      <c r="A94" s="54" t="s">
        <v>92</v>
      </c>
      <c r="B94" s="55">
        <v>88</v>
      </c>
    </row>
    <row r="95" spans="1:2" x14ac:dyDescent="0.2">
      <c r="A95" s="54" t="s">
        <v>93</v>
      </c>
      <c r="B95" s="55">
        <v>48</v>
      </c>
    </row>
    <row r="96" spans="1:2" x14ac:dyDescent="0.2">
      <c r="A96" s="54" t="s">
        <v>94</v>
      </c>
      <c r="B96" s="55">
        <v>83</v>
      </c>
    </row>
    <row r="97" spans="1:2" x14ac:dyDescent="0.2">
      <c r="A97" s="54" t="s">
        <v>95</v>
      </c>
      <c r="B97" s="55">
        <v>489</v>
      </c>
    </row>
    <row r="98" spans="1:2" x14ac:dyDescent="0.2">
      <c r="A98" s="54" t="s">
        <v>96</v>
      </c>
      <c r="B98" s="55">
        <v>223</v>
      </c>
    </row>
    <row r="99" spans="1:2" x14ac:dyDescent="0.2">
      <c r="A99" s="54" t="s">
        <v>97</v>
      </c>
      <c r="B99" s="55">
        <v>438</v>
      </c>
    </row>
    <row r="100" spans="1:2" x14ac:dyDescent="0.2">
      <c r="A100" s="54" t="s">
        <v>98</v>
      </c>
      <c r="B100" s="55">
        <v>112</v>
      </c>
    </row>
    <row r="101" spans="1:2" x14ac:dyDescent="0.2">
      <c r="A101" s="54" t="s">
        <v>99</v>
      </c>
      <c r="B101" s="55">
        <v>48</v>
      </c>
    </row>
    <row r="102" spans="1:2" x14ac:dyDescent="0.2">
      <c r="A102" s="58" t="s">
        <v>101</v>
      </c>
      <c r="B102" s="59">
        <v>36288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5703125" style="52" customWidth="1"/>
    <col min="2" max="2" width="12.140625" style="52" customWidth="1"/>
    <col min="3" max="3" width="9.425781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3.570312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3.570312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3.570312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3.570312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3.570312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3.570312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3.570312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3.570312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3.570312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3.570312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3.570312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3.570312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3.570312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3.570312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3.570312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3.570312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3.570312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3.570312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3.570312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3.570312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3.570312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3.570312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3.570312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3.570312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3.570312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3.570312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3.570312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3.570312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3.570312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3.570312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3.570312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3.570312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3.570312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3.570312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3.570312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3.570312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3.570312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3.570312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3.570312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3.570312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3.570312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3.570312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3.570312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3.570312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3.570312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3.570312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3.570312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3.570312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3.570312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3.570312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3.570312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3.570312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3.570312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3.570312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3.570312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3.570312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3.570312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3.570312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3.570312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3.570312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3.570312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3.570312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3.5703125" style="52" customWidth="1"/>
    <col min="16132" max="16384" width="9.140625" style="52"/>
  </cols>
  <sheetData>
    <row r="1" spans="1:30" ht="15.75" customHeight="1" x14ac:dyDescent="0.25">
      <c r="A1" s="53"/>
      <c r="B1" s="100">
        <v>39295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628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136</v>
      </c>
    </row>
    <row r="4" spans="1:30" x14ac:dyDescent="0.2">
      <c r="A4" s="54" t="s">
        <v>2</v>
      </c>
      <c r="B4" s="55">
        <v>52</v>
      </c>
    </row>
    <row r="5" spans="1:30" x14ac:dyDescent="0.2">
      <c r="A5" s="54" t="s">
        <v>3</v>
      </c>
      <c r="B5" s="55">
        <v>170</v>
      </c>
    </row>
    <row r="6" spans="1:30" x14ac:dyDescent="0.2">
      <c r="A6" s="54" t="s">
        <v>4</v>
      </c>
      <c r="B6" s="55">
        <v>64</v>
      </c>
    </row>
    <row r="7" spans="1:30" x14ac:dyDescent="0.2">
      <c r="A7" s="54" t="s">
        <v>5</v>
      </c>
      <c r="B7" s="55">
        <v>36</v>
      </c>
    </row>
    <row r="8" spans="1:30" x14ac:dyDescent="0.2">
      <c r="A8" s="54" t="s">
        <v>6</v>
      </c>
      <c r="B8" s="55">
        <v>259</v>
      </c>
    </row>
    <row r="9" spans="1:30" x14ac:dyDescent="0.2">
      <c r="A9" s="54" t="s">
        <v>7</v>
      </c>
      <c r="B9" s="55">
        <v>159</v>
      </c>
    </row>
    <row r="10" spans="1:30" x14ac:dyDescent="0.2">
      <c r="A10" s="54" t="s">
        <v>8</v>
      </c>
      <c r="B10" s="55">
        <v>209</v>
      </c>
    </row>
    <row r="11" spans="1:30" x14ac:dyDescent="0.2">
      <c r="A11" s="54" t="s">
        <v>9</v>
      </c>
      <c r="B11" s="55">
        <v>404</v>
      </c>
    </row>
    <row r="12" spans="1:30" x14ac:dyDescent="0.2">
      <c r="A12" s="54" t="s">
        <v>10</v>
      </c>
      <c r="B12" s="55">
        <v>1016</v>
      </c>
    </row>
    <row r="13" spans="1:30" x14ac:dyDescent="0.2">
      <c r="A13" s="54" t="s">
        <v>11</v>
      </c>
      <c r="B13" s="55">
        <v>357</v>
      </c>
    </row>
    <row r="14" spans="1:30" x14ac:dyDescent="0.2">
      <c r="A14" s="54" t="s">
        <v>12</v>
      </c>
      <c r="B14" s="55">
        <v>747</v>
      </c>
    </row>
    <row r="15" spans="1:30" x14ac:dyDescent="0.2">
      <c r="A15" s="54" t="s">
        <v>13</v>
      </c>
      <c r="B15" s="55">
        <v>372</v>
      </c>
    </row>
    <row r="16" spans="1:30" x14ac:dyDescent="0.2">
      <c r="A16" s="54" t="s">
        <v>14</v>
      </c>
      <c r="B16" s="55">
        <v>38</v>
      </c>
    </row>
    <row r="17" spans="1:2" x14ac:dyDescent="0.2">
      <c r="A17" s="54" t="s">
        <v>15</v>
      </c>
      <c r="B17" s="55">
        <v>291</v>
      </c>
    </row>
    <row r="18" spans="1:2" x14ac:dyDescent="0.2">
      <c r="A18" s="54" t="s">
        <v>16</v>
      </c>
      <c r="B18" s="55">
        <v>83</v>
      </c>
    </row>
    <row r="19" spans="1:2" x14ac:dyDescent="0.2">
      <c r="A19" s="54" t="s">
        <v>17</v>
      </c>
      <c r="B19" s="55">
        <v>854</v>
      </c>
    </row>
    <row r="20" spans="1:2" x14ac:dyDescent="0.2">
      <c r="A20" s="54" t="s">
        <v>18</v>
      </c>
      <c r="B20" s="55">
        <v>150</v>
      </c>
    </row>
    <row r="21" spans="1:2" x14ac:dyDescent="0.2">
      <c r="A21" s="54" t="s">
        <v>19</v>
      </c>
      <c r="B21" s="55">
        <v>101</v>
      </c>
    </row>
    <row r="22" spans="1:2" x14ac:dyDescent="0.2">
      <c r="A22" s="54" t="s">
        <v>20</v>
      </c>
      <c r="B22" s="55">
        <v>68</v>
      </c>
    </row>
    <row r="23" spans="1:2" x14ac:dyDescent="0.2">
      <c r="A23" s="54" t="s">
        <v>21</v>
      </c>
      <c r="B23" s="55">
        <v>44</v>
      </c>
    </row>
    <row r="24" spans="1:2" x14ac:dyDescent="0.2">
      <c r="A24" s="54" t="s">
        <v>22</v>
      </c>
      <c r="B24" s="55">
        <v>632</v>
      </c>
    </row>
    <row r="25" spans="1:2" x14ac:dyDescent="0.2">
      <c r="A25" s="54" t="s">
        <v>23</v>
      </c>
      <c r="B25" s="55">
        <v>341</v>
      </c>
    </row>
    <row r="26" spans="1:2" x14ac:dyDescent="0.2">
      <c r="A26" s="54" t="s">
        <v>24</v>
      </c>
      <c r="B26" s="55">
        <v>425</v>
      </c>
    </row>
    <row r="27" spans="1:2" x14ac:dyDescent="0.2">
      <c r="A27" s="54" t="s">
        <v>25</v>
      </c>
      <c r="B27" s="55">
        <v>1704</v>
      </c>
    </row>
    <row r="28" spans="1:2" x14ac:dyDescent="0.2">
      <c r="A28" s="54" t="s">
        <v>26</v>
      </c>
      <c r="B28" s="55">
        <v>68</v>
      </c>
    </row>
    <row r="29" spans="1:2" x14ac:dyDescent="0.2">
      <c r="A29" s="54" t="s">
        <v>27</v>
      </c>
      <c r="B29" s="55">
        <v>96</v>
      </c>
    </row>
    <row r="30" spans="1:2" x14ac:dyDescent="0.2">
      <c r="A30" s="54" t="s">
        <v>28</v>
      </c>
      <c r="B30" s="55">
        <v>815</v>
      </c>
    </row>
    <row r="31" spans="1:2" x14ac:dyDescent="0.2">
      <c r="A31" s="54" t="s">
        <v>29</v>
      </c>
      <c r="B31" s="55">
        <v>91</v>
      </c>
    </row>
    <row r="32" spans="1:2" x14ac:dyDescent="0.2">
      <c r="A32" s="54" t="s">
        <v>30</v>
      </c>
      <c r="B32" s="55">
        <v>269</v>
      </c>
    </row>
    <row r="33" spans="1:7" x14ac:dyDescent="0.2">
      <c r="A33" s="54" t="s">
        <v>31</v>
      </c>
      <c r="B33" s="55">
        <v>1152</v>
      </c>
      <c r="F33" s="56"/>
    </row>
    <row r="34" spans="1:7" x14ac:dyDescent="0.2">
      <c r="A34" s="54" t="s">
        <v>32</v>
      </c>
      <c r="B34" s="55">
        <v>419</v>
      </c>
    </row>
    <row r="35" spans="1:7" x14ac:dyDescent="0.2">
      <c r="A35" s="54" t="s">
        <v>33</v>
      </c>
      <c r="B35" s="55">
        <v>1498</v>
      </c>
    </row>
    <row r="36" spans="1:7" x14ac:dyDescent="0.2">
      <c r="A36" s="54" t="s">
        <v>34</v>
      </c>
      <c r="B36" s="55">
        <v>247</v>
      </c>
    </row>
    <row r="37" spans="1:7" x14ac:dyDescent="0.2">
      <c r="A37" s="54" t="s">
        <v>35</v>
      </c>
      <c r="B37" s="55">
        <v>1131</v>
      </c>
    </row>
    <row r="38" spans="1:7" x14ac:dyDescent="0.2">
      <c r="A38" s="54" t="s">
        <v>36</v>
      </c>
      <c r="B38" s="55">
        <v>57</v>
      </c>
    </row>
    <row r="39" spans="1:7" x14ac:dyDescent="0.2">
      <c r="A39" s="54" t="s">
        <v>37</v>
      </c>
      <c r="B39" s="55">
        <v>41</v>
      </c>
    </row>
    <row r="40" spans="1:7" x14ac:dyDescent="0.2">
      <c r="A40" s="54" t="s">
        <v>38</v>
      </c>
      <c r="B40" s="55">
        <v>258</v>
      </c>
    </row>
    <row r="41" spans="1:7" x14ac:dyDescent="0.2">
      <c r="A41" s="54" t="s">
        <v>39</v>
      </c>
      <c r="B41" s="55">
        <v>112</v>
      </c>
    </row>
    <row r="42" spans="1:7" x14ac:dyDescent="0.2">
      <c r="A42" s="54" t="s">
        <v>40</v>
      </c>
      <c r="B42" s="55">
        <v>2736</v>
      </c>
      <c r="G42" s="57"/>
    </row>
    <row r="43" spans="1:7" x14ac:dyDescent="0.2">
      <c r="A43" s="54" t="s">
        <v>41</v>
      </c>
      <c r="B43" s="55">
        <v>357</v>
      </c>
    </row>
    <row r="44" spans="1:7" x14ac:dyDescent="0.2">
      <c r="A44" s="54" t="s">
        <v>42</v>
      </c>
      <c r="B44" s="55">
        <v>583</v>
      </c>
    </row>
    <row r="45" spans="1:7" x14ac:dyDescent="0.2">
      <c r="A45" s="54" t="s">
        <v>43</v>
      </c>
      <c r="B45" s="55">
        <v>220</v>
      </c>
    </row>
    <row r="46" spans="1:7" x14ac:dyDescent="0.2">
      <c r="A46" s="54" t="s">
        <v>44</v>
      </c>
      <c r="B46" s="55">
        <v>339</v>
      </c>
    </row>
    <row r="47" spans="1:7" x14ac:dyDescent="0.2">
      <c r="A47" s="54" t="s">
        <v>45</v>
      </c>
      <c r="B47" s="55">
        <v>142</v>
      </c>
    </row>
    <row r="48" spans="1:7" x14ac:dyDescent="0.2">
      <c r="A48" s="54" t="s">
        <v>46</v>
      </c>
      <c r="B48" s="55">
        <v>240</v>
      </c>
    </row>
    <row r="49" spans="1:2" x14ac:dyDescent="0.2">
      <c r="A49" s="54" t="s">
        <v>47</v>
      </c>
      <c r="B49" s="55">
        <v>27</v>
      </c>
    </row>
    <row r="50" spans="1:2" x14ac:dyDescent="0.2">
      <c r="A50" s="54" t="s">
        <v>48</v>
      </c>
      <c r="B50" s="55">
        <v>466</v>
      </c>
    </row>
    <row r="51" spans="1:2" x14ac:dyDescent="0.2">
      <c r="A51" s="54" t="s">
        <v>49</v>
      </c>
      <c r="B51" s="55">
        <v>114</v>
      </c>
    </row>
    <row r="52" spans="1:2" x14ac:dyDescent="0.2">
      <c r="A52" s="54" t="s">
        <v>50</v>
      </c>
      <c r="B52" s="55">
        <v>555</v>
      </c>
    </row>
    <row r="53" spans="1:2" x14ac:dyDescent="0.2">
      <c r="A53" s="54" t="s">
        <v>51</v>
      </c>
      <c r="B53" s="55">
        <v>60</v>
      </c>
    </row>
    <row r="54" spans="1:2" x14ac:dyDescent="0.2">
      <c r="A54" s="54" t="s">
        <v>52</v>
      </c>
      <c r="B54" s="55">
        <v>270</v>
      </c>
    </row>
    <row r="55" spans="1:2" x14ac:dyDescent="0.2">
      <c r="A55" s="54" t="s">
        <v>53</v>
      </c>
      <c r="B55" s="55">
        <v>578</v>
      </c>
    </row>
    <row r="56" spans="1:2" x14ac:dyDescent="0.2">
      <c r="A56" s="54" t="s">
        <v>54</v>
      </c>
      <c r="B56" s="55">
        <v>280</v>
      </c>
    </row>
    <row r="57" spans="1:2" x14ac:dyDescent="0.2">
      <c r="A57" s="54" t="s">
        <v>55</v>
      </c>
      <c r="B57" s="55">
        <v>144</v>
      </c>
    </row>
    <row r="58" spans="1:2" x14ac:dyDescent="0.2">
      <c r="A58" s="54" t="s">
        <v>56</v>
      </c>
      <c r="B58" s="55">
        <v>59</v>
      </c>
    </row>
    <row r="59" spans="1:2" x14ac:dyDescent="0.2">
      <c r="A59" s="54" t="s">
        <v>57</v>
      </c>
      <c r="B59" s="55">
        <v>120</v>
      </c>
    </row>
    <row r="60" spans="1:2" x14ac:dyDescent="0.2">
      <c r="A60" s="54" t="s">
        <v>58</v>
      </c>
      <c r="B60" s="55">
        <v>240</v>
      </c>
    </row>
    <row r="61" spans="1:2" x14ac:dyDescent="0.2">
      <c r="A61" s="54" t="s">
        <v>59</v>
      </c>
      <c r="B61" s="55">
        <v>3956</v>
      </c>
    </row>
    <row r="62" spans="1:2" x14ac:dyDescent="0.2">
      <c r="A62" s="54" t="s">
        <v>60</v>
      </c>
      <c r="B62" s="55">
        <v>31</v>
      </c>
    </row>
    <row r="63" spans="1:2" x14ac:dyDescent="0.2">
      <c r="A63" s="54" t="s">
        <v>61</v>
      </c>
      <c r="B63" s="55">
        <v>157</v>
      </c>
    </row>
    <row r="64" spans="1:2" x14ac:dyDescent="0.2">
      <c r="A64" s="54" t="s">
        <v>62</v>
      </c>
      <c r="B64" s="55">
        <v>272</v>
      </c>
    </row>
    <row r="65" spans="1:2" x14ac:dyDescent="0.2">
      <c r="A65" s="54" t="s">
        <v>63</v>
      </c>
      <c r="B65" s="55">
        <v>485</v>
      </c>
    </row>
    <row r="66" spans="1:2" x14ac:dyDescent="0.2">
      <c r="A66" s="54" t="s">
        <v>64</v>
      </c>
      <c r="B66" s="55">
        <v>818</v>
      </c>
    </row>
    <row r="67" spans="1:2" x14ac:dyDescent="0.2">
      <c r="A67" s="54" t="s">
        <v>65</v>
      </c>
      <c r="B67" s="55">
        <v>143</v>
      </c>
    </row>
    <row r="68" spans="1:2" x14ac:dyDescent="0.2">
      <c r="A68" s="54" t="s">
        <v>66</v>
      </c>
      <c r="B68" s="55">
        <v>653</v>
      </c>
    </row>
    <row r="69" spans="1:2" x14ac:dyDescent="0.2">
      <c r="A69" s="54" t="s">
        <v>67</v>
      </c>
      <c r="B69" s="55">
        <v>322</v>
      </c>
    </row>
    <row r="70" spans="1:2" x14ac:dyDescent="0.2">
      <c r="A70" s="54" t="s">
        <v>68</v>
      </c>
      <c r="B70" s="55">
        <v>65</v>
      </c>
    </row>
    <row r="71" spans="1:2" x14ac:dyDescent="0.2">
      <c r="A71" s="54" t="s">
        <v>69</v>
      </c>
      <c r="B71" s="55">
        <v>236</v>
      </c>
    </row>
    <row r="72" spans="1:2" x14ac:dyDescent="0.2">
      <c r="A72" s="54" t="s">
        <v>70</v>
      </c>
      <c r="B72" s="55">
        <v>199</v>
      </c>
    </row>
    <row r="73" spans="1:2" x14ac:dyDescent="0.2">
      <c r="A73" s="54" t="s">
        <v>71</v>
      </c>
      <c r="B73" s="55">
        <v>60</v>
      </c>
    </row>
    <row r="74" spans="1:2" x14ac:dyDescent="0.2">
      <c r="A74" s="54" t="s">
        <v>72</v>
      </c>
      <c r="B74" s="55">
        <v>193</v>
      </c>
    </row>
    <row r="75" spans="1:2" x14ac:dyDescent="0.2">
      <c r="A75" s="54" t="s">
        <v>73</v>
      </c>
      <c r="B75" s="55">
        <v>842</v>
      </c>
    </row>
    <row r="76" spans="1:2" x14ac:dyDescent="0.2">
      <c r="A76" s="54" t="s">
        <v>74</v>
      </c>
      <c r="B76" s="55">
        <v>48</v>
      </c>
    </row>
    <row r="77" spans="1:2" x14ac:dyDescent="0.2">
      <c r="A77" s="54" t="s">
        <v>75</v>
      </c>
      <c r="B77" s="55">
        <v>740</v>
      </c>
    </row>
    <row r="78" spans="1:2" x14ac:dyDescent="0.2">
      <c r="A78" s="54" t="s">
        <v>76</v>
      </c>
      <c r="B78" s="55">
        <v>368</v>
      </c>
    </row>
    <row r="79" spans="1:2" x14ac:dyDescent="0.2">
      <c r="A79" s="54" t="s">
        <v>77</v>
      </c>
      <c r="B79" s="55">
        <v>1021</v>
      </c>
    </row>
    <row r="80" spans="1:2" x14ac:dyDescent="0.2">
      <c r="A80" s="54" t="s">
        <v>78</v>
      </c>
      <c r="B80" s="55">
        <v>378</v>
      </c>
    </row>
    <row r="81" spans="1:2" x14ac:dyDescent="0.2">
      <c r="A81" s="54" t="s">
        <v>79</v>
      </c>
      <c r="B81" s="55">
        <v>662</v>
      </c>
    </row>
    <row r="82" spans="1:2" x14ac:dyDescent="0.2">
      <c r="A82" s="54" t="s">
        <v>80</v>
      </c>
      <c r="B82" s="55">
        <v>292</v>
      </c>
    </row>
    <row r="83" spans="1:2" x14ac:dyDescent="0.2">
      <c r="A83" s="54" t="s">
        <v>81</v>
      </c>
      <c r="B83" s="55">
        <v>291</v>
      </c>
    </row>
    <row r="84" spans="1:2" x14ac:dyDescent="0.2">
      <c r="A84" s="54" t="s">
        <v>82</v>
      </c>
      <c r="B84" s="55">
        <v>239</v>
      </c>
    </row>
    <row r="85" spans="1:2" x14ac:dyDescent="0.2">
      <c r="A85" s="54" t="s">
        <v>83</v>
      </c>
      <c r="B85" s="55">
        <v>263</v>
      </c>
    </row>
    <row r="86" spans="1:2" x14ac:dyDescent="0.2">
      <c r="A86" s="54" t="s">
        <v>84</v>
      </c>
      <c r="B86" s="55">
        <v>222</v>
      </c>
    </row>
    <row r="87" spans="1:2" x14ac:dyDescent="0.2">
      <c r="A87" s="54" t="s">
        <v>85</v>
      </c>
      <c r="B87" s="55">
        <v>328</v>
      </c>
    </row>
    <row r="88" spans="1:2" x14ac:dyDescent="0.2">
      <c r="A88" s="54" t="s">
        <v>86</v>
      </c>
      <c r="B88" s="55">
        <v>58</v>
      </c>
    </row>
    <row r="89" spans="1:2" x14ac:dyDescent="0.2">
      <c r="A89" s="54" t="s">
        <v>87</v>
      </c>
      <c r="B89" s="55">
        <v>104</v>
      </c>
    </row>
    <row r="90" spans="1:2" x14ac:dyDescent="0.2">
      <c r="A90" s="54" t="s">
        <v>88</v>
      </c>
      <c r="B90" s="55">
        <v>33</v>
      </c>
    </row>
    <row r="91" spans="1:2" x14ac:dyDescent="0.2">
      <c r="A91" s="54" t="s">
        <v>89</v>
      </c>
      <c r="B91" s="55">
        <v>539</v>
      </c>
    </row>
    <row r="92" spans="1:2" x14ac:dyDescent="0.2">
      <c r="A92" s="54" t="s">
        <v>90</v>
      </c>
      <c r="B92" s="55">
        <v>302</v>
      </c>
    </row>
    <row r="93" spans="1:2" x14ac:dyDescent="0.2">
      <c r="A93" s="54" t="s">
        <v>91</v>
      </c>
      <c r="B93" s="55">
        <v>1925</v>
      </c>
    </row>
    <row r="94" spans="1:2" x14ac:dyDescent="0.2">
      <c r="A94" s="54" t="s">
        <v>92</v>
      </c>
      <c r="B94" s="55">
        <v>119</v>
      </c>
    </row>
    <row r="95" spans="1:2" x14ac:dyDescent="0.2">
      <c r="A95" s="54" t="s">
        <v>93</v>
      </c>
      <c r="B95" s="55">
        <v>47</v>
      </c>
    </row>
    <row r="96" spans="1:2" x14ac:dyDescent="0.2">
      <c r="A96" s="54" t="s">
        <v>94</v>
      </c>
      <c r="B96" s="55">
        <v>83</v>
      </c>
    </row>
    <row r="97" spans="1:2" x14ac:dyDescent="0.2">
      <c r="A97" s="54" t="s">
        <v>95</v>
      </c>
      <c r="B97" s="55">
        <v>577</v>
      </c>
    </row>
    <row r="98" spans="1:2" x14ac:dyDescent="0.2">
      <c r="A98" s="54" t="s">
        <v>96</v>
      </c>
      <c r="B98" s="55">
        <v>235</v>
      </c>
    </row>
    <row r="99" spans="1:2" x14ac:dyDescent="0.2">
      <c r="A99" s="54" t="s">
        <v>97</v>
      </c>
      <c r="B99" s="55">
        <v>568</v>
      </c>
    </row>
    <row r="100" spans="1:2" x14ac:dyDescent="0.2">
      <c r="A100" s="54" t="s">
        <v>98</v>
      </c>
      <c r="B100" s="55">
        <v>161</v>
      </c>
    </row>
    <row r="101" spans="1:2" x14ac:dyDescent="0.2">
      <c r="A101" s="54" t="s">
        <v>99</v>
      </c>
      <c r="B101" s="55">
        <v>64</v>
      </c>
    </row>
    <row r="102" spans="1:2" x14ac:dyDescent="0.2">
      <c r="A102" s="58" t="s">
        <v>101</v>
      </c>
      <c r="B102" s="59">
        <v>41223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42578125" style="52" customWidth="1"/>
    <col min="3" max="3" width="9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4.710937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4.710937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4.710937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4.710937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4.710937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4.710937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4.710937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4.710937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4.710937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4.710937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4.710937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4.710937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4.710937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4.710937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4.710937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4.710937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4.710937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4.710937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4.710937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4.710937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4.710937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4.710937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4.710937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4.710937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4.710937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4.710937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4.710937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4.710937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4.710937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4.710937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4.710937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4.710937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4.710937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4.710937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4.710937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4.710937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4.710937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4.710937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4.710937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4.710937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4.710937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4.710937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4.710937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4.710937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4.710937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4.710937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4.710937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4.710937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4.710937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4.710937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4.710937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4.710937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4.710937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4.710937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4.710937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4.710937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4.710937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4.710937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4.710937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4.710937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4.710937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4.710937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4.7109375" style="52" customWidth="1"/>
    <col min="16132" max="16384" width="9.140625" style="52"/>
  </cols>
  <sheetData>
    <row r="1" spans="1:30" ht="15.75" customHeight="1" x14ac:dyDescent="0.25">
      <c r="A1" s="53"/>
      <c r="B1" s="100">
        <v>39264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579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157</v>
      </c>
    </row>
    <row r="4" spans="1:30" x14ac:dyDescent="0.2">
      <c r="A4" s="54" t="s">
        <v>2</v>
      </c>
      <c r="B4" s="55">
        <v>26</v>
      </c>
    </row>
    <row r="5" spans="1:30" x14ac:dyDescent="0.2">
      <c r="A5" s="54" t="s">
        <v>3</v>
      </c>
      <c r="B5" s="55">
        <v>149</v>
      </c>
    </row>
    <row r="6" spans="1:30" x14ac:dyDescent="0.2">
      <c r="A6" s="54" t="s">
        <v>4</v>
      </c>
      <c r="B6" s="55">
        <v>60</v>
      </c>
    </row>
    <row r="7" spans="1:30" x14ac:dyDescent="0.2">
      <c r="A7" s="54" t="s">
        <v>5</v>
      </c>
      <c r="B7" s="55">
        <v>43</v>
      </c>
    </row>
    <row r="8" spans="1:30" x14ac:dyDescent="0.2">
      <c r="A8" s="54" t="s">
        <v>6</v>
      </c>
      <c r="B8" s="55">
        <v>246</v>
      </c>
    </row>
    <row r="9" spans="1:30" x14ac:dyDescent="0.2">
      <c r="A9" s="54" t="s">
        <v>7</v>
      </c>
      <c r="B9" s="55">
        <v>131</v>
      </c>
    </row>
    <row r="10" spans="1:30" x14ac:dyDescent="0.2">
      <c r="A10" s="54" t="s">
        <v>8</v>
      </c>
      <c r="B10" s="55">
        <v>225</v>
      </c>
    </row>
    <row r="11" spans="1:30" x14ac:dyDescent="0.2">
      <c r="A11" s="54" t="s">
        <v>9</v>
      </c>
      <c r="B11" s="55">
        <v>303</v>
      </c>
    </row>
    <row r="12" spans="1:30" x14ac:dyDescent="0.2">
      <c r="A12" s="54" t="s">
        <v>10</v>
      </c>
      <c r="B12" s="55">
        <v>923</v>
      </c>
    </row>
    <row r="13" spans="1:30" x14ac:dyDescent="0.2">
      <c r="A13" s="54" t="s">
        <v>11</v>
      </c>
      <c r="B13" s="55">
        <v>314</v>
      </c>
    </row>
    <row r="14" spans="1:30" x14ac:dyDescent="0.2">
      <c r="A14" s="54" t="s">
        <v>12</v>
      </c>
      <c r="B14" s="55">
        <v>721</v>
      </c>
    </row>
    <row r="15" spans="1:30" x14ac:dyDescent="0.2">
      <c r="A15" s="54" t="s">
        <v>13</v>
      </c>
      <c r="B15" s="55">
        <v>344</v>
      </c>
    </row>
    <row r="16" spans="1:30" x14ac:dyDescent="0.2">
      <c r="A16" s="54" t="s">
        <v>14</v>
      </c>
      <c r="B16" s="55">
        <v>16</v>
      </c>
    </row>
    <row r="17" spans="1:2" x14ac:dyDescent="0.2">
      <c r="A17" s="54" t="s">
        <v>15</v>
      </c>
      <c r="B17" s="55">
        <v>249</v>
      </c>
    </row>
    <row r="18" spans="1:2" x14ac:dyDescent="0.2">
      <c r="A18" s="54" t="s">
        <v>16</v>
      </c>
      <c r="B18" s="55">
        <v>87</v>
      </c>
    </row>
    <row r="19" spans="1:2" x14ac:dyDescent="0.2">
      <c r="A19" s="54" t="s">
        <v>17</v>
      </c>
      <c r="B19" s="55">
        <v>792</v>
      </c>
    </row>
    <row r="20" spans="1:2" x14ac:dyDescent="0.2">
      <c r="A20" s="54" t="s">
        <v>18</v>
      </c>
      <c r="B20" s="55">
        <v>155</v>
      </c>
    </row>
    <row r="21" spans="1:2" x14ac:dyDescent="0.2">
      <c r="A21" s="54" t="s">
        <v>19</v>
      </c>
      <c r="B21" s="55">
        <v>118</v>
      </c>
    </row>
    <row r="22" spans="1:2" x14ac:dyDescent="0.2">
      <c r="A22" s="54" t="s">
        <v>20</v>
      </c>
      <c r="B22" s="55">
        <v>72</v>
      </c>
    </row>
    <row r="23" spans="1:2" x14ac:dyDescent="0.2">
      <c r="A23" s="54" t="s">
        <v>21</v>
      </c>
      <c r="B23" s="55">
        <v>27</v>
      </c>
    </row>
    <row r="24" spans="1:2" x14ac:dyDescent="0.2">
      <c r="A24" s="54" t="s">
        <v>22</v>
      </c>
      <c r="B24" s="55">
        <v>580</v>
      </c>
    </row>
    <row r="25" spans="1:2" x14ac:dyDescent="0.2">
      <c r="A25" s="54" t="s">
        <v>23</v>
      </c>
      <c r="B25" s="55">
        <v>251</v>
      </c>
    </row>
    <row r="26" spans="1:2" x14ac:dyDescent="0.2">
      <c r="A26" s="54" t="s">
        <v>24</v>
      </c>
      <c r="B26" s="55">
        <v>422</v>
      </c>
    </row>
    <row r="27" spans="1:2" x14ac:dyDescent="0.2">
      <c r="A27" s="54" t="s">
        <v>25</v>
      </c>
      <c r="B27" s="55">
        <v>1638</v>
      </c>
    </row>
    <row r="28" spans="1:2" x14ac:dyDescent="0.2">
      <c r="A28" s="54" t="s">
        <v>26</v>
      </c>
      <c r="B28" s="55">
        <v>55</v>
      </c>
    </row>
    <row r="29" spans="1:2" x14ac:dyDescent="0.2">
      <c r="A29" s="54" t="s">
        <v>27</v>
      </c>
      <c r="B29" s="55">
        <v>73</v>
      </c>
    </row>
    <row r="30" spans="1:2" x14ac:dyDescent="0.2">
      <c r="A30" s="54" t="s">
        <v>28</v>
      </c>
      <c r="B30" s="55">
        <v>814</v>
      </c>
    </row>
    <row r="31" spans="1:2" x14ac:dyDescent="0.2">
      <c r="A31" s="54" t="s">
        <v>29</v>
      </c>
      <c r="B31" s="55">
        <v>83</v>
      </c>
    </row>
    <row r="32" spans="1:2" x14ac:dyDescent="0.2">
      <c r="A32" s="54" t="s">
        <v>30</v>
      </c>
      <c r="B32" s="55">
        <v>224</v>
      </c>
    </row>
    <row r="33" spans="1:2" x14ac:dyDescent="0.2">
      <c r="A33" s="54" t="s">
        <v>31</v>
      </c>
      <c r="B33" s="55">
        <v>1246</v>
      </c>
    </row>
    <row r="34" spans="1:2" x14ac:dyDescent="0.2">
      <c r="A34" s="54" t="s">
        <v>32</v>
      </c>
      <c r="B34" s="55">
        <v>430</v>
      </c>
    </row>
    <row r="35" spans="1:2" x14ac:dyDescent="0.2">
      <c r="A35" s="54" t="s">
        <v>33</v>
      </c>
      <c r="B35" s="55">
        <v>1485</v>
      </c>
    </row>
    <row r="36" spans="1:2" x14ac:dyDescent="0.2">
      <c r="A36" s="54" t="s">
        <v>34</v>
      </c>
      <c r="B36" s="55">
        <v>279</v>
      </c>
    </row>
    <row r="37" spans="1:2" x14ac:dyDescent="0.2">
      <c r="A37" s="54" t="s">
        <v>35</v>
      </c>
      <c r="B37" s="55">
        <v>1014</v>
      </c>
    </row>
    <row r="38" spans="1:2" x14ac:dyDescent="0.2">
      <c r="A38" s="54" t="s">
        <v>36</v>
      </c>
      <c r="B38" s="55">
        <v>57</v>
      </c>
    </row>
    <row r="39" spans="1:2" x14ac:dyDescent="0.2">
      <c r="A39" s="54" t="s">
        <v>37</v>
      </c>
      <c r="B39" s="55">
        <v>20</v>
      </c>
    </row>
    <row r="40" spans="1:2" x14ac:dyDescent="0.2">
      <c r="A40" s="54" t="s">
        <v>38</v>
      </c>
      <c r="B40" s="55">
        <v>225</v>
      </c>
    </row>
    <row r="41" spans="1:2" x14ac:dyDescent="0.2">
      <c r="A41" s="54" t="s">
        <v>39</v>
      </c>
      <c r="B41" s="55">
        <v>83</v>
      </c>
    </row>
    <row r="42" spans="1:2" x14ac:dyDescent="0.2">
      <c r="A42" s="54" t="s">
        <v>40</v>
      </c>
      <c r="B42" s="55">
        <v>2533</v>
      </c>
    </row>
    <row r="43" spans="1:2" x14ac:dyDescent="0.2">
      <c r="A43" s="54" t="s">
        <v>41</v>
      </c>
      <c r="B43" s="55">
        <v>372</v>
      </c>
    </row>
    <row r="44" spans="1:2" x14ac:dyDescent="0.2">
      <c r="A44" s="54" t="s">
        <v>42</v>
      </c>
      <c r="B44" s="55">
        <v>515</v>
      </c>
    </row>
    <row r="45" spans="1:2" x14ac:dyDescent="0.2">
      <c r="A45" s="54" t="s">
        <v>43</v>
      </c>
      <c r="B45" s="55">
        <v>213</v>
      </c>
    </row>
    <row r="46" spans="1:2" x14ac:dyDescent="0.2">
      <c r="A46" s="54" t="s">
        <v>44</v>
      </c>
      <c r="B46" s="55">
        <v>287</v>
      </c>
    </row>
    <row r="47" spans="1:2" x14ac:dyDescent="0.2">
      <c r="A47" s="54" t="s">
        <v>45</v>
      </c>
      <c r="B47" s="55">
        <v>127</v>
      </c>
    </row>
    <row r="48" spans="1:2" x14ac:dyDescent="0.2">
      <c r="A48" s="54" t="s">
        <v>46</v>
      </c>
      <c r="B48" s="55">
        <v>235</v>
      </c>
    </row>
    <row r="49" spans="1:2" x14ac:dyDescent="0.2">
      <c r="A49" s="54" t="s">
        <v>47</v>
      </c>
      <c r="B49" s="55">
        <v>20</v>
      </c>
    </row>
    <row r="50" spans="1:2" x14ac:dyDescent="0.2">
      <c r="A50" s="54" t="s">
        <v>48</v>
      </c>
      <c r="B50" s="55">
        <v>433</v>
      </c>
    </row>
    <row r="51" spans="1:2" x14ac:dyDescent="0.2">
      <c r="A51" s="54" t="s">
        <v>49</v>
      </c>
      <c r="B51" s="55">
        <v>90</v>
      </c>
    </row>
    <row r="52" spans="1:2" x14ac:dyDescent="0.2">
      <c r="A52" s="54" t="s">
        <v>50</v>
      </c>
      <c r="B52" s="55">
        <v>556</v>
      </c>
    </row>
    <row r="53" spans="1:2" x14ac:dyDescent="0.2">
      <c r="A53" s="54" t="s">
        <v>51</v>
      </c>
      <c r="B53" s="55">
        <v>37</v>
      </c>
    </row>
    <row r="54" spans="1:2" x14ac:dyDescent="0.2">
      <c r="A54" s="54" t="s">
        <v>52</v>
      </c>
      <c r="B54" s="55">
        <v>209</v>
      </c>
    </row>
    <row r="55" spans="1:2" x14ac:dyDescent="0.2">
      <c r="A55" s="54" t="s">
        <v>53</v>
      </c>
      <c r="B55" s="55">
        <v>545</v>
      </c>
    </row>
    <row r="56" spans="1:2" x14ac:dyDescent="0.2">
      <c r="A56" s="54" t="s">
        <v>54</v>
      </c>
      <c r="B56" s="55">
        <v>249</v>
      </c>
    </row>
    <row r="57" spans="1:2" x14ac:dyDescent="0.2">
      <c r="A57" s="54" t="s">
        <v>55</v>
      </c>
      <c r="B57" s="55">
        <v>106</v>
      </c>
    </row>
    <row r="58" spans="1:2" x14ac:dyDescent="0.2">
      <c r="A58" s="54" t="s">
        <v>56</v>
      </c>
      <c r="B58" s="55">
        <v>72</v>
      </c>
    </row>
    <row r="59" spans="1:2" x14ac:dyDescent="0.2">
      <c r="A59" s="54" t="s">
        <v>57</v>
      </c>
      <c r="B59" s="55">
        <v>123</v>
      </c>
    </row>
    <row r="60" spans="1:2" x14ac:dyDescent="0.2">
      <c r="A60" s="54" t="s">
        <v>58</v>
      </c>
      <c r="B60" s="55">
        <v>222</v>
      </c>
    </row>
    <row r="61" spans="1:2" x14ac:dyDescent="0.2">
      <c r="A61" s="54" t="s">
        <v>59</v>
      </c>
      <c r="B61" s="55">
        <v>4094</v>
      </c>
    </row>
    <row r="62" spans="1:2" x14ac:dyDescent="0.2">
      <c r="A62" s="54" t="s">
        <v>60</v>
      </c>
      <c r="B62" s="55">
        <v>27</v>
      </c>
    </row>
    <row r="63" spans="1:2" x14ac:dyDescent="0.2">
      <c r="A63" s="54" t="s">
        <v>61</v>
      </c>
      <c r="B63" s="55">
        <v>130</v>
      </c>
    </row>
    <row r="64" spans="1:2" x14ac:dyDescent="0.2">
      <c r="A64" s="54" t="s">
        <v>62</v>
      </c>
      <c r="B64" s="55">
        <v>265</v>
      </c>
    </row>
    <row r="65" spans="1:2" x14ac:dyDescent="0.2">
      <c r="A65" s="54" t="s">
        <v>63</v>
      </c>
      <c r="B65" s="55">
        <v>389</v>
      </c>
    </row>
    <row r="66" spans="1:2" x14ac:dyDescent="0.2">
      <c r="A66" s="54" t="s">
        <v>64</v>
      </c>
      <c r="B66" s="55">
        <v>779</v>
      </c>
    </row>
    <row r="67" spans="1:2" x14ac:dyDescent="0.2">
      <c r="A67" s="54" t="s">
        <v>65</v>
      </c>
      <c r="B67" s="55">
        <v>133</v>
      </c>
    </row>
    <row r="68" spans="1:2" x14ac:dyDescent="0.2">
      <c r="A68" s="54" t="s">
        <v>66</v>
      </c>
      <c r="B68" s="55">
        <v>550</v>
      </c>
    </row>
    <row r="69" spans="1:2" x14ac:dyDescent="0.2">
      <c r="A69" s="54" t="s">
        <v>67</v>
      </c>
      <c r="B69" s="55">
        <v>344</v>
      </c>
    </row>
    <row r="70" spans="1:2" x14ac:dyDescent="0.2">
      <c r="A70" s="54" t="s">
        <v>68</v>
      </c>
      <c r="B70" s="55">
        <v>41</v>
      </c>
    </row>
    <row r="71" spans="1:2" x14ac:dyDescent="0.2">
      <c r="A71" s="54" t="s">
        <v>69</v>
      </c>
      <c r="B71" s="55">
        <v>208</v>
      </c>
    </row>
    <row r="72" spans="1:2" x14ac:dyDescent="0.2">
      <c r="A72" s="54" t="s">
        <v>70</v>
      </c>
      <c r="B72" s="55">
        <v>196</v>
      </c>
    </row>
    <row r="73" spans="1:2" x14ac:dyDescent="0.2">
      <c r="A73" s="54" t="s">
        <v>71</v>
      </c>
      <c r="B73" s="55">
        <v>50</v>
      </c>
    </row>
    <row r="74" spans="1:2" x14ac:dyDescent="0.2">
      <c r="A74" s="54" t="s">
        <v>72</v>
      </c>
      <c r="B74" s="55">
        <v>193</v>
      </c>
    </row>
    <row r="75" spans="1:2" x14ac:dyDescent="0.2">
      <c r="A75" s="54" t="s">
        <v>73</v>
      </c>
      <c r="B75" s="55">
        <v>771</v>
      </c>
    </row>
    <row r="76" spans="1:2" x14ac:dyDescent="0.2">
      <c r="A76" s="54" t="s">
        <v>74</v>
      </c>
      <c r="B76" s="55">
        <v>39</v>
      </c>
    </row>
    <row r="77" spans="1:2" x14ac:dyDescent="0.2">
      <c r="A77" s="54" t="s">
        <v>75</v>
      </c>
      <c r="B77" s="55">
        <v>788</v>
      </c>
    </row>
    <row r="78" spans="1:2" x14ac:dyDescent="0.2">
      <c r="A78" s="54" t="s">
        <v>76</v>
      </c>
      <c r="B78" s="55">
        <v>324</v>
      </c>
    </row>
    <row r="79" spans="1:2" x14ac:dyDescent="0.2">
      <c r="A79" s="54" t="s">
        <v>77</v>
      </c>
      <c r="B79" s="55">
        <v>1030</v>
      </c>
    </row>
    <row r="80" spans="1:2" x14ac:dyDescent="0.2">
      <c r="A80" s="54" t="s">
        <v>78</v>
      </c>
      <c r="B80" s="55">
        <v>349</v>
      </c>
    </row>
    <row r="81" spans="1:2" x14ac:dyDescent="0.2">
      <c r="A81" s="54" t="s">
        <v>79</v>
      </c>
      <c r="B81" s="55">
        <v>635</v>
      </c>
    </row>
    <row r="82" spans="1:2" x14ac:dyDescent="0.2">
      <c r="A82" s="54" t="s">
        <v>80</v>
      </c>
      <c r="B82" s="55">
        <v>312</v>
      </c>
    </row>
    <row r="83" spans="1:2" x14ac:dyDescent="0.2">
      <c r="A83" s="54" t="s">
        <v>81</v>
      </c>
      <c r="B83" s="55">
        <v>266</v>
      </c>
    </row>
    <row r="84" spans="1:2" x14ac:dyDescent="0.2">
      <c r="A84" s="54" t="s">
        <v>82</v>
      </c>
      <c r="B84" s="55">
        <v>219</v>
      </c>
    </row>
    <row r="85" spans="1:2" x14ac:dyDescent="0.2">
      <c r="A85" s="54" t="s">
        <v>83</v>
      </c>
      <c r="B85" s="55">
        <v>229</v>
      </c>
    </row>
    <row r="86" spans="1:2" x14ac:dyDescent="0.2">
      <c r="A86" s="54" t="s">
        <v>84</v>
      </c>
      <c r="B86" s="55">
        <v>194</v>
      </c>
    </row>
    <row r="87" spans="1:2" x14ac:dyDescent="0.2">
      <c r="A87" s="54" t="s">
        <v>85</v>
      </c>
      <c r="B87" s="55">
        <v>296</v>
      </c>
    </row>
    <row r="88" spans="1:2" x14ac:dyDescent="0.2">
      <c r="A88" s="54" t="s">
        <v>86</v>
      </c>
      <c r="B88" s="55">
        <v>34</v>
      </c>
    </row>
    <row r="89" spans="1:2" x14ac:dyDescent="0.2">
      <c r="A89" s="54" t="s">
        <v>87</v>
      </c>
      <c r="B89" s="55">
        <v>87</v>
      </c>
    </row>
    <row r="90" spans="1:2" x14ac:dyDescent="0.2">
      <c r="A90" s="54" t="s">
        <v>88</v>
      </c>
      <c r="B90" s="55">
        <v>20</v>
      </c>
    </row>
    <row r="91" spans="1:2" x14ac:dyDescent="0.2">
      <c r="A91" s="54" t="s">
        <v>89</v>
      </c>
      <c r="B91" s="55">
        <v>511</v>
      </c>
    </row>
    <row r="92" spans="1:2" x14ac:dyDescent="0.2">
      <c r="A92" s="54" t="s">
        <v>90</v>
      </c>
      <c r="B92" s="55">
        <v>320</v>
      </c>
    </row>
    <row r="93" spans="1:2" x14ac:dyDescent="0.2">
      <c r="A93" s="54" t="s">
        <v>91</v>
      </c>
      <c r="B93" s="55">
        <v>1954</v>
      </c>
    </row>
    <row r="94" spans="1:2" x14ac:dyDescent="0.2">
      <c r="A94" s="54" t="s">
        <v>92</v>
      </c>
      <c r="B94" s="55">
        <v>103</v>
      </c>
    </row>
    <row r="95" spans="1:2" x14ac:dyDescent="0.2">
      <c r="A95" s="54" t="s">
        <v>93</v>
      </c>
      <c r="B95" s="55">
        <v>54</v>
      </c>
    </row>
    <row r="96" spans="1:2" x14ac:dyDescent="0.2">
      <c r="A96" s="54" t="s">
        <v>94</v>
      </c>
      <c r="B96" s="55">
        <v>97</v>
      </c>
    </row>
    <row r="97" spans="1:2" x14ac:dyDescent="0.2">
      <c r="A97" s="54" t="s">
        <v>95</v>
      </c>
      <c r="B97" s="55">
        <v>453</v>
      </c>
    </row>
    <row r="98" spans="1:2" x14ac:dyDescent="0.2">
      <c r="A98" s="54" t="s">
        <v>96</v>
      </c>
      <c r="B98" s="55">
        <v>200</v>
      </c>
    </row>
    <row r="99" spans="1:2" x14ac:dyDescent="0.2">
      <c r="A99" s="54" t="s">
        <v>97</v>
      </c>
      <c r="B99" s="55">
        <v>484</v>
      </c>
    </row>
    <row r="100" spans="1:2" x14ac:dyDescent="0.2">
      <c r="A100" s="54" t="s">
        <v>98</v>
      </c>
      <c r="B100" s="55">
        <v>158</v>
      </c>
    </row>
    <row r="101" spans="1:2" x14ac:dyDescent="0.2">
      <c r="A101" s="54" t="s">
        <v>99</v>
      </c>
      <c r="B101" s="55">
        <v>58</v>
      </c>
    </row>
    <row r="102" spans="1:2" x14ac:dyDescent="0.2">
      <c r="A102" s="58" t="s">
        <v>101</v>
      </c>
      <c r="B102" s="59">
        <v>39044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52" customWidth="1"/>
    <col min="2" max="2" width="11.85546875" style="52" customWidth="1"/>
    <col min="3" max="3" width="9.140625" style="52" customWidth="1"/>
    <col min="4" max="4" width="10" style="52" bestFit="1" customWidth="1"/>
    <col min="5" max="256" width="9.140625" style="52"/>
    <col min="257" max="257" width="13.42578125" style="52" customWidth="1"/>
    <col min="258" max="258" width="16.42578125" style="52" customWidth="1"/>
    <col min="259" max="259" width="13.85546875" style="52" customWidth="1"/>
    <col min="260" max="260" width="10" style="52" bestFit="1" customWidth="1"/>
    <col min="261" max="512" width="9.140625" style="52"/>
    <col min="513" max="513" width="13.42578125" style="52" customWidth="1"/>
    <col min="514" max="514" width="16.42578125" style="52" customWidth="1"/>
    <col min="515" max="515" width="13.85546875" style="52" customWidth="1"/>
    <col min="516" max="516" width="10" style="52" bestFit="1" customWidth="1"/>
    <col min="517" max="768" width="9.140625" style="52"/>
    <col min="769" max="769" width="13.42578125" style="52" customWidth="1"/>
    <col min="770" max="770" width="16.42578125" style="52" customWidth="1"/>
    <col min="771" max="771" width="13.85546875" style="52" customWidth="1"/>
    <col min="772" max="772" width="10" style="52" bestFit="1" customWidth="1"/>
    <col min="773" max="1024" width="9.140625" style="52"/>
    <col min="1025" max="1025" width="13.42578125" style="52" customWidth="1"/>
    <col min="1026" max="1026" width="16.42578125" style="52" customWidth="1"/>
    <col min="1027" max="1027" width="13.85546875" style="52" customWidth="1"/>
    <col min="1028" max="1028" width="10" style="52" bestFit="1" customWidth="1"/>
    <col min="1029" max="1280" width="9.140625" style="52"/>
    <col min="1281" max="1281" width="13.42578125" style="52" customWidth="1"/>
    <col min="1282" max="1282" width="16.42578125" style="52" customWidth="1"/>
    <col min="1283" max="1283" width="13.85546875" style="52" customWidth="1"/>
    <col min="1284" max="1284" width="10" style="52" bestFit="1" customWidth="1"/>
    <col min="1285" max="1536" width="9.140625" style="52"/>
    <col min="1537" max="1537" width="13.42578125" style="52" customWidth="1"/>
    <col min="1538" max="1538" width="16.42578125" style="52" customWidth="1"/>
    <col min="1539" max="1539" width="13.85546875" style="52" customWidth="1"/>
    <col min="1540" max="1540" width="10" style="52" bestFit="1" customWidth="1"/>
    <col min="1541" max="1792" width="9.140625" style="52"/>
    <col min="1793" max="1793" width="13.42578125" style="52" customWidth="1"/>
    <col min="1794" max="1794" width="16.42578125" style="52" customWidth="1"/>
    <col min="1795" max="1795" width="13.85546875" style="52" customWidth="1"/>
    <col min="1796" max="1796" width="10" style="52" bestFit="1" customWidth="1"/>
    <col min="1797" max="2048" width="9.140625" style="52"/>
    <col min="2049" max="2049" width="13.42578125" style="52" customWidth="1"/>
    <col min="2050" max="2050" width="16.42578125" style="52" customWidth="1"/>
    <col min="2051" max="2051" width="13.85546875" style="52" customWidth="1"/>
    <col min="2052" max="2052" width="10" style="52" bestFit="1" customWidth="1"/>
    <col min="2053" max="2304" width="9.140625" style="52"/>
    <col min="2305" max="2305" width="13.42578125" style="52" customWidth="1"/>
    <col min="2306" max="2306" width="16.42578125" style="52" customWidth="1"/>
    <col min="2307" max="2307" width="13.85546875" style="52" customWidth="1"/>
    <col min="2308" max="2308" width="10" style="52" bestFit="1" customWidth="1"/>
    <col min="2309" max="2560" width="9.140625" style="52"/>
    <col min="2561" max="2561" width="13.42578125" style="52" customWidth="1"/>
    <col min="2562" max="2562" width="16.42578125" style="52" customWidth="1"/>
    <col min="2563" max="2563" width="13.85546875" style="52" customWidth="1"/>
    <col min="2564" max="2564" width="10" style="52" bestFit="1" customWidth="1"/>
    <col min="2565" max="2816" width="9.140625" style="52"/>
    <col min="2817" max="2817" width="13.42578125" style="52" customWidth="1"/>
    <col min="2818" max="2818" width="16.42578125" style="52" customWidth="1"/>
    <col min="2819" max="2819" width="13.85546875" style="52" customWidth="1"/>
    <col min="2820" max="2820" width="10" style="52" bestFit="1" customWidth="1"/>
    <col min="2821" max="3072" width="9.140625" style="52"/>
    <col min="3073" max="3073" width="13.42578125" style="52" customWidth="1"/>
    <col min="3074" max="3074" width="16.42578125" style="52" customWidth="1"/>
    <col min="3075" max="3075" width="13.85546875" style="52" customWidth="1"/>
    <col min="3076" max="3076" width="10" style="52" bestFit="1" customWidth="1"/>
    <col min="3077" max="3328" width="9.140625" style="52"/>
    <col min="3329" max="3329" width="13.42578125" style="52" customWidth="1"/>
    <col min="3330" max="3330" width="16.42578125" style="52" customWidth="1"/>
    <col min="3331" max="3331" width="13.85546875" style="52" customWidth="1"/>
    <col min="3332" max="3332" width="10" style="52" bestFit="1" customWidth="1"/>
    <col min="3333" max="3584" width="9.140625" style="52"/>
    <col min="3585" max="3585" width="13.42578125" style="52" customWidth="1"/>
    <col min="3586" max="3586" width="16.42578125" style="52" customWidth="1"/>
    <col min="3587" max="3587" width="13.85546875" style="52" customWidth="1"/>
    <col min="3588" max="3588" width="10" style="52" bestFit="1" customWidth="1"/>
    <col min="3589" max="3840" width="9.140625" style="52"/>
    <col min="3841" max="3841" width="13.42578125" style="52" customWidth="1"/>
    <col min="3842" max="3842" width="16.42578125" style="52" customWidth="1"/>
    <col min="3843" max="3843" width="13.85546875" style="52" customWidth="1"/>
    <col min="3844" max="3844" width="10" style="52" bestFit="1" customWidth="1"/>
    <col min="3845" max="4096" width="9.140625" style="52"/>
    <col min="4097" max="4097" width="13.42578125" style="52" customWidth="1"/>
    <col min="4098" max="4098" width="16.42578125" style="52" customWidth="1"/>
    <col min="4099" max="4099" width="13.85546875" style="52" customWidth="1"/>
    <col min="4100" max="4100" width="10" style="52" bestFit="1" customWidth="1"/>
    <col min="4101" max="4352" width="9.140625" style="52"/>
    <col min="4353" max="4353" width="13.42578125" style="52" customWidth="1"/>
    <col min="4354" max="4354" width="16.42578125" style="52" customWidth="1"/>
    <col min="4355" max="4355" width="13.85546875" style="52" customWidth="1"/>
    <col min="4356" max="4356" width="10" style="52" bestFit="1" customWidth="1"/>
    <col min="4357" max="4608" width="9.140625" style="52"/>
    <col min="4609" max="4609" width="13.42578125" style="52" customWidth="1"/>
    <col min="4610" max="4610" width="16.42578125" style="52" customWidth="1"/>
    <col min="4611" max="4611" width="13.85546875" style="52" customWidth="1"/>
    <col min="4612" max="4612" width="10" style="52" bestFit="1" customWidth="1"/>
    <col min="4613" max="4864" width="9.140625" style="52"/>
    <col min="4865" max="4865" width="13.42578125" style="52" customWidth="1"/>
    <col min="4866" max="4866" width="16.42578125" style="52" customWidth="1"/>
    <col min="4867" max="4867" width="13.85546875" style="52" customWidth="1"/>
    <col min="4868" max="4868" width="10" style="52" bestFit="1" customWidth="1"/>
    <col min="4869" max="5120" width="9.140625" style="52"/>
    <col min="5121" max="5121" width="13.42578125" style="52" customWidth="1"/>
    <col min="5122" max="5122" width="16.42578125" style="52" customWidth="1"/>
    <col min="5123" max="5123" width="13.85546875" style="52" customWidth="1"/>
    <col min="5124" max="5124" width="10" style="52" bestFit="1" customWidth="1"/>
    <col min="5125" max="5376" width="9.140625" style="52"/>
    <col min="5377" max="5377" width="13.42578125" style="52" customWidth="1"/>
    <col min="5378" max="5378" width="16.42578125" style="52" customWidth="1"/>
    <col min="5379" max="5379" width="13.85546875" style="52" customWidth="1"/>
    <col min="5380" max="5380" width="10" style="52" bestFit="1" customWidth="1"/>
    <col min="5381" max="5632" width="9.140625" style="52"/>
    <col min="5633" max="5633" width="13.42578125" style="52" customWidth="1"/>
    <col min="5634" max="5634" width="16.42578125" style="52" customWidth="1"/>
    <col min="5635" max="5635" width="13.85546875" style="52" customWidth="1"/>
    <col min="5636" max="5636" width="10" style="52" bestFit="1" customWidth="1"/>
    <col min="5637" max="5888" width="9.140625" style="52"/>
    <col min="5889" max="5889" width="13.42578125" style="52" customWidth="1"/>
    <col min="5890" max="5890" width="16.42578125" style="52" customWidth="1"/>
    <col min="5891" max="5891" width="13.85546875" style="52" customWidth="1"/>
    <col min="5892" max="5892" width="10" style="52" bestFit="1" customWidth="1"/>
    <col min="5893" max="6144" width="9.140625" style="52"/>
    <col min="6145" max="6145" width="13.42578125" style="52" customWidth="1"/>
    <col min="6146" max="6146" width="16.42578125" style="52" customWidth="1"/>
    <col min="6147" max="6147" width="13.85546875" style="52" customWidth="1"/>
    <col min="6148" max="6148" width="10" style="52" bestFit="1" customWidth="1"/>
    <col min="6149" max="6400" width="9.140625" style="52"/>
    <col min="6401" max="6401" width="13.42578125" style="52" customWidth="1"/>
    <col min="6402" max="6402" width="16.42578125" style="52" customWidth="1"/>
    <col min="6403" max="6403" width="13.85546875" style="52" customWidth="1"/>
    <col min="6404" max="6404" width="10" style="52" bestFit="1" customWidth="1"/>
    <col min="6405" max="6656" width="9.140625" style="52"/>
    <col min="6657" max="6657" width="13.42578125" style="52" customWidth="1"/>
    <col min="6658" max="6658" width="16.42578125" style="52" customWidth="1"/>
    <col min="6659" max="6659" width="13.85546875" style="52" customWidth="1"/>
    <col min="6660" max="6660" width="10" style="52" bestFit="1" customWidth="1"/>
    <col min="6661" max="6912" width="9.140625" style="52"/>
    <col min="6913" max="6913" width="13.42578125" style="52" customWidth="1"/>
    <col min="6914" max="6914" width="16.42578125" style="52" customWidth="1"/>
    <col min="6915" max="6915" width="13.85546875" style="52" customWidth="1"/>
    <col min="6916" max="6916" width="10" style="52" bestFit="1" customWidth="1"/>
    <col min="6917" max="7168" width="9.140625" style="52"/>
    <col min="7169" max="7169" width="13.42578125" style="52" customWidth="1"/>
    <col min="7170" max="7170" width="16.42578125" style="52" customWidth="1"/>
    <col min="7171" max="7171" width="13.85546875" style="52" customWidth="1"/>
    <col min="7172" max="7172" width="10" style="52" bestFit="1" customWidth="1"/>
    <col min="7173" max="7424" width="9.140625" style="52"/>
    <col min="7425" max="7425" width="13.42578125" style="52" customWidth="1"/>
    <col min="7426" max="7426" width="16.42578125" style="52" customWidth="1"/>
    <col min="7427" max="7427" width="13.85546875" style="52" customWidth="1"/>
    <col min="7428" max="7428" width="10" style="52" bestFit="1" customWidth="1"/>
    <col min="7429" max="7680" width="9.140625" style="52"/>
    <col min="7681" max="7681" width="13.42578125" style="52" customWidth="1"/>
    <col min="7682" max="7682" width="16.42578125" style="52" customWidth="1"/>
    <col min="7683" max="7683" width="13.85546875" style="52" customWidth="1"/>
    <col min="7684" max="7684" width="10" style="52" bestFit="1" customWidth="1"/>
    <col min="7685" max="7936" width="9.140625" style="52"/>
    <col min="7937" max="7937" width="13.42578125" style="52" customWidth="1"/>
    <col min="7938" max="7938" width="16.42578125" style="52" customWidth="1"/>
    <col min="7939" max="7939" width="13.85546875" style="52" customWidth="1"/>
    <col min="7940" max="7940" width="10" style="52" bestFit="1" customWidth="1"/>
    <col min="7941" max="8192" width="9.140625" style="52"/>
    <col min="8193" max="8193" width="13.42578125" style="52" customWidth="1"/>
    <col min="8194" max="8194" width="16.42578125" style="52" customWidth="1"/>
    <col min="8195" max="8195" width="13.85546875" style="52" customWidth="1"/>
    <col min="8196" max="8196" width="10" style="52" bestFit="1" customWidth="1"/>
    <col min="8197" max="8448" width="9.140625" style="52"/>
    <col min="8449" max="8449" width="13.42578125" style="52" customWidth="1"/>
    <col min="8450" max="8450" width="16.42578125" style="52" customWidth="1"/>
    <col min="8451" max="8451" width="13.85546875" style="52" customWidth="1"/>
    <col min="8452" max="8452" width="10" style="52" bestFit="1" customWidth="1"/>
    <col min="8453" max="8704" width="9.140625" style="52"/>
    <col min="8705" max="8705" width="13.42578125" style="52" customWidth="1"/>
    <col min="8706" max="8706" width="16.42578125" style="52" customWidth="1"/>
    <col min="8707" max="8707" width="13.85546875" style="52" customWidth="1"/>
    <col min="8708" max="8708" width="10" style="52" bestFit="1" customWidth="1"/>
    <col min="8709" max="8960" width="9.140625" style="52"/>
    <col min="8961" max="8961" width="13.42578125" style="52" customWidth="1"/>
    <col min="8962" max="8962" width="16.42578125" style="52" customWidth="1"/>
    <col min="8963" max="8963" width="13.85546875" style="52" customWidth="1"/>
    <col min="8964" max="8964" width="10" style="52" bestFit="1" customWidth="1"/>
    <col min="8965" max="9216" width="9.140625" style="52"/>
    <col min="9217" max="9217" width="13.42578125" style="52" customWidth="1"/>
    <col min="9218" max="9218" width="16.42578125" style="52" customWidth="1"/>
    <col min="9219" max="9219" width="13.85546875" style="52" customWidth="1"/>
    <col min="9220" max="9220" width="10" style="52" bestFit="1" customWidth="1"/>
    <col min="9221" max="9472" width="9.140625" style="52"/>
    <col min="9473" max="9473" width="13.42578125" style="52" customWidth="1"/>
    <col min="9474" max="9474" width="16.42578125" style="52" customWidth="1"/>
    <col min="9475" max="9475" width="13.85546875" style="52" customWidth="1"/>
    <col min="9476" max="9476" width="10" style="52" bestFit="1" customWidth="1"/>
    <col min="9477" max="9728" width="9.140625" style="52"/>
    <col min="9729" max="9729" width="13.42578125" style="52" customWidth="1"/>
    <col min="9730" max="9730" width="16.42578125" style="52" customWidth="1"/>
    <col min="9731" max="9731" width="13.85546875" style="52" customWidth="1"/>
    <col min="9732" max="9732" width="10" style="52" bestFit="1" customWidth="1"/>
    <col min="9733" max="9984" width="9.140625" style="52"/>
    <col min="9985" max="9985" width="13.42578125" style="52" customWidth="1"/>
    <col min="9986" max="9986" width="16.42578125" style="52" customWidth="1"/>
    <col min="9987" max="9987" width="13.85546875" style="52" customWidth="1"/>
    <col min="9988" max="9988" width="10" style="52" bestFit="1" customWidth="1"/>
    <col min="9989" max="10240" width="9.140625" style="52"/>
    <col min="10241" max="10241" width="13.42578125" style="52" customWidth="1"/>
    <col min="10242" max="10242" width="16.42578125" style="52" customWidth="1"/>
    <col min="10243" max="10243" width="13.85546875" style="52" customWidth="1"/>
    <col min="10244" max="10244" width="10" style="52" bestFit="1" customWidth="1"/>
    <col min="10245" max="10496" width="9.140625" style="52"/>
    <col min="10497" max="10497" width="13.42578125" style="52" customWidth="1"/>
    <col min="10498" max="10498" width="16.42578125" style="52" customWidth="1"/>
    <col min="10499" max="10499" width="13.85546875" style="52" customWidth="1"/>
    <col min="10500" max="10500" width="10" style="52" bestFit="1" customWidth="1"/>
    <col min="10501" max="10752" width="9.140625" style="52"/>
    <col min="10753" max="10753" width="13.42578125" style="52" customWidth="1"/>
    <col min="10754" max="10754" width="16.42578125" style="52" customWidth="1"/>
    <col min="10755" max="10755" width="13.85546875" style="52" customWidth="1"/>
    <col min="10756" max="10756" width="10" style="52" bestFit="1" customWidth="1"/>
    <col min="10757" max="11008" width="9.140625" style="52"/>
    <col min="11009" max="11009" width="13.42578125" style="52" customWidth="1"/>
    <col min="11010" max="11010" width="16.42578125" style="52" customWidth="1"/>
    <col min="11011" max="11011" width="13.85546875" style="52" customWidth="1"/>
    <col min="11012" max="11012" width="10" style="52" bestFit="1" customWidth="1"/>
    <col min="11013" max="11264" width="9.140625" style="52"/>
    <col min="11265" max="11265" width="13.42578125" style="52" customWidth="1"/>
    <col min="11266" max="11266" width="16.42578125" style="52" customWidth="1"/>
    <col min="11267" max="11267" width="13.85546875" style="52" customWidth="1"/>
    <col min="11268" max="11268" width="10" style="52" bestFit="1" customWidth="1"/>
    <col min="11269" max="11520" width="9.140625" style="52"/>
    <col min="11521" max="11521" width="13.42578125" style="52" customWidth="1"/>
    <col min="11522" max="11522" width="16.42578125" style="52" customWidth="1"/>
    <col min="11523" max="11523" width="13.85546875" style="52" customWidth="1"/>
    <col min="11524" max="11524" width="10" style="52" bestFit="1" customWidth="1"/>
    <col min="11525" max="11776" width="9.140625" style="52"/>
    <col min="11777" max="11777" width="13.42578125" style="52" customWidth="1"/>
    <col min="11778" max="11778" width="16.42578125" style="52" customWidth="1"/>
    <col min="11779" max="11779" width="13.85546875" style="52" customWidth="1"/>
    <col min="11780" max="11780" width="10" style="52" bestFit="1" customWidth="1"/>
    <col min="11781" max="12032" width="9.140625" style="52"/>
    <col min="12033" max="12033" width="13.42578125" style="52" customWidth="1"/>
    <col min="12034" max="12034" width="16.42578125" style="52" customWidth="1"/>
    <col min="12035" max="12035" width="13.85546875" style="52" customWidth="1"/>
    <col min="12036" max="12036" width="10" style="52" bestFit="1" customWidth="1"/>
    <col min="12037" max="12288" width="9.140625" style="52"/>
    <col min="12289" max="12289" width="13.42578125" style="52" customWidth="1"/>
    <col min="12290" max="12290" width="16.42578125" style="52" customWidth="1"/>
    <col min="12291" max="12291" width="13.85546875" style="52" customWidth="1"/>
    <col min="12292" max="12292" width="10" style="52" bestFit="1" customWidth="1"/>
    <col min="12293" max="12544" width="9.140625" style="52"/>
    <col min="12545" max="12545" width="13.42578125" style="52" customWidth="1"/>
    <col min="12546" max="12546" width="16.42578125" style="52" customWidth="1"/>
    <col min="12547" max="12547" width="13.85546875" style="52" customWidth="1"/>
    <col min="12548" max="12548" width="10" style="52" bestFit="1" customWidth="1"/>
    <col min="12549" max="12800" width="9.140625" style="52"/>
    <col min="12801" max="12801" width="13.42578125" style="52" customWidth="1"/>
    <col min="12802" max="12802" width="16.42578125" style="52" customWidth="1"/>
    <col min="12803" max="12803" width="13.85546875" style="52" customWidth="1"/>
    <col min="12804" max="12804" width="10" style="52" bestFit="1" customWidth="1"/>
    <col min="12805" max="13056" width="9.140625" style="52"/>
    <col min="13057" max="13057" width="13.42578125" style="52" customWidth="1"/>
    <col min="13058" max="13058" width="16.42578125" style="52" customWidth="1"/>
    <col min="13059" max="13059" width="13.85546875" style="52" customWidth="1"/>
    <col min="13060" max="13060" width="10" style="52" bestFit="1" customWidth="1"/>
    <col min="13061" max="13312" width="9.140625" style="52"/>
    <col min="13313" max="13313" width="13.42578125" style="52" customWidth="1"/>
    <col min="13314" max="13314" width="16.42578125" style="52" customWidth="1"/>
    <col min="13315" max="13315" width="13.85546875" style="52" customWidth="1"/>
    <col min="13316" max="13316" width="10" style="52" bestFit="1" customWidth="1"/>
    <col min="13317" max="13568" width="9.140625" style="52"/>
    <col min="13569" max="13569" width="13.42578125" style="52" customWidth="1"/>
    <col min="13570" max="13570" width="16.42578125" style="52" customWidth="1"/>
    <col min="13571" max="13571" width="13.85546875" style="52" customWidth="1"/>
    <col min="13572" max="13572" width="10" style="52" bestFit="1" customWidth="1"/>
    <col min="13573" max="13824" width="9.140625" style="52"/>
    <col min="13825" max="13825" width="13.42578125" style="52" customWidth="1"/>
    <col min="13826" max="13826" width="16.42578125" style="52" customWidth="1"/>
    <col min="13827" max="13827" width="13.85546875" style="52" customWidth="1"/>
    <col min="13828" max="13828" width="10" style="52" bestFit="1" customWidth="1"/>
    <col min="13829" max="14080" width="9.140625" style="52"/>
    <col min="14081" max="14081" width="13.42578125" style="52" customWidth="1"/>
    <col min="14082" max="14082" width="16.42578125" style="52" customWidth="1"/>
    <col min="14083" max="14083" width="13.85546875" style="52" customWidth="1"/>
    <col min="14084" max="14084" width="10" style="52" bestFit="1" customWidth="1"/>
    <col min="14085" max="14336" width="9.140625" style="52"/>
    <col min="14337" max="14337" width="13.42578125" style="52" customWidth="1"/>
    <col min="14338" max="14338" width="16.42578125" style="52" customWidth="1"/>
    <col min="14339" max="14339" width="13.85546875" style="52" customWidth="1"/>
    <col min="14340" max="14340" width="10" style="52" bestFit="1" customWidth="1"/>
    <col min="14341" max="14592" width="9.140625" style="52"/>
    <col min="14593" max="14593" width="13.42578125" style="52" customWidth="1"/>
    <col min="14594" max="14594" width="16.42578125" style="52" customWidth="1"/>
    <col min="14595" max="14595" width="13.85546875" style="52" customWidth="1"/>
    <col min="14596" max="14596" width="10" style="52" bestFit="1" customWidth="1"/>
    <col min="14597" max="14848" width="9.140625" style="52"/>
    <col min="14849" max="14849" width="13.42578125" style="52" customWidth="1"/>
    <col min="14850" max="14850" width="16.42578125" style="52" customWidth="1"/>
    <col min="14851" max="14851" width="13.85546875" style="52" customWidth="1"/>
    <col min="14852" max="14852" width="10" style="52" bestFit="1" customWidth="1"/>
    <col min="14853" max="15104" width="9.140625" style="52"/>
    <col min="15105" max="15105" width="13.42578125" style="52" customWidth="1"/>
    <col min="15106" max="15106" width="16.42578125" style="52" customWidth="1"/>
    <col min="15107" max="15107" width="13.85546875" style="52" customWidth="1"/>
    <col min="15108" max="15108" width="10" style="52" bestFit="1" customWidth="1"/>
    <col min="15109" max="15360" width="9.140625" style="52"/>
    <col min="15361" max="15361" width="13.42578125" style="52" customWidth="1"/>
    <col min="15362" max="15362" width="16.42578125" style="52" customWidth="1"/>
    <col min="15363" max="15363" width="13.85546875" style="52" customWidth="1"/>
    <col min="15364" max="15364" width="10" style="52" bestFit="1" customWidth="1"/>
    <col min="15365" max="15616" width="9.140625" style="52"/>
    <col min="15617" max="15617" width="13.42578125" style="52" customWidth="1"/>
    <col min="15618" max="15618" width="16.42578125" style="52" customWidth="1"/>
    <col min="15619" max="15619" width="13.85546875" style="52" customWidth="1"/>
    <col min="15620" max="15620" width="10" style="52" bestFit="1" customWidth="1"/>
    <col min="15621" max="15872" width="9.140625" style="52"/>
    <col min="15873" max="15873" width="13.42578125" style="52" customWidth="1"/>
    <col min="15874" max="15874" width="16.42578125" style="52" customWidth="1"/>
    <col min="15875" max="15875" width="13.85546875" style="52" customWidth="1"/>
    <col min="15876" max="15876" width="10" style="52" bestFit="1" customWidth="1"/>
    <col min="15877" max="16128" width="9.140625" style="52"/>
    <col min="16129" max="16129" width="13.42578125" style="52" customWidth="1"/>
    <col min="16130" max="16130" width="16.42578125" style="52" customWidth="1"/>
    <col min="16131" max="16131" width="13.85546875" style="52" customWidth="1"/>
    <col min="16132" max="16132" width="10" style="52" bestFit="1" customWidth="1"/>
    <col min="16133" max="16384" width="9.140625" style="52"/>
  </cols>
  <sheetData>
    <row r="1" spans="1:30" ht="15.75" customHeight="1" x14ac:dyDescent="0.25">
      <c r="A1" s="60"/>
      <c r="B1" s="100">
        <v>39234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61" t="s">
        <v>0</v>
      </c>
      <c r="B2" s="55">
        <v>566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61" t="s">
        <v>1</v>
      </c>
      <c r="B3" s="55">
        <v>150</v>
      </c>
    </row>
    <row r="4" spans="1:30" x14ac:dyDescent="0.2">
      <c r="A4" s="61" t="s">
        <v>2</v>
      </c>
      <c r="B4" s="55">
        <v>32</v>
      </c>
    </row>
    <row r="5" spans="1:30" x14ac:dyDescent="0.2">
      <c r="A5" s="61" t="s">
        <v>3</v>
      </c>
      <c r="B5" s="55">
        <v>161</v>
      </c>
    </row>
    <row r="6" spans="1:30" x14ac:dyDescent="0.2">
      <c r="A6" s="61" t="s">
        <v>4</v>
      </c>
      <c r="B6" s="55">
        <v>58</v>
      </c>
    </row>
    <row r="7" spans="1:30" x14ac:dyDescent="0.2">
      <c r="A7" s="61" t="s">
        <v>5</v>
      </c>
      <c r="B7" s="55">
        <v>37</v>
      </c>
    </row>
    <row r="8" spans="1:30" x14ac:dyDescent="0.2">
      <c r="A8" s="61" t="s">
        <v>6</v>
      </c>
      <c r="B8" s="55">
        <v>232</v>
      </c>
    </row>
    <row r="9" spans="1:30" x14ac:dyDescent="0.2">
      <c r="A9" s="61" t="s">
        <v>7</v>
      </c>
      <c r="B9" s="55">
        <v>101</v>
      </c>
    </row>
    <row r="10" spans="1:30" x14ac:dyDescent="0.2">
      <c r="A10" s="61" t="s">
        <v>8</v>
      </c>
      <c r="B10" s="55">
        <v>194</v>
      </c>
    </row>
    <row r="11" spans="1:30" x14ac:dyDescent="0.2">
      <c r="A11" s="61" t="s">
        <v>9</v>
      </c>
      <c r="B11" s="55">
        <v>298</v>
      </c>
    </row>
    <row r="12" spans="1:30" x14ac:dyDescent="0.2">
      <c r="A12" s="61" t="s">
        <v>10</v>
      </c>
      <c r="B12" s="55">
        <v>931</v>
      </c>
    </row>
    <row r="13" spans="1:30" x14ac:dyDescent="0.2">
      <c r="A13" s="61" t="s">
        <v>11</v>
      </c>
      <c r="B13" s="55">
        <v>298</v>
      </c>
    </row>
    <row r="14" spans="1:30" x14ac:dyDescent="0.2">
      <c r="A14" s="61" t="s">
        <v>12</v>
      </c>
      <c r="B14" s="55">
        <v>713</v>
      </c>
    </row>
    <row r="15" spans="1:30" x14ac:dyDescent="0.2">
      <c r="A15" s="61" t="s">
        <v>13</v>
      </c>
      <c r="B15" s="55">
        <v>331</v>
      </c>
    </row>
    <row r="16" spans="1:30" x14ac:dyDescent="0.2">
      <c r="A16" s="61" t="s">
        <v>14</v>
      </c>
      <c r="B16" s="55">
        <v>19</v>
      </c>
    </row>
    <row r="17" spans="1:2" x14ac:dyDescent="0.2">
      <c r="A17" s="61" t="s">
        <v>15</v>
      </c>
      <c r="B17" s="55">
        <v>221</v>
      </c>
    </row>
    <row r="18" spans="1:2" x14ac:dyDescent="0.2">
      <c r="A18" s="61" t="s">
        <v>16</v>
      </c>
      <c r="B18" s="55">
        <v>100</v>
      </c>
    </row>
    <row r="19" spans="1:2" x14ac:dyDescent="0.2">
      <c r="A19" s="61" t="s">
        <v>17</v>
      </c>
      <c r="B19" s="55">
        <v>745</v>
      </c>
    </row>
    <row r="20" spans="1:2" x14ac:dyDescent="0.2">
      <c r="A20" s="61" t="s">
        <v>18</v>
      </c>
      <c r="B20" s="55">
        <v>115</v>
      </c>
    </row>
    <row r="21" spans="1:2" x14ac:dyDescent="0.2">
      <c r="A21" s="61" t="s">
        <v>19</v>
      </c>
      <c r="B21" s="55">
        <v>69</v>
      </c>
    </row>
    <row r="22" spans="1:2" x14ac:dyDescent="0.2">
      <c r="A22" s="61" t="s">
        <v>20</v>
      </c>
      <c r="B22" s="55">
        <v>68</v>
      </c>
    </row>
    <row r="23" spans="1:2" x14ac:dyDescent="0.2">
      <c r="A23" s="61" t="s">
        <v>21</v>
      </c>
      <c r="B23" s="55">
        <v>19</v>
      </c>
    </row>
    <row r="24" spans="1:2" x14ac:dyDescent="0.2">
      <c r="A24" s="61" t="s">
        <v>22</v>
      </c>
      <c r="B24" s="55">
        <v>549</v>
      </c>
    </row>
    <row r="25" spans="1:2" x14ac:dyDescent="0.2">
      <c r="A25" s="61" t="s">
        <v>23</v>
      </c>
      <c r="B25" s="55">
        <v>260</v>
      </c>
    </row>
    <row r="26" spans="1:2" x14ac:dyDescent="0.2">
      <c r="A26" s="61" t="s">
        <v>24</v>
      </c>
      <c r="B26" s="55">
        <v>332</v>
      </c>
    </row>
    <row r="27" spans="1:2" x14ac:dyDescent="0.2">
      <c r="A27" s="61" t="s">
        <v>25</v>
      </c>
      <c r="B27" s="55">
        <v>1550</v>
      </c>
    </row>
    <row r="28" spans="1:2" x14ac:dyDescent="0.2">
      <c r="A28" s="61" t="s">
        <v>26</v>
      </c>
      <c r="B28" s="55">
        <v>66</v>
      </c>
    </row>
    <row r="29" spans="1:2" x14ac:dyDescent="0.2">
      <c r="A29" s="61" t="s">
        <v>27</v>
      </c>
      <c r="B29" s="55">
        <v>54</v>
      </c>
    </row>
    <row r="30" spans="1:2" x14ac:dyDescent="0.2">
      <c r="A30" s="61" t="s">
        <v>28</v>
      </c>
      <c r="B30" s="55">
        <v>717</v>
      </c>
    </row>
    <row r="31" spans="1:2" x14ac:dyDescent="0.2">
      <c r="A31" s="61" t="s">
        <v>29</v>
      </c>
      <c r="B31" s="55">
        <v>69</v>
      </c>
    </row>
    <row r="32" spans="1:2" x14ac:dyDescent="0.2">
      <c r="A32" s="61" t="s">
        <v>30</v>
      </c>
      <c r="B32" s="55">
        <v>229</v>
      </c>
    </row>
    <row r="33" spans="1:2" x14ac:dyDescent="0.2">
      <c r="A33" s="61" t="s">
        <v>31</v>
      </c>
      <c r="B33" s="55">
        <v>1107</v>
      </c>
    </row>
    <row r="34" spans="1:2" x14ac:dyDescent="0.2">
      <c r="A34" s="61" t="s">
        <v>32</v>
      </c>
      <c r="B34" s="55">
        <v>379</v>
      </c>
    </row>
    <row r="35" spans="1:2" x14ac:dyDescent="0.2">
      <c r="A35" s="61" t="s">
        <v>33</v>
      </c>
      <c r="B35" s="55">
        <v>1439</v>
      </c>
    </row>
    <row r="36" spans="1:2" x14ac:dyDescent="0.2">
      <c r="A36" s="61" t="s">
        <v>34</v>
      </c>
      <c r="B36" s="55">
        <v>216</v>
      </c>
    </row>
    <row r="37" spans="1:2" x14ac:dyDescent="0.2">
      <c r="A37" s="61" t="s">
        <v>35</v>
      </c>
      <c r="B37" s="55">
        <v>1003</v>
      </c>
    </row>
    <row r="38" spans="1:2" x14ac:dyDescent="0.2">
      <c r="A38" s="61" t="s">
        <v>36</v>
      </c>
      <c r="B38" s="55">
        <v>45</v>
      </c>
    </row>
    <row r="39" spans="1:2" x14ac:dyDescent="0.2">
      <c r="A39" s="61" t="s">
        <v>37</v>
      </c>
      <c r="B39" s="55">
        <v>27</v>
      </c>
    </row>
    <row r="40" spans="1:2" x14ac:dyDescent="0.2">
      <c r="A40" s="61" t="s">
        <v>38</v>
      </c>
      <c r="B40" s="55">
        <v>196</v>
      </c>
    </row>
    <row r="41" spans="1:2" x14ac:dyDescent="0.2">
      <c r="A41" s="61" t="s">
        <v>39</v>
      </c>
      <c r="B41" s="55">
        <v>64</v>
      </c>
    </row>
    <row r="42" spans="1:2" x14ac:dyDescent="0.2">
      <c r="A42" s="61" t="s">
        <v>40</v>
      </c>
      <c r="B42" s="55">
        <v>2486</v>
      </c>
    </row>
    <row r="43" spans="1:2" x14ac:dyDescent="0.2">
      <c r="A43" s="61" t="s">
        <v>41</v>
      </c>
      <c r="B43" s="55">
        <v>324</v>
      </c>
    </row>
    <row r="44" spans="1:2" x14ac:dyDescent="0.2">
      <c r="A44" s="61" t="s">
        <v>42</v>
      </c>
      <c r="B44" s="55">
        <v>450</v>
      </c>
    </row>
    <row r="45" spans="1:2" x14ac:dyDescent="0.2">
      <c r="A45" s="61" t="s">
        <v>43</v>
      </c>
      <c r="B45" s="55">
        <v>161</v>
      </c>
    </row>
    <row r="46" spans="1:2" x14ac:dyDescent="0.2">
      <c r="A46" s="61" t="s">
        <v>44</v>
      </c>
      <c r="B46" s="55">
        <v>267</v>
      </c>
    </row>
    <row r="47" spans="1:2" x14ac:dyDescent="0.2">
      <c r="A47" s="61" t="s">
        <v>45</v>
      </c>
      <c r="B47" s="55">
        <v>132</v>
      </c>
    </row>
    <row r="48" spans="1:2" x14ac:dyDescent="0.2">
      <c r="A48" s="61" t="s">
        <v>46</v>
      </c>
      <c r="B48" s="55">
        <v>207</v>
      </c>
    </row>
    <row r="49" spans="1:2" x14ac:dyDescent="0.2">
      <c r="A49" s="61" t="s">
        <v>47</v>
      </c>
      <c r="B49" s="55">
        <v>13</v>
      </c>
    </row>
    <row r="50" spans="1:2" x14ac:dyDescent="0.2">
      <c r="A50" s="61" t="s">
        <v>48</v>
      </c>
      <c r="B50" s="55">
        <v>379</v>
      </c>
    </row>
    <row r="51" spans="1:2" x14ac:dyDescent="0.2">
      <c r="A51" s="61" t="s">
        <v>49</v>
      </c>
      <c r="B51" s="55">
        <v>93</v>
      </c>
    </row>
    <row r="52" spans="1:2" x14ac:dyDescent="0.2">
      <c r="A52" s="61" t="s">
        <v>50</v>
      </c>
      <c r="B52" s="55">
        <v>556</v>
      </c>
    </row>
    <row r="53" spans="1:2" x14ac:dyDescent="0.2">
      <c r="A53" s="54" t="s">
        <v>51</v>
      </c>
      <c r="B53" s="55">
        <v>37</v>
      </c>
    </row>
    <row r="54" spans="1:2" x14ac:dyDescent="0.2">
      <c r="A54" s="54" t="s">
        <v>52</v>
      </c>
      <c r="B54" s="55">
        <v>184</v>
      </c>
    </row>
    <row r="55" spans="1:2" x14ac:dyDescent="0.2">
      <c r="A55" s="54" t="s">
        <v>53</v>
      </c>
      <c r="B55" s="55">
        <v>503</v>
      </c>
    </row>
    <row r="56" spans="1:2" x14ac:dyDescent="0.2">
      <c r="A56" s="54" t="s">
        <v>54</v>
      </c>
      <c r="B56" s="55">
        <v>256</v>
      </c>
    </row>
    <row r="57" spans="1:2" x14ac:dyDescent="0.2">
      <c r="A57" s="54" t="s">
        <v>55</v>
      </c>
      <c r="B57" s="55">
        <v>78</v>
      </c>
    </row>
    <row r="58" spans="1:2" x14ac:dyDescent="0.2">
      <c r="A58" s="54" t="s">
        <v>56</v>
      </c>
      <c r="B58" s="55">
        <v>66</v>
      </c>
    </row>
    <row r="59" spans="1:2" x14ac:dyDescent="0.2">
      <c r="A59" s="54" t="s">
        <v>57</v>
      </c>
      <c r="B59" s="55">
        <v>106</v>
      </c>
    </row>
    <row r="60" spans="1:2" x14ac:dyDescent="0.2">
      <c r="A60" s="54" t="s">
        <v>58</v>
      </c>
      <c r="B60" s="55">
        <v>174</v>
      </c>
    </row>
    <row r="61" spans="1:2" x14ac:dyDescent="0.2">
      <c r="A61" s="54" t="s">
        <v>59</v>
      </c>
      <c r="B61" s="55">
        <v>3958</v>
      </c>
    </row>
    <row r="62" spans="1:2" x14ac:dyDescent="0.2">
      <c r="A62" s="54" t="s">
        <v>60</v>
      </c>
      <c r="B62" s="55">
        <v>31</v>
      </c>
    </row>
    <row r="63" spans="1:2" x14ac:dyDescent="0.2">
      <c r="A63" s="54" t="s">
        <v>61</v>
      </c>
      <c r="B63" s="55">
        <v>145</v>
      </c>
    </row>
    <row r="64" spans="1:2" x14ac:dyDescent="0.2">
      <c r="A64" s="54" t="s">
        <v>62</v>
      </c>
      <c r="B64" s="55">
        <v>244</v>
      </c>
    </row>
    <row r="65" spans="1:2" x14ac:dyDescent="0.2">
      <c r="A65" s="54" t="s">
        <v>63</v>
      </c>
      <c r="B65" s="55">
        <v>403</v>
      </c>
    </row>
    <row r="66" spans="1:2" x14ac:dyDescent="0.2">
      <c r="A66" s="54" t="s">
        <v>64</v>
      </c>
      <c r="B66" s="55">
        <v>750</v>
      </c>
    </row>
    <row r="67" spans="1:2" x14ac:dyDescent="0.2">
      <c r="A67" s="54" t="s">
        <v>65</v>
      </c>
      <c r="B67" s="55">
        <v>143</v>
      </c>
    </row>
    <row r="68" spans="1:2" x14ac:dyDescent="0.2">
      <c r="A68" s="54" t="s">
        <v>66</v>
      </c>
      <c r="B68" s="55">
        <v>517</v>
      </c>
    </row>
    <row r="69" spans="1:2" x14ac:dyDescent="0.2">
      <c r="A69" s="54" t="s">
        <v>67</v>
      </c>
      <c r="B69" s="55">
        <v>290</v>
      </c>
    </row>
    <row r="70" spans="1:2" x14ac:dyDescent="0.2">
      <c r="A70" s="54" t="s">
        <v>68</v>
      </c>
      <c r="B70" s="55">
        <v>44</v>
      </c>
    </row>
    <row r="71" spans="1:2" x14ac:dyDescent="0.2">
      <c r="A71" s="54" t="s">
        <v>69</v>
      </c>
      <c r="B71" s="55">
        <v>203</v>
      </c>
    </row>
    <row r="72" spans="1:2" x14ac:dyDescent="0.2">
      <c r="A72" s="54" t="s">
        <v>70</v>
      </c>
      <c r="B72" s="55">
        <v>163</v>
      </c>
    </row>
    <row r="73" spans="1:2" x14ac:dyDescent="0.2">
      <c r="A73" s="54" t="s">
        <v>71</v>
      </c>
      <c r="B73" s="55">
        <v>57</v>
      </c>
    </row>
    <row r="74" spans="1:2" x14ac:dyDescent="0.2">
      <c r="A74" s="54" t="s">
        <v>72</v>
      </c>
      <c r="B74" s="55">
        <v>178</v>
      </c>
    </row>
    <row r="75" spans="1:2" x14ac:dyDescent="0.2">
      <c r="A75" s="54" t="s">
        <v>73</v>
      </c>
      <c r="B75" s="55">
        <v>746</v>
      </c>
    </row>
    <row r="76" spans="1:2" x14ac:dyDescent="0.2">
      <c r="A76" s="54" t="s">
        <v>74</v>
      </c>
      <c r="B76" s="55">
        <v>33</v>
      </c>
    </row>
    <row r="77" spans="1:2" x14ac:dyDescent="0.2">
      <c r="A77" s="54" t="s">
        <v>75</v>
      </c>
      <c r="B77" s="55">
        <v>602</v>
      </c>
    </row>
    <row r="78" spans="1:2" x14ac:dyDescent="0.2">
      <c r="A78" s="54" t="s">
        <v>76</v>
      </c>
      <c r="B78" s="55">
        <v>325</v>
      </c>
    </row>
    <row r="79" spans="1:2" x14ac:dyDescent="0.2">
      <c r="A79" s="54" t="s">
        <v>77</v>
      </c>
      <c r="B79" s="55">
        <v>892</v>
      </c>
    </row>
    <row r="80" spans="1:2" x14ac:dyDescent="0.2">
      <c r="A80" s="54" t="s">
        <v>78</v>
      </c>
      <c r="B80" s="55">
        <v>333</v>
      </c>
    </row>
    <row r="81" spans="1:2" x14ac:dyDescent="0.2">
      <c r="A81" s="54" t="s">
        <v>79</v>
      </c>
      <c r="B81" s="55">
        <v>650</v>
      </c>
    </row>
    <row r="82" spans="1:2" x14ac:dyDescent="0.2">
      <c r="A82" s="54" t="s">
        <v>80</v>
      </c>
      <c r="B82" s="55">
        <v>259</v>
      </c>
    </row>
    <row r="83" spans="1:2" x14ac:dyDescent="0.2">
      <c r="A83" s="54" t="s">
        <v>81</v>
      </c>
      <c r="B83" s="55">
        <v>295</v>
      </c>
    </row>
    <row r="84" spans="1:2" x14ac:dyDescent="0.2">
      <c r="A84" s="54" t="s">
        <v>82</v>
      </c>
      <c r="B84" s="55">
        <v>235</v>
      </c>
    </row>
    <row r="85" spans="1:2" x14ac:dyDescent="0.2">
      <c r="A85" s="54" t="s">
        <v>83</v>
      </c>
      <c r="B85" s="55">
        <v>219</v>
      </c>
    </row>
    <row r="86" spans="1:2" x14ac:dyDescent="0.2">
      <c r="A86" s="54" t="s">
        <v>84</v>
      </c>
      <c r="B86" s="55">
        <v>191</v>
      </c>
    </row>
    <row r="87" spans="1:2" x14ac:dyDescent="0.2">
      <c r="A87" s="54" t="s">
        <v>85</v>
      </c>
      <c r="B87" s="55">
        <v>310</v>
      </c>
    </row>
    <row r="88" spans="1:2" x14ac:dyDescent="0.2">
      <c r="A88" s="54" t="s">
        <v>86</v>
      </c>
      <c r="B88" s="55">
        <v>26</v>
      </c>
    </row>
    <row r="89" spans="1:2" x14ac:dyDescent="0.2">
      <c r="A89" s="54" t="s">
        <v>87</v>
      </c>
      <c r="B89" s="55">
        <v>72</v>
      </c>
    </row>
    <row r="90" spans="1:2" x14ac:dyDescent="0.2">
      <c r="A90" s="54" t="s">
        <v>88</v>
      </c>
      <c r="B90" s="55">
        <v>19</v>
      </c>
    </row>
    <row r="91" spans="1:2" x14ac:dyDescent="0.2">
      <c r="A91" s="54" t="s">
        <v>89</v>
      </c>
      <c r="B91" s="55">
        <v>495</v>
      </c>
    </row>
    <row r="92" spans="1:2" x14ac:dyDescent="0.2">
      <c r="A92" s="54" t="s">
        <v>90</v>
      </c>
      <c r="B92" s="55">
        <v>336</v>
      </c>
    </row>
    <row r="93" spans="1:2" x14ac:dyDescent="0.2">
      <c r="A93" s="54" t="s">
        <v>91</v>
      </c>
      <c r="B93" s="55">
        <v>1892</v>
      </c>
    </row>
    <row r="94" spans="1:2" x14ac:dyDescent="0.2">
      <c r="A94" s="54" t="s">
        <v>92</v>
      </c>
      <c r="B94" s="55">
        <v>120</v>
      </c>
    </row>
    <row r="95" spans="1:2" x14ac:dyDescent="0.2">
      <c r="A95" s="54" t="s">
        <v>93</v>
      </c>
      <c r="B95" s="55">
        <v>48</v>
      </c>
    </row>
    <row r="96" spans="1:2" x14ac:dyDescent="0.2">
      <c r="A96" s="54" t="s">
        <v>94</v>
      </c>
      <c r="B96" s="55">
        <v>78</v>
      </c>
    </row>
    <row r="97" spans="1:2" x14ac:dyDescent="0.2">
      <c r="A97" s="54" t="s">
        <v>95</v>
      </c>
      <c r="B97" s="55">
        <v>457</v>
      </c>
    </row>
    <row r="98" spans="1:2" x14ac:dyDescent="0.2">
      <c r="A98" s="54" t="s">
        <v>96</v>
      </c>
      <c r="B98" s="55">
        <v>195</v>
      </c>
    </row>
    <row r="99" spans="1:2" x14ac:dyDescent="0.2">
      <c r="A99" s="54" t="s">
        <v>97</v>
      </c>
      <c r="B99" s="55">
        <v>478</v>
      </c>
    </row>
    <row r="100" spans="1:2" x14ac:dyDescent="0.2">
      <c r="A100" s="54" t="s">
        <v>98</v>
      </c>
      <c r="B100" s="55">
        <v>138</v>
      </c>
    </row>
    <row r="101" spans="1:2" x14ac:dyDescent="0.2">
      <c r="A101" s="54" t="s">
        <v>99</v>
      </c>
      <c r="B101" s="55">
        <v>54</v>
      </c>
    </row>
    <row r="102" spans="1:2" x14ac:dyDescent="0.2">
      <c r="A102" s="58" t="s">
        <v>101</v>
      </c>
      <c r="B102" s="59">
        <v>36856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14.42578125" style="52" customWidth="1"/>
    <col min="2" max="2" width="11.28515625" style="52" customWidth="1"/>
    <col min="3" max="3" width="9.85546875" style="52" customWidth="1"/>
    <col min="4" max="4" width="10" style="67" bestFit="1" customWidth="1"/>
    <col min="5" max="256" width="9.140625" style="52"/>
    <col min="257" max="257" width="13.42578125" style="52" customWidth="1"/>
    <col min="258" max="258" width="16.42578125" style="52" customWidth="1"/>
    <col min="259" max="259" width="14.140625" style="52" customWidth="1"/>
    <col min="260" max="260" width="10" style="52" bestFit="1" customWidth="1"/>
    <col min="261" max="512" width="9.140625" style="52"/>
    <col min="513" max="513" width="13.42578125" style="52" customWidth="1"/>
    <col min="514" max="514" width="16.42578125" style="52" customWidth="1"/>
    <col min="515" max="515" width="14.140625" style="52" customWidth="1"/>
    <col min="516" max="516" width="10" style="52" bestFit="1" customWidth="1"/>
    <col min="517" max="768" width="9.140625" style="52"/>
    <col min="769" max="769" width="13.42578125" style="52" customWidth="1"/>
    <col min="770" max="770" width="16.42578125" style="52" customWidth="1"/>
    <col min="771" max="771" width="14.140625" style="52" customWidth="1"/>
    <col min="772" max="772" width="10" style="52" bestFit="1" customWidth="1"/>
    <col min="773" max="1024" width="9.140625" style="52"/>
    <col min="1025" max="1025" width="13.42578125" style="52" customWidth="1"/>
    <col min="1026" max="1026" width="16.42578125" style="52" customWidth="1"/>
    <col min="1027" max="1027" width="14.140625" style="52" customWidth="1"/>
    <col min="1028" max="1028" width="10" style="52" bestFit="1" customWidth="1"/>
    <col min="1029" max="1280" width="9.140625" style="52"/>
    <col min="1281" max="1281" width="13.42578125" style="52" customWidth="1"/>
    <col min="1282" max="1282" width="16.42578125" style="52" customWidth="1"/>
    <col min="1283" max="1283" width="14.140625" style="52" customWidth="1"/>
    <col min="1284" max="1284" width="10" style="52" bestFit="1" customWidth="1"/>
    <col min="1285" max="1536" width="9.140625" style="52"/>
    <col min="1537" max="1537" width="13.42578125" style="52" customWidth="1"/>
    <col min="1538" max="1538" width="16.42578125" style="52" customWidth="1"/>
    <col min="1539" max="1539" width="14.140625" style="52" customWidth="1"/>
    <col min="1540" max="1540" width="10" style="52" bestFit="1" customWidth="1"/>
    <col min="1541" max="1792" width="9.140625" style="52"/>
    <col min="1793" max="1793" width="13.42578125" style="52" customWidth="1"/>
    <col min="1794" max="1794" width="16.42578125" style="52" customWidth="1"/>
    <col min="1795" max="1795" width="14.140625" style="52" customWidth="1"/>
    <col min="1796" max="1796" width="10" style="52" bestFit="1" customWidth="1"/>
    <col min="1797" max="2048" width="9.140625" style="52"/>
    <col min="2049" max="2049" width="13.42578125" style="52" customWidth="1"/>
    <col min="2050" max="2050" width="16.42578125" style="52" customWidth="1"/>
    <col min="2051" max="2051" width="14.140625" style="52" customWidth="1"/>
    <col min="2052" max="2052" width="10" style="52" bestFit="1" customWidth="1"/>
    <col min="2053" max="2304" width="9.140625" style="52"/>
    <col min="2305" max="2305" width="13.42578125" style="52" customWidth="1"/>
    <col min="2306" max="2306" width="16.42578125" style="52" customWidth="1"/>
    <col min="2307" max="2307" width="14.140625" style="52" customWidth="1"/>
    <col min="2308" max="2308" width="10" style="52" bestFit="1" customWidth="1"/>
    <col min="2309" max="2560" width="9.140625" style="52"/>
    <col min="2561" max="2561" width="13.42578125" style="52" customWidth="1"/>
    <col min="2562" max="2562" width="16.42578125" style="52" customWidth="1"/>
    <col min="2563" max="2563" width="14.140625" style="52" customWidth="1"/>
    <col min="2564" max="2564" width="10" style="52" bestFit="1" customWidth="1"/>
    <col min="2565" max="2816" width="9.140625" style="52"/>
    <col min="2817" max="2817" width="13.42578125" style="52" customWidth="1"/>
    <col min="2818" max="2818" width="16.42578125" style="52" customWidth="1"/>
    <col min="2819" max="2819" width="14.140625" style="52" customWidth="1"/>
    <col min="2820" max="2820" width="10" style="52" bestFit="1" customWidth="1"/>
    <col min="2821" max="3072" width="9.140625" style="52"/>
    <col min="3073" max="3073" width="13.42578125" style="52" customWidth="1"/>
    <col min="3074" max="3074" width="16.42578125" style="52" customWidth="1"/>
    <col min="3075" max="3075" width="14.140625" style="52" customWidth="1"/>
    <col min="3076" max="3076" width="10" style="52" bestFit="1" customWidth="1"/>
    <col min="3077" max="3328" width="9.140625" style="52"/>
    <col min="3329" max="3329" width="13.42578125" style="52" customWidth="1"/>
    <col min="3330" max="3330" width="16.42578125" style="52" customWidth="1"/>
    <col min="3331" max="3331" width="14.140625" style="52" customWidth="1"/>
    <col min="3332" max="3332" width="10" style="52" bestFit="1" customWidth="1"/>
    <col min="3333" max="3584" width="9.140625" style="52"/>
    <col min="3585" max="3585" width="13.42578125" style="52" customWidth="1"/>
    <col min="3586" max="3586" width="16.42578125" style="52" customWidth="1"/>
    <col min="3587" max="3587" width="14.140625" style="52" customWidth="1"/>
    <col min="3588" max="3588" width="10" style="52" bestFit="1" customWidth="1"/>
    <col min="3589" max="3840" width="9.140625" style="52"/>
    <col min="3841" max="3841" width="13.42578125" style="52" customWidth="1"/>
    <col min="3842" max="3842" width="16.42578125" style="52" customWidth="1"/>
    <col min="3843" max="3843" width="14.140625" style="52" customWidth="1"/>
    <col min="3844" max="3844" width="10" style="52" bestFit="1" customWidth="1"/>
    <col min="3845" max="4096" width="9.140625" style="52"/>
    <col min="4097" max="4097" width="13.42578125" style="52" customWidth="1"/>
    <col min="4098" max="4098" width="16.42578125" style="52" customWidth="1"/>
    <col min="4099" max="4099" width="14.140625" style="52" customWidth="1"/>
    <col min="4100" max="4100" width="10" style="52" bestFit="1" customWidth="1"/>
    <col min="4101" max="4352" width="9.140625" style="52"/>
    <col min="4353" max="4353" width="13.42578125" style="52" customWidth="1"/>
    <col min="4354" max="4354" width="16.42578125" style="52" customWidth="1"/>
    <col min="4355" max="4355" width="14.140625" style="52" customWidth="1"/>
    <col min="4356" max="4356" width="10" style="52" bestFit="1" customWidth="1"/>
    <col min="4357" max="4608" width="9.140625" style="52"/>
    <col min="4609" max="4609" width="13.42578125" style="52" customWidth="1"/>
    <col min="4610" max="4610" width="16.42578125" style="52" customWidth="1"/>
    <col min="4611" max="4611" width="14.140625" style="52" customWidth="1"/>
    <col min="4612" max="4612" width="10" style="52" bestFit="1" customWidth="1"/>
    <col min="4613" max="4864" width="9.140625" style="52"/>
    <col min="4865" max="4865" width="13.42578125" style="52" customWidth="1"/>
    <col min="4866" max="4866" width="16.42578125" style="52" customWidth="1"/>
    <col min="4867" max="4867" width="14.140625" style="52" customWidth="1"/>
    <col min="4868" max="4868" width="10" style="52" bestFit="1" customWidth="1"/>
    <col min="4869" max="5120" width="9.140625" style="52"/>
    <col min="5121" max="5121" width="13.42578125" style="52" customWidth="1"/>
    <col min="5122" max="5122" width="16.42578125" style="52" customWidth="1"/>
    <col min="5123" max="5123" width="14.140625" style="52" customWidth="1"/>
    <col min="5124" max="5124" width="10" style="52" bestFit="1" customWidth="1"/>
    <col min="5125" max="5376" width="9.140625" style="52"/>
    <col min="5377" max="5377" width="13.42578125" style="52" customWidth="1"/>
    <col min="5378" max="5378" width="16.42578125" style="52" customWidth="1"/>
    <col min="5379" max="5379" width="14.140625" style="52" customWidth="1"/>
    <col min="5380" max="5380" width="10" style="52" bestFit="1" customWidth="1"/>
    <col min="5381" max="5632" width="9.140625" style="52"/>
    <col min="5633" max="5633" width="13.42578125" style="52" customWidth="1"/>
    <col min="5634" max="5634" width="16.42578125" style="52" customWidth="1"/>
    <col min="5635" max="5635" width="14.140625" style="52" customWidth="1"/>
    <col min="5636" max="5636" width="10" style="52" bestFit="1" customWidth="1"/>
    <col min="5637" max="5888" width="9.140625" style="52"/>
    <col min="5889" max="5889" width="13.42578125" style="52" customWidth="1"/>
    <col min="5890" max="5890" width="16.42578125" style="52" customWidth="1"/>
    <col min="5891" max="5891" width="14.140625" style="52" customWidth="1"/>
    <col min="5892" max="5892" width="10" style="52" bestFit="1" customWidth="1"/>
    <col min="5893" max="6144" width="9.140625" style="52"/>
    <col min="6145" max="6145" width="13.42578125" style="52" customWidth="1"/>
    <col min="6146" max="6146" width="16.42578125" style="52" customWidth="1"/>
    <col min="6147" max="6147" width="14.140625" style="52" customWidth="1"/>
    <col min="6148" max="6148" width="10" style="52" bestFit="1" customWidth="1"/>
    <col min="6149" max="6400" width="9.140625" style="52"/>
    <col min="6401" max="6401" width="13.42578125" style="52" customWidth="1"/>
    <col min="6402" max="6402" width="16.42578125" style="52" customWidth="1"/>
    <col min="6403" max="6403" width="14.140625" style="52" customWidth="1"/>
    <col min="6404" max="6404" width="10" style="52" bestFit="1" customWidth="1"/>
    <col min="6405" max="6656" width="9.140625" style="52"/>
    <col min="6657" max="6657" width="13.42578125" style="52" customWidth="1"/>
    <col min="6658" max="6658" width="16.42578125" style="52" customWidth="1"/>
    <col min="6659" max="6659" width="14.140625" style="52" customWidth="1"/>
    <col min="6660" max="6660" width="10" style="52" bestFit="1" customWidth="1"/>
    <col min="6661" max="6912" width="9.140625" style="52"/>
    <col min="6913" max="6913" width="13.42578125" style="52" customWidth="1"/>
    <col min="6914" max="6914" width="16.42578125" style="52" customWidth="1"/>
    <col min="6915" max="6915" width="14.140625" style="52" customWidth="1"/>
    <col min="6916" max="6916" width="10" style="52" bestFit="1" customWidth="1"/>
    <col min="6917" max="7168" width="9.140625" style="52"/>
    <col min="7169" max="7169" width="13.42578125" style="52" customWidth="1"/>
    <col min="7170" max="7170" width="16.42578125" style="52" customWidth="1"/>
    <col min="7171" max="7171" width="14.140625" style="52" customWidth="1"/>
    <col min="7172" max="7172" width="10" style="52" bestFit="1" customWidth="1"/>
    <col min="7173" max="7424" width="9.140625" style="52"/>
    <col min="7425" max="7425" width="13.42578125" style="52" customWidth="1"/>
    <col min="7426" max="7426" width="16.42578125" style="52" customWidth="1"/>
    <col min="7427" max="7427" width="14.140625" style="52" customWidth="1"/>
    <col min="7428" max="7428" width="10" style="52" bestFit="1" customWidth="1"/>
    <col min="7429" max="7680" width="9.140625" style="52"/>
    <col min="7681" max="7681" width="13.42578125" style="52" customWidth="1"/>
    <col min="7682" max="7682" width="16.42578125" style="52" customWidth="1"/>
    <col min="7683" max="7683" width="14.140625" style="52" customWidth="1"/>
    <col min="7684" max="7684" width="10" style="52" bestFit="1" customWidth="1"/>
    <col min="7685" max="7936" width="9.140625" style="52"/>
    <col min="7937" max="7937" width="13.42578125" style="52" customWidth="1"/>
    <col min="7938" max="7938" width="16.42578125" style="52" customWidth="1"/>
    <col min="7939" max="7939" width="14.140625" style="52" customWidth="1"/>
    <col min="7940" max="7940" width="10" style="52" bestFit="1" customWidth="1"/>
    <col min="7941" max="8192" width="9.140625" style="52"/>
    <col min="8193" max="8193" width="13.42578125" style="52" customWidth="1"/>
    <col min="8194" max="8194" width="16.42578125" style="52" customWidth="1"/>
    <col min="8195" max="8195" width="14.140625" style="52" customWidth="1"/>
    <col min="8196" max="8196" width="10" style="52" bestFit="1" customWidth="1"/>
    <col min="8197" max="8448" width="9.140625" style="52"/>
    <col min="8449" max="8449" width="13.42578125" style="52" customWidth="1"/>
    <col min="8450" max="8450" width="16.42578125" style="52" customWidth="1"/>
    <col min="8451" max="8451" width="14.140625" style="52" customWidth="1"/>
    <col min="8452" max="8452" width="10" style="52" bestFit="1" customWidth="1"/>
    <col min="8453" max="8704" width="9.140625" style="52"/>
    <col min="8705" max="8705" width="13.42578125" style="52" customWidth="1"/>
    <col min="8706" max="8706" width="16.42578125" style="52" customWidth="1"/>
    <col min="8707" max="8707" width="14.140625" style="52" customWidth="1"/>
    <col min="8708" max="8708" width="10" style="52" bestFit="1" customWidth="1"/>
    <col min="8709" max="8960" width="9.140625" style="52"/>
    <col min="8961" max="8961" width="13.42578125" style="52" customWidth="1"/>
    <col min="8962" max="8962" width="16.42578125" style="52" customWidth="1"/>
    <col min="8963" max="8963" width="14.140625" style="52" customWidth="1"/>
    <col min="8964" max="8964" width="10" style="52" bestFit="1" customWidth="1"/>
    <col min="8965" max="9216" width="9.140625" style="52"/>
    <col min="9217" max="9217" width="13.42578125" style="52" customWidth="1"/>
    <col min="9218" max="9218" width="16.42578125" style="52" customWidth="1"/>
    <col min="9219" max="9219" width="14.140625" style="52" customWidth="1"/>
    <col min="9220" max="9220" width="10" style="52" bestFit="1" customWidth="1"/>
    <col min="9221" max="9472" width="9.140625" style="52"/>
    <col min="9473" max="9473" width="13.42578125" style="52" customWidth="1"/>
    <col min="9474" max="9474" width="16.42578125" style="52" customWidth="1"/>
    <col min="9475" max="9475" width="14.140625" style="52" customWidth="1"/>
    <col min="9476" max="9476" width="10" style="52" bestFit="1" customWidth="1"/>
    <col min="9477" max="9728" width="9.140625" style="52"/>
    <col min="9729" max="9729" width="13.42578125" style="52" customWidth="1"/>
    <col min="9730" max="9730" width="16.42578125" style="52" customWidth="1"/>
    <col min="9731" max="9731" width="14.140625" style="52" customWidth="1"/>
    <col min="9732" max="9732" width="10" style="52" bestFit="1" customWidth="1"/>
    <col min="9733" max="9984" width="9.140625" style="52"/>
    <col min="9985" max="9985" width="13.42578125" style="52" customWidth="1"/>
    <col min="9986" max="9986" width="16.42578125" style="52" customWidth="1"/>
    <col min="9987" max="9987" width="14.140625" style="52" customWidth="1"/>
    <col min="9988" max="9988" width="10" style="52" bestFit="1" customWidth="1"/>
    <col min="9989" max="10240" width="9.140625" style="52"/>
    <col min="10241" max="10241" width="13.42578125" style="52" customWidth="1"/>
    <col min="10242" max="10242" width="16.42578125" style="52" customWidth="1"/>
    <col min="10243" max="10243" width="14.140625" style="52" customWidth="1"/>
    <col min="10244" max="10244" width="10" style="52" bestFit="1" customWidth="1"/>
    <col min="10245" max="10496" width="9.140625" style="52"/>
    <col min="10497" max="10497" width="13.42578125" style="52" customWidth="1"/>
    <col min="10498" max="10498" width="16.42578125" style="52" customWidth="1"/>
    <col min="10499" max="10499" width="14.140625" style="52" customWidth="1"/>
    <col min="10500" max="10500" width="10" style="52" bestFit="1" customWidth="1"/>
    <col min="10501" max="10752" width="9.140625" style="52"/>
    <col min="10753" max="10753" width="13.42578125" style="52" customWidth="1"/>
    <col min="10754" max="10754" width="16.42578125" style="52" customWidth="1"/>
    <col min="10755" max="10755" width="14.140625" style="52" customWidth="1"/>
    <col min="10756" max="10756" width="10" style="52" bestFit="1" customWidth="1"/>
    <col min="10757" max="11008" width="9.140625" style="52"/>
    <col min="11009" max="11009" width="13.42578125" style="52" customWidth="1"/>
    <col min="11010" max="11010" width="16.42578125" style="52" customWidth="1"/>
    <col min="11011" max="11011" width="14.140625" style="52" customWidth="1"/>
    <col min="11012" max="11012" width="10" style="52" bestFit="1" customWidth="1"/>
    <col min="11013" max="11264" width="9.140625" style="52"/>
    <col min="11265" max="11265" width="13.42578125" style="52" customWidth="1"/>
    <col min="11266" max="11266" width="16.42578125" style="52" customWidth="1"/>
    <col min="11267" max="11267" width="14.140625" style="52" customWidth="1"/>
    <col min="11268" max="11268" width="10" style="52" bestFit="1" customWidth="1"/>
    <col min="11269" max="11520" width="9.140625" style="52"/>
    <col min="11521" max="11521" width="13.42578125" style="52" customWidth="1"/>
    <col min="11522" max="11522" width="16.42578125" style="52" customWidth="1"/>
    <col min="11523" max="11523" width="14.140625" style="52" customWidth="1"/>
    <col min="11524" max="11524" width="10" style="52" bestFit="1" customWidth="1"/>
    <col min="11525" max="11776" width="9.140625" style="52"/>
    <col min="11777" max="11777" width="13.42578125" style="52" customWidth="1"/>
    <col min="11778" max="11778" width="16.42578125" style="52" customWidth="1"/>
    <col min="11779" max="11779" width="14.140625" style="52" customWidth="1"/>
    <col min="11780" max="11780" width="10" style="52" bestFit="1" customWidth="1"/>
    <col min="11781" max="12032" width="9.140625" style="52"/>
    <col min="12033" max="12033" width="13.42578125" style="52" customWidth="1"/>
    <col min="12034" max="12034" width="16.42578125" style="52" customWidth="1"/>
    <col min="12035" max="12035" width="14.140625" style="52" customWidth="1"/>
    <col min="12036" max="12036" width="10" style="52" bestFit="1" customWidth="1"/>
    <col min="12037" max="12288" width="9.140625" style="52"/>
    <col min="12289" max="12289" width="13.42578125" style="52" customWidth="1"/>
    <col min="12290" max="12290" width="16.42578125" style="52" customWidth="1"/>
    <col min="12291" max="12291" width="14.140625" style="52" customWidth="1"/>
    <col min="12292" max="12292" width="10" style="52" bestFit="1" customWidth="1"/>
    <col min="12293" max="12544" width="9.140625" style="52"/>
    <col min="12545" max="12545" width="13.42578125" style="52" customWidth="1"/>
    <col min="12546" max="12546" width="16.42578125" style="52" customWidth="1"/>
    <col min="12547" max="12547" width="14.140625" style="52" customWidth="1"/>
    <col min="12548" max="12548" width="10" style="52" bestFit="1" customWidth="1"/>
    <col min="12549" max="12800" width="9.140625" style="52"/>
    <col min="12801" max="12801" width="13.42578125" style="52" customWidth="1"/>
    <col min="12802" max="12802" width="16.42578125" style="52" customWidth="1"/>
    <col min="12803" max="12803" width="14.140625" style="52" customWidth="1"/>
    <col min="12804" max="12804" width="10" style="52" bestFit="1" customWidth="1"/>
    <col min="12805" max="13056" width="9.140625" style="52"/>
    <col min="13057" max="13057" width="13.42578125" style="52" customWidth="1"/>
    <col min="13058" max="13058" width="16.42578125" style="52" customWidth="1"/>
    <col min="13059" max="13059" width="14.140625" style="52" customWidth="1"/>
    <col min="13060" max="13060" width="10" style="52" bestFit="1" customWidth="1"/>
    <col min="13061" max="13312" width="9.140625" style="52"/>
    <col min="13313" max="13313" width="13.42578125" style="52" customWidth="1"/>
    <col min="13314" max="13314" width="16.42578125" style="52" customWidth="1"/>
    <col min="13315" max="13315" width="14.140625" style="52" customWidth="1"/>
    <col min="13316" max="13316" width="10" style="52" bestFit="1" customWidth="1"/>
    <col min="13317" max="13568" width="9.140625" style="52"/>
    <col min="13569" max="13569" width="13.42578125" style="52" customWidth="1"/>
    <col min="13570" max="13570" width="16.42578125" style="52" customWidth="1"/>
    <col min="13571" max="13571" width="14.140625" style="52" customWidth="1"/>
    <col min="13572" max="13572" width="10" style="52" bestFit="1" customWidth="1"/>
    <col min="13573" max="13824" width="9.140625" style="52"/>
    <col min="13825" max="13825" width="13.42578125" style="52" customWidth="1"/>
    <col min="13826" max="13826" width="16.42578125" style="52" customWidth="1"/>
    <col min="13827" max="13827" width="14.140625" style="52" customWidth="1"/>
    <col min="13828" max="13828" width="10" style="52" bestFit="1" customWidth="1"/>
    <col min="13829" max="14080" width="9.140625" style="52"/>
    <col min="14081" max="14081" width="13.42578125" style="52" customWidth="1"/>
    <col min="14082" max="14082" width="16.42578125" style="52" customWidth="1"/>
    <col min="14083" max="14083" width="14.140625" style="52" customWidth="1"/>
    <col min="14084" max="14084" width="10" style="52" bestFit="1" customWidth="1"/>
    <col min="14085" max="14336" width="9.140625" style="52"/>
    <col min="14337" max="14337" width="13.42578125" style="52" customWidth="1"/>
    <col min="14338" max="14338" width="16.42578125" style="52" customWidth="1"/>
    <col min="14339" max="14339" width="14.140625" style="52" customWidth="1"/>
    <col min="14340" max="14340" width="10" style="52" bestFit="1" customWidth="1"/>
    <col min="14341" max="14592" width="9.140625" style="52"/>
    <col min="14593" max="14593" width="13.42578125" style="52" customWidth="1"/>
    <col min="14594" max="14594" width="16.42578125" style="52" customWidth="1"/>
    <col min="14595" max="14595" width="14.140625" style="52" customWidth="1"/>
    <col min="14596" max="14596" width="10" style="52" bestFit="1" customWidth="1"/>
    <col min="14597" max="14848" width="9.140625" style="52"/>
    <col min="14849" max="14849" width="13.42578125" style="52" customWidth="1"/>
    <col min="14850" max="14850" width="16.42578125" style="52" customWidth="1"/>
    <col min="14851" max="14851" width="14.140625" style="52" customWidth="1"/>
    <col min="14852" max="14852" width="10" style="52" bestFit="1" customWidth="1"/>
    <col min="14853" max="15104" width="9.140625" style="52"/>
    <col min="15105" max="15105" width="13.42578125" style="52" customWidth="1"/>
    <col min="15106" max="15106" width="16.42578125" style="52" customWidth="1"/>
    <col min="15107" max="15107" width="14.140625" style="52" customWidth="1"/>
    <col min="15108" max="15108" width="10" style="52" bestFit="1" customWidth="1"/>
    <col min="15109" max="15360" width="9.140625" style="52"/>
    <col min="15361" max="15361" width="13.42578125" style="52" customWidth="1"/>
    <col min="15362" max="15362" width="16.42578125" style="52" customWidth="1"/>
    <col min="15363" max="15363" width="14.140625" style="52" customWidth="1"/>
    <col min="15364" max="15364" width="10" style="52" bestFit="1" customWidth="1"/>
    <col min="15365" max="15616" width="9.140625" style="52"/>
    <col min="15617" max="15617" width="13.42578125" style="52" customWidth="1"/>
    <col min="15618" max="15618" width="16.42578125" style="52" customWidth="1"/>
    <col min="15619" max="15619" width="14.140625" style="52" customWidth="1"/>
    <col min="15620" max="15620" width="10" style="52" bestFit="1" customWidth="1"/>
    <col min="15621" max="15872" width="9.140625" style="52"/>
    <col min="15873" max="15873" width="13.42578125" style="52" customWidth="1"/>
    <col min="15874" max="15874" width="16.42578125" style="52" customWidth="1"/>
    <col min="15875" max="15875" width="14.140625" style="52" customWidth="1"/>
    <col min="15876" max="15876" width="10" style="52" bestFit="1" customWidth="1"/>
    <col min="15877" max="16128" width="9.140625" style="52"/>
    <col min="16129" max="16129" width="13.42578125" style="52" customWidth="1"/>
    <col min="16130" max="16130" width="16.42578125" style="52" customWidth="1"/>
    <col min="16131" max="16131" width="14.140625" style="52" customWidth="1"/>
    <col min="16132" max="16132" width="10" style="52" bestFit="1" customWidth="1"/>
    <col min="16133" max="16384" width="9.140625" style="52"/>
  </cols>
  <sheetData>
    <row r="1" spans="1:30" ht="15.75" customHeight="1" x14ac:dyDescent="0.25">
      <c r="A1" s="60"/>
      <c r="B1" s="100">
        <v>39203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x14ac:dyDescent="0.25">
      <c r="A2" s="61" t="s">
        <v>0</v>
      </c>
      <c r="B2" s="55">
        <v>600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ht="12.75" x14ac:dyDescent="0.2">
      <c r="A3" s="61" t="s">
        <v>1</v>
      </c>
      <c r="B3" s="55">
        <v>112</v>
      </c>
      <c r="D3" s="52"/>
    </row>
    <row r="4" spans="1:30" ht="12.75" x14ac:dyDescent="0.2">
      <c r="A4" s="61" t="s">
        <v>2</v>
      </c>
      <c r="B4" s="55">
        <v>32</v>
      </c>
      <c r="D4" s="52"/>
    </row>
    <row r="5" spans="1:30" ht="12.75" x14ac:dyDescent="0.2">
      <c r="A5" s="61" t="s">
        <v>3</v>
      </c>
      <c r="B5" s="55">
        <v>129</v>
      </c>
      <c r="D5" s="52"/>
    </row>
    <row r="6" spans="1:30" ht="12.75" x14ac:dyDescent="0.2">
      <c r="A6" s="61" t="s">
        <v>4</v>
      </c>
      <c r="B6" s="55">
        <v>54</v>
      </c>
      <c r="D6" s="52"/>
    </row>
    <row r="7" spans="1:30" ht="12.75" x14ac:dyDescent="0.2">
      <c r="A7" s="61" t="s">
        <v>5</v>
      </c>
      <c r="B7" s="55">
        <v>39</v>
      </c>
      <c r="D7" s="52"/>
    </row>
    <row r="8" spans="1:30" ht="12.75" x14ac:dyDescent="0.2">
      <c r="A8" s="61" t="s">
        <v>6</v>
      </c>
      <c r="B8" s="55">
        <v>206</v>
      </c>
      <c r="D8" s="52"/>
    </row>
    <row r="9" spans="1:30" ht="12.75" x14ac:dyDescent="0.2">
      <c r="A9" s="61" t="s">
        <v>7</v>
      </c>
      <c r="B9" s="55">
        <v>116</v>
      </c>
      <c r="D9" s="52"/>
    </row>
    <row r="10" spans="1:30" ht="12.75" x14ac:dyDescent="0.2">
      <c r="A10" s="61" t="s">
        <v>8</v>
      </c>
      <c r="B10" s="55">
        <v>178</v>
      </c>
      <c r="D10" s="52"/>
    </row>
    <row r="11" spans="1:30" ht="12.75" x14ac:dyDescent="0.2">
      <c r="A11" s="61" t="s">
        <v>9</v>
      </c>
      <c r="B11" s="55">
        <v>279</v>
      </c>
      <c r="D11" s="52"/>
    </row>
    <row r="12" spans="1:30" ht="12.75" x14ac:dyDescent="0.2">
      <c r="A12" s="61" t="s">
        <v>10</v>
      </c>
      <c r="B12" s="55">
        <v>878</v>
      </c>
      <c r="D12" s="52"/>
    </row>
    <row r="13" spans="1:30" ht="12.75" x14ac:dyDescent="0.2">
      <c r="A13" s="61" t="s">
        <v>11</v>
      </c>
      <c r="B13" s="55">
        <v>316</v>
      </c>
      <c r="D13" s="52"/>
    </row>
    <row r="14" spans="1:30" ht="12.75" x14ac:dyDescent="0.2">
      <c r="A14" s="61" t="s">
        <v>12</v>
      </c>
      <c r="B14" s="55">
        <v>688</v>
      </c>
      <c r="D14" s="52"/>
    </row>
    <row r="15" spans="1:30" ht="12.75" x14ac:dyDescent="0.2">
      <c r="A15" s="61" t="s">
        <v>13</v>
      </c>
      <c r="B15" s="55">
        <v>324</v>
      </c>
      <c r="D15" s="52"/>
    </row>
    <row r="16" spans="1:30" ht="12.75" x14ac:dyDescent="0.2">
      <c r="A16" s="61" t="s">
        <v>14</v>
      </c>
      <c r="B16" s="55">
        <v>22</v>
      </c>
      <c r="D16" s="52"/>
    </row>
    <row r="17" spans="1:4" ht="12.75" x14ac:dyDescent="0.2">
      <c r="A17" s="61" t="s">
        <v>15</v>
      </c>
      <c r="B17" s="55">
        <v>254</v>
      </c>
      <c r="D17" s="52"/>
    </row>
    <row r="18" spans="1:4" ht="12.75" x14ac:dyDescent="0.2">
      <c r="A18" s="61" t="s">
        <v>16</v>
      </c>
      <c r="B18" s="55">
        <v>70</v>
      </c>
      <c r="D18" s="52"/>
    </row>
    <row r="19" spans="1:4" ht="12.75" x14ac:dyDescent="0.2">
      <c r="A19" s="61" t="s">
        <v>17</v>
      </c>
      <c r="B19" s="55">
        <v>683</v>
      </c>
      <c r="D19" s="52"/>
    </row>
    <row r="20" spans="1:4" ht="12.75" x14ac:dyDescent="0.2">
      <c r="A20" s="61" t="s">
        <v>18</v>
      </c>
      <c r="B20" s="55">
        <v>130</v>
      </c>
      <c r="D20" s="52"/>
    </row>
    <row r="21" spans="1:4" ht="12.75" x14ac:dyDescent="0.2">
      <c r="A21" s="61" t="s">
        <v>19</v>
      </c>
      <c r="B21" s="55">
        <v>73</v>
      </c>
      <c r="D21" s="52"/>
    </row>
    <row r="22" spans="1:4" ht="12.75" x14ac:dyDescent="0.2">
      <c r="A22" s="61" t="s">
        <v>20</v>
      </c>
      <c r="B22" s="55">
        <v>71</v>
      </c>
      <c r="D22" s="52"/>
    </row>
    <row r="23" spans="1:4" ht="12.75" x14ac:dyDescent="0.2">
      <c r="A23" s="61" t="s">
        <v>21</v>
      </c>
      <c r="B23" s="55">
        <v>21</v>
      </c>
      <c r="D23" s="52"/>
    </row>
    <row r="24" spans="1:4" ht="12.75" x14ac:dyDescent="0.2">
      <c r="A24" s="61" t="s">
        <v>22</v>
      </c>
      <c r="B24" s="55">
        <v>560</v>
      </c>
      <c r="D24" s="52"/>
    </row>
    <row r="25" spans="1:4" ht="12.75" x14ac:dyDescent="0.2">
      <c r="A25" s="61" t="s">
        <v>23</v>
      </c>
      <c r="B25" s="55">
        <v>277</v>
      </c>
      <c r="D25" s="52"/>
    </row>
    <row r="26" spans="1:4" ht="12.75" x14ac:dyDescent="0.2">
      <c r="A26" s="61" t="s">
        <v>24</v>
      </c>
      <c r="B26" s="55">
        <v>360</v>
      </c>
      <c r="D26" s="52"/>
    </row>
    <row r="27" spans="1:4" ht="12.75" x14ac:dyDescent="0.2">
      <c r="A27" s="61" t="s">
        <v>25</v>
      </c>
      <c r="B27" s="55">
        <v>1467</v>
      </c>
      <c r="D27" s="52"/>
    </row>
    <row r="28" spans="1:4" ht="12.75" x14ac:dyDescent="0.2">
      <c r="A28" s="61" t="s">
        <v>26</v>
      </c>
      <c r="B28" s="55">
        <v>46</v>
      </c>
      <c r="D28" s="52"/>
    </row>
    <row r="29" spans="1:4" ht="12.75" x14ac:dyDescent="0.2">
      <c r="A29" s="61" t="s">
        <v>27</v>
      </c>
      <c r="B29" s="55">
        <v>65</v>
      </c>
      <c r="D29" s="52"/>
    </row>
    <row r="30" spans="1:4" ht="12.75" x14ac:dyDescent="0.2">
      <c r="A30" s="61" t="s">
        <v>28</v>
      </c>
      <c r="B30" s="55">
        <v>710</v>
      </c>
      <c r="D30" s="52"/>
    </row>
    <row r="31" spans="1:4" ht="12.75" x14ac:dyDescent="0.2">
      <c r="A31" s="61" t="s">
        <v>29</v>
      </c>
      <c r="B31" s="55">
        <v>75</v>
      </c>
      <c r="D31" s="52"/>
    </row>
    <row r="32" spans="1:4" ht="12.75" x14ac:dyDescent="0.2">
      <c r="A32" s="61" t="s">
        <v>30</v>
      </c>
      <c r="B32" s="55">
        <v>248</v>
      </c>
      <c r="D32" s="52"/>
    </row>
    <row r="33" spans="1:4" ht="12.75" x14ac:dyDescent="0.2">
      <c r="A33" s="61" t="s">
        <v>31</v>
      </c>
      <c r="B33" s="55">
        <v>1086</v>
      </c>
      <c r="D33" s="52"/>
    </row>
    <row r="34" spans="1:4" ht="12.75" x14ac:dyDescent="0.2">
      <c r="A34" s="61" t="s">
        <v>32</v>
      </c>
      <c r="B34" s="55">
        <v>432</v>
      </c>
      <c r="D34" s="52"/>
    </row>
    <row r="35" spans="1:4" ht="12.75" x14ac:dyDescent="0.2">
      <c r="A35" s="61" t="s">
        <v>33</v>
      </c>
      <c r="B35" s="55">
        <v>1391</v>
      </c>
      <c r="D35" s="52"/>
    </row>
    <row r="36" spans="1:4" ht="12.75" x14ac:dyDescent="0.2">
      <c r="A36" s="61" t="s">
        <v>34</v>
      </c>
      <c r="B36" s="55">
        <v>221</v>
      </c>
      <c r="D36" s="52"/>
    </row>
    <row r="37" spans="1:4" ht="12.75" x14ac:dyDescent="0.2">
      <c r="A37" s="61" t="s">
        <v>35</v>
      </c>
      <c r="B37" s="55">
        <v>957</v>
      </c>
      <c r="D37" s="52"/>
    </row>
    <row r="38" spans="1:4" ht="12.75" x14ac:dyDescent="0.2">
      <c r="A38" s="61" t="s">
        <v>36</v>
      </c>
      <c r="B38" s="55">
        <v>37</v>
      </c>
      <c r="D38" s="52"/>
    </row>
    <row r="39" spans="1:4" ht="12.75" x14ac:dyDescent="0.2">
      <c r="A39" s="61" t="s">
        <v>37</v>
      </c>
      <c r="B39" s="55">
        <v>31</v>
      </c>
      <c r="D39" s="52"/>
    </row>
    <row r="40" spans="1:4" ht="12.75" x14ac:dyDescent="0.2">
      <c r="A40" s="61" t="s">
        <v>38</v>
      </c>
      <c r="B40" s="55">
        <v>220</v>
      </c>
      <c r="D40" s="52"/>
    </row>
    <row r="41" spans="1:4" ht="12.75" x14ac:dyDescent="0.2">
      <c r="A41" s="61" t="s">
        <v>39</v>
      </c>
      <c r="B41" s="55">
        <v>74</v>
      </c>
      <c r="D41" s="52"/>
    </row>
    <row r="42" spans="1:4" ht="12.75" x14ac:dyDescent="0.2">
      <c r="A42" s="61" t="s">
        <v>40</v>
      </c>
      <c r="B42" s="55">
        <v>2833</v>
      </c>
      <c r="D42" s="52"/>
    </row>
    <row r="43" spans="1:4" ht="12.75" x14ac:dyDescent="0.2">
      <c r="A43" s="61" t="s">
        <v>41</v>
      </c>
      <c r="B43" s="55">
        <v>318</v>
      </c>
      <c r="D43" s="52"/>
    </row>
    <row r="44" spans="1:4" ht="12.75" x14ac:dyDescent="0.2">
      <c r="A44" s="61" t="s">
        <v>42</v>
      </c>
      <c r="B44" s="55">
        <v>460</v>
      </c>
      <c r="D44" s="52"/>
    </row>
    <row r="45" spans="1:4" ht="12.75" x14ac:dyDescent="0.2">
      <c r="A45" s="61" t="s">
        <v>43</v>
      </c>
      <c r="B45" s="55">
        <v>182</v>
      </c>
      <c r="D45" s="52"/>
    </row>
    <row r="46" spans="1:4" ht="12.75" x14ac:dyDescent="0.2">
      <c r="A46" s="61" t="s">
        <v>44</v>
      </c>
      <c r="B46" s="55">
        <v>284</v>
      </c>
      <c r="D46" s="52"/>
    </row>
    <row r="47" spans="1:4" ht="12.75" x14ac:dyDescent="0.2">
      <c r="A47" s="61" t="s">
        <v>45</v>
      </c>
      <c r="B47" s="55">
        <v>122</v>
      </c>
      <c r="D47" s="52"/>
    </row>
    <row r="48" spans="1:4" ht="12.75" x14ac:dyDescent="0.2">
      <c r="A48" s="61" t="s">
        <v>46</v>
      </c>
      <c r="B48" s="55">
        <v>192</v>
      </c>
      <c r="D48" s="52"/>
    </row>
    <row r="49" spans="1:4" ht="12.75" x14ac:dyDescent="0.2">
      <c r="A49" s="61" t="s">
        <v>47</v>
      </c>
      <c r="B49" s="55">
        <v>9</v>
      </c>
      <c r="D49" s="52"/>
    </row>
    <row r="50" spans="1:4" ht="12.75" x14ac:dyDescent="0.2">
      <c r="A50" s="61" t="s">
        <v>48</v>
      </c>
      <c r="B50" s="55">
        <v>413</v>
      </c>
      <c r="D50" s="52"/>
    </row>
    <row r="51" spans="1:4" ht="12.75" x14ac:dyDescent="0.2">
      <c r="A51" s="61" t="s">
        <v>49</v>
      </c>
      <c r="B51" s="55">
        <v>114</v>
      </c>
      <c r="D51" s="52"/>
    </row>
    <row r="52" spans="1:4" ht="12.75" x14ac:dyDescent="0.2">
      <c r="A52" s="61" t="s">
        <v>50</v>
      </c>
      <c r="B52" s="55">
        <v>510</v>
      </c>
      <c r="D52" s="52"/>
    </row>
    <row r="53" spans="1:4" x14ac:dyDescent="0.25">
      <c r="A53" s="54" t="s">
        <v>51</v>
      </c>
      <c r="B53" s="55">
        <v>39</v>
      </c>
    </row>
    <row r="54" spans="1:4" x14ac:dyDescent="0.25">
      <c r="A54" s="54" t="s">
        <v>52</v>
      </c>
      <c r="B54" s="55">
        <v>222</v>
      </c>
    </row>
    <row r="55" spans="1:4" x14ac:dyDescent="0.25">
      <c r="A55" s="54" t="s">
        <v>53</v>
      </c>
      <c r="B55" s="55">
        <v>497</v>
      </c>
    </row>
    <row r="56" spans="1:4" x14ac:dyDescent="0.25">
      <c r="A56" s="54" t="s">
        <v>54</v>
      </c>
      <c r="B56" s="55">
        <v>260</v>
      </c>
    </row>
    <row r="57" spans="1:4" x14ac:dyDescent="0.25">
      <c r="A57" s="54" t="s">
        <v>55</v>
      </c>
      <c r="B57" s="55">
        <v>109</v>
      </c>
    </row>
    <row r="58" spans="1:4" x14ac:dyDescent="0.25">
      <c r="A58" s="54" t="s">
        <v>56</v>
      </c>
      <c r="B58" s="55">
        <v>51</v>
      </c>
    </row>
    <row r="59" spans="1:4" x14ac:dyDescent="0.25">
      <c r="A59" s="54" t="s">
        <v>57</v>
      </c>
      <c r="B59" s="55">
        <v>125</v>
      </c>
    </row>
    <row r="60" spans="1:4" x14ac:dyDescent="0.25">
      <c r="A60" s="54" t="s">
        <v>58</v>
      </c>
      <c r="B60" s="55">
        <v>183</v>
      </c>
    </row>
    <row r="61" spans="1:4" x14ac:dyDescent="0.25">
      <c r="A61" s="54" t="s">
        <v>59</v>
      </c>
      <c r="B61" s="55">
        <v>3422</v>
      </c>
    </row>
    <row r="62" spans="1:4" x14ac:dyDescent="0.25">
      <c r="A62" s="54" t="s">
        <v>60</v>
      </c>
      <c r="B62" s="55">
        <v>42</v>
      </c>
    </row>
    <row r="63" spans="1:4" x14ac:dyDescent="0.25">
      <c r="A63" s="54" t="s">
        <v>61</v>
      </c>
      <c r="B63" s="55">
        <v>124</v>
      </c>
    </row>
    <row r="64" spans="1:4" x14ac:dyDescent="0.25">
      <c r="A64" s="54" t="s">
        <v>62</v>
      </c>
      <c r="B64" s="55">
        <v>228</v>
      </c>
    </row>
    <row r="65" spans="1:2" x14ac:dyDescent="0.25">
      <c r="A65" s="54" t="s">
        <v>63</v>
      </c>
      <c r="B65" s="55">
        <v>385</v>
      </c>
    </row>
    <row r="66" spans="1:2" x14ac:dyDescent="0.25">
      <c r="A66" s="54" t="s">
        <v>64</v>
      </c>
      <c r="B66" s="55">
        <v>714</v>
      </c>
    </row>
    <row r="67" spans="1:2" x14ac:dyDescent="0.25">
      <c r="A67" s="54" t="s">
        <v>65</v>
      </c>
      <c r="B67" s="55">
        <v>116</v>
      </c>
    </row>
    <row r="68" spans="1:2" x14ac:dyDescent="0.25">
      <c r="A68" s="54" t="s">
        <v>66</v>
      </c>
      <c r="B68" s="55">
        <v>520</v>
      </c>
    </row>
    <row r="69" spans="1:2" x14ac:dyDescent="0.25">
      <c r="A69" s="54" t="s">
        <v>67</v>
      </c>
      <c r="B69" s="55">
        <v>295</v>
      </c>
    </row>
    <row r="70" spans="1:2" x14ac:dyDescent="0.25">
      <c r="A70" s="54" t="s">
        <v>68</v>
      </c>
      <c r="B70" s="55">
        <v>45</v>
      </c>
    </row>
    <row r="71" spans="1:2" x14ac:dyDescent="0.25">
      <c r="A71" s="54" t="s">
        <v>69</v>
      </c>
      <c r="B71" s="55">
        <v>191</v>
      </c>
    </row>
    <row r="72" spans="1:2" x14ac:dyDescent="0.25">
      <c r="A72" s="54" t="s">
        <v>70</v>
      </c>
      <c r="B72" s="55">
        <v>158</v>
      </c>
    </row>
    <row r="73" spans="1:2" x14ac:dyDescent="0.25">
      <c r="A73" s="54" t="s">
        <v>71</v>
      </c>
      <c r="B73" s="55">
        <v>41</v>
      </c>
    </row>
    <row r="74" spans="1:2" x14ac:dyDescent="0.25">
      <c r="A74" s="54" t="s">
        <v>72</v>
      </c>
      <c r="B74" s="55">
        <v>170</v>
      </c>
    </row>
    <row r="75" spans="1:2" x14ac:dyDescent="0.25">
      <c r="A75" s="54" t="s">
        <v>73</v>
      </c>
      <c r="B75" s="55">
        <v>723</v>
      </c>
    </row>
    <row r="76" spans="1:2" x14ac:dyDescent="0.25">
      <c r="A76" s="54" t="s">
        <v>74</v>
      </c>
      <c r="B76" s="55">
        <v>31</v>
      </c>
    </row>
    <row r="77" spans="1:2" x14ac:dyDescent="0.25">
      <c r="A77" s="54" t="s">
        <v>75</v>
      </c>
      <c r="B77" s="55">
        <v>580</v>
      </c>
    </row>
    <row r="78" spans="1:2" x14ac:dyDescent="0.25">
      <c r="A78" s="54" t="s">
        <v>76</v>
      </c>
      <c r="B78" s="55">
        <v>316</v>
      </c>
    </row>
    <row r="79" spans="1:2" x14ac:dyDescent="0.25">
      <c r="A79" s="54" t="s">
        <v>77</v>
      </c>
      <c r="B79" s="55">
        <v>970</v>
      </c>
    </row>
    <row r="80" spans="1:2" x14ac:dyDescent="0.25">
      <c r="A80" s="54" t="s">
        <v>78</v>
      </c>
      <c r="B80" s="55">
        <v>317</v>
      </c>
    </row>
    <row r="81" spans="1:2" x14ac:dyDescent="0.25">
      <c r="A81" s="54" t="s">
        <v>79</v>
      </c>
      <c r="B81" s="55">
        <v>673</v>
      </c>
    </row>
    <row r="82" spans="1:2" x14ac:dyDescent="0.25">
      <c r="A82" s="54" t="s">
        <v>80</v>
      </c>
      <c r="B82" s="55">
        <v>269</v>
      </c>
    </row>
    <row r="83" spans="1:2" x14ac:dyDescent="0.25">
      <c r="A83" s="54" t="s">
        <v>81</v>
      </c>
      <c r="B83" s="55">
        <v>233</v>
      </c>
    </row>
    <row r="84" spans="1:2" x14ac:dyDescent="0.25">
      <c r="A84" s="54" t="s">
        <v>82</v>
      </c>
      <c r="B84" s="55">
        <v>222</v>
      </c>
    </row>
    <row r="85" spans="1:2" x14ac:dyDescent="0.25">
      <c r="A85" s="54" t="s">
        <v>83</v>
      </c>
      <c r="B85" s="55">
        <v>217</v>
      </c>
    </row>
    <row r="86" spans="1:2" x14ac:dyDescent="0.25">
      <c r="A86" s="54" t="s">
        <v>84</v>
      </c>
      <c r="B86" s="55">
        <v>172</v>
      </c>
    </row>
    <row r="87" spans="1:2" x14ac:dyDescent="0.25">
      <c r="A87" s="54" t="s">
        <v>85</v>
      </c>
      <c r="B87" s="55">
        <v>267</v>
      </c>
    </row>
    <row r="88" spans="1:2" x14ac:dyDescent="0.25">
      <c r="A88" s="54" t="s">
        <v>86</v>
      </c>
      <c r="B88" s="55">
        <v>37</v>
      </c>
    </row>
    <row r="89" spans="1:2" x14ac:dyDescent="0.25">
      <c r="A89" s="54" t="s">
        <v>87</v>
      </c>
      <c r="B89" s="55">
        <v>63</v>
      </c>
    </row>
    <row r="90" spans="1:2" x14ac:dyDescent="0.25">
      <c r="A90" s="54" t="s">
        <v>88</v>
      </c>
      <c r="B90" s="55">
        <v>23</v>
      </c>
    </row>
    <row r="91" spans="1:2" x14ac:dyDescent="0.25">
      <c r="A91" s="54" t="s">
        <v>89</v>
      </c>
      <c r="B91" s="55">
        <v>472</v>
      </c>
    </row>
    <row r="92" spans="1:2" x14ac:dyDescent="0.25">
      <c r="A92" s="54" t="s">
        <v>90</v>
      </c>
      <c r="B92" s="55">
        <v>283</v>
      </c>
    </row>
    <row r="93" spans="1:2" x14ac:dyDescent="0.25">
      <c r="A93" s="54" t="s">
        <v>91</v>
      </c>
      <c r="B93" s="55">
        <v>1688</v>
      </c>
    </row>
    <row r="94" spans="1:2" x14ac:dyDescent="0.25">
      <c r="A94" s="54" t="s">
        <v>92</v>
      </c>
      <c r="B94" s="55">
        <v>98</v>
      </c>
    </row>
    <row r="95" spans="1:2" x14ac:dyDescent="0.25">
      <c r="A95" s="54" t="s">
        <v>93</v>
      </c>
      <c r="B95" s="55">
        <v>41</v>
      </c>
    </row>
    <row r="96" spans="1:2" x14ac:dyDescent="0.25">
      <c r="A96" s="54" t="s">
        <v>94</v>
      </c>
      <c r="B96" s="55">
        <v>82</v>
      </c>
    </row>
    <row r="97" spans="1:2" x14ac:dyDescent="0.25">
      <c r="A97" s="54" t="s">
        <v>95</v>
      </c>
      <c r="B97" s="55">
        <v>449</v>
      </c>
    </row>
    <row r="98" spans="1:2" x14ac:dyDescent="0.25">
      <c r="A98" s="54" t="s">
        <v>96</v>
      </c>
      <c r="B98" s="55">
        <v>178</v>
      </c>
    </row>
    <row r="99" spans="1:2" x14ac:dyDescent="0.25">
      <c r="A99" s="54" t="s">
        <v>97</v>
      </c>
      <c r="B99" s="55">
        <v>477</v>
      </c>
    </row>
    <row r="100" spans="1:2" x14ac:dyDescent="0.25">
      <c r="A100" s="54" t="s">
        <v>98</v>
      </c>
      <c r="B100" s="55">
        <v>131</v>
      </c>
    </row>
    <row r="101" spans="1:2" x14ac:dyDescent="0.25">
      <c r="A101" s="54" t="s">
        <v>99</v>
      </c>
      <c r="B101" s="55">
        <v>50</v>
      </c>
    </row>
    <row r="102" spans="1:2" x14ac:dyDescent="0.25">
      <c r="A102" s="58" t="s">
        <v>101</v>
      </c>
      <c r="B102" s="59">
        <v>35968</v>
      </c>
    </row>
    <row r="103" spans="1:2" x14ac:dyDescent="0.25">
      <c r="A103" s="51"/>
      <c r="B103" s="65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5703125" style="7" customWidth="1"/>
    <col min="3" max="3" width="8.42578125" style="7" customWidth="1"/>
    <col min="4" max="4" width="7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6.570312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6.570312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6.570312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6.570312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6.570312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6.570312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6.570312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6.570312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6.570312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6.570312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6.570312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6.570312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6.570312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6.570312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6.570312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6.570312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6.570312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6.570312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6.570312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6.570312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6.570312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6.570312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6.570312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6.570312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6.570312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6.570312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6.570312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6.570312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6.570312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6.570312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6.570312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6.570312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6.570312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6.570312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6.570312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6.570312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6.570312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6.570312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6.570312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6.570312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6.570312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6.570312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6.570312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6.570312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6.570312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6.570312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6.570312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6.570312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6.570312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6.570312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6.570312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6.570312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6.570312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6.570312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6.570312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6.570312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6.570312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6.570312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6.570312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6.570312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6.570312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6.570312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6.570312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42736</v>
      </c>
      <c r="C1"/>
      <c r="D1"/>
    </row>
    <row r="2" spans="1:4" ht="12.75" x14ac:dyDescent="0.2">
      <c r="A2" s="5" t="s">
        <v>0</v>
      </c>
      <c r="B2" s="6">
        <v>766</v>
      </c>
      <c r="C2" s="4"/>
      <c r="D2" s="4"/>
    </row>
    <row r="3" spans="1:4" ht="12.75" x14ac:dyDescent="0.2">
      <c r="A3" s="5" t="s">
        <v>1</v>
      </c>
      <c r="B3" s="6">
        <v>144</v>
      </c>
      <c r="C3" s="4"/>
      <c r="D3" s="4"/>
    </row>
    <row r="4" spans="1:4" ht="12.75" x14ac:dyDescent="0.2">
      <c r="A4" s="5" t="s">
        <v>2</v>
      </c>
      <c r="B4" s="6">
        <v>45</v>
      </c>
      <c r="C4" s="4"/>
      <c r="D4" s="4"/>
    </row>
    <row r="5" spans="1:4" ht="12.75" x14ac:dyDescent="0.2">
      <c r="A5" s="5" t="s">
        <v>3</v>
      </c>
      <c r="B5" s="6">
        <v>207</v>
      </c>
      <c r="C5" s="4"/>
      <c r="D5" s="4"/>
    </row>
    <row r="6" spans="1:4" ht="12.75" x14ac:dyDescent="0.2">
      <c r="A6" s="5" t="s">
        <v>4</v>
      </c>
      <c r="B6" s="6">
        <v>107</v>
      </c>
      <c r="C6" s="4"/>
      <c r="D6" s="4"/>
    </row>
    <row r="7" spans="1:4" ht="12.75" x14ac:dyDescent="0.2">
      <c r="A7" s="5" t="s">
        <v>5</v>
      </c>
      <c r="B7" s="6">
        <v>47</v>
      </c>
      <c r="C7" s="4"/>
      <c r="D7" s="4"/>
    </row>
    <row r="8" spans="1:4" ht="12.75" x14ac:dyDescent="0.2">
      <c r="A8" s="5" t="s">
        <v>6</v>
      </c>
      <c r="B8" s="6">
        <v>267</v>
      </c>
      <c r="C8" s="4"/>
      <c r="D8" s="4"/>
    </row>
    <row r="9" spans="1:4" ht="12.75" x14ac:dyDescent="0.2">
      <c r="A9" s="5" t="s">
        <v>7</v>
      </c>
      <c r="B9" s="6">
        <v>133</v>
      </c>
      <c r="C9" s="4"/>
      <c r="D9" s="4"/>
    </row>
    <row r="10" spans="1:4" ht="12.75" x14ac:dyDescent="0.2">
      <c r="A10" s="5" t="s">
        <v>8</v>
      </c>
      <c r="B10" s="6">
        <v>272</v>
      </c>
      <c r="C10" s="4"/>
      <c r="D10" s="4"/>
    </row>
    <row r="11" spans="1:4" ht="12.75" x14ac:dyDescent="0.2">
      <c r="A11" s="5" t="s">
        <v>9</v>
      </c>
      <c r="B11" s="6">
        <v>557</v>
      </c>
      <c r="C11" s="4"/>
      <c r="D11" s="4"/>
    </row>
    <row r="12" spans="1:4" ht="12.75" x14ac:dyDescent="0.2">
      <c r="A12" s="5" t="s">
        <v>10</v>
      </c>
      <c r="B12" s="6">
        <v>1391</v>
      </c>
      <c r="C12" s="4"/>
      <c r="D12" s="4"/>
    </row>
    <row r="13" spans="1:4" ht="12.75" x14ac:dyDescent="0.2">
      <c r="A13" s="5" t="s">
        <v>11</v>
      </c>
      <c r="B13" s="6">
        <v>423</v>
      </c>
      <c r="C13" s="4"/>
      <c r="D13" s="4"/>
    </row>
    <row r="14" spans="1:4" ht="12.75" x14ac:dyDescent="0.2">
      <c r="A14" s="5" t="s">
        <v>12</v>
      </c>
      <c r="B14" s="6">
        <v>864</v>
      </c>
      <c r="C14" s="4"/>
      <c r="D14" s="4"/>
    </row>
    <row r="15" spans="1:4" ht="12.75" x14ac:dyDescent="0.2">
      <c r="A15" s="5" t="s">
        <v>13</v>
      </c>
      <c r="B15" s="6">
        <v>445</v>
      </c>
      <c r="C15" s="4"/>
      <c r="D15" s="4"/>
    </row>
    <row r="16" spans="1:4" ht="12.75" x14ac:dyDescent="0.2">
      <c r="A16" s="5" t="s">
        <v>14</v>
      </c>
      <c r="B16" s="6">
        <v>42</v>
      </c>
      <c r="C16" s="4"/>
      <c r="D16" s="4"/>
    </row>
    <row r="17" spans="1:4" ht="12.75" x14ac:dyDescent="0.2">
      <c r="A17" s="5" t="s">
        <v>15</v>
      </c>
      <c r="B17" s="6">
        <v>388</v>
      </c>
      <c r="C17" s="4"/>
      <c r="D17" s="4"/>
    </row>
    <row r="18" spans="1:4" ht="12.75" x14ac:dyDescent="0.2">
      <c r="A18" s="5" t="s">
        <v>16</v>
      </c>
      <c r="B18" s="6">
        <v>120</v>
      </c>
      <c r="C18" s="4"/>
      <c r="D18" s="4"/>
    </row>
    <row r="19" spans="1:4" ht="12.75" x14ac:dyDescent="0.2">
      <c r="A19" s="5" t="s">
        <v>17</v>
      </c>
      <c r="B19" s="6">
        <v>817</v>
      </c>
      <c r="C19" s="4"/>
      <c r="D19" s="4"/>
    </row>
    <row r="20" spans="1:4" ht="12.75" x14ac:dyDescent="0.2">
      <c r="A20" s="5" t="s">
        <v>18</v>
      </c>
      <c r="B20" s="6">
        <v>220</v>
      </c>
      <c r="C20" s="4"/>
      <c r="D20" s="4"/>
    </row>
    <row r="21" spans="1:4" ht="12.75" x14ac:dyDescent="0.2">
      <c r="A21" s="5" t="s">
        <v>19</v>
      </c>
      <c r="B21" s="6">
        <v>168</v>
      </c>
      <c r="C21" s="4"/>
      <c r="D21" s="4"/>
    </row>
    <row r="22" spans="1:4" ht="12.75" x14ac:dyDescent="0.2">
      <c r="A22" s="5" t="s">
        <v>20</v>
      </c>
      <c r="B22" s="6">
        <v>119</v>
      </c>
      <c r="C22" s="4"/>
      <c r="D22" s="4"/>
    </row>
    <row r="23" spans="1:4" ht="12.75" x14ac:dyDescent="0.2">
      <c r="A23" s="5" t="s">
        <v>21</v>
      </c>
      <c r="B23" s="6">
        <v>55</v>
      </c>
      <c r="C23" s="4"/>
      <c r="D23" s="4"/>
    </row>
    <row r="24" spans="1:4" ht="12.75" x14ac:dyDescent="0.2">
      <c r="A24" s="5" t="s">
        <v>22</v>
      </c>
      <c r="B24" s="6">
        <v>715</v>
      </c>
      <c r="C24" s="4"/>
      <c r="D24" s="4"/>
    </row>
    <row r="25" spans="1:4" ht="12.75" x14ac:dyDescent="0.2">
      <c r="A25" s="5" t="s">
        <v>23</v>
      </c>
      <c r="B25" s="6">
        <v>405</v>
      </c>
      <c r="C25" s="4"/>
      <c r="D25" s="4"/>
    </row>
    <row r="26" spans="1:4" ht="12.75" x14ac:dyDescent="0.2">
      <c r="A26" s="5" t="s">
        <v>24</v>
      </c>
      <c r="B26" s="6">
        <v>560</v>
      </c>
      <c r="C26" s="4"/>
      <c r="D26" s="4"/>
    </row>
    <row r="27" spans="1:4" ht="12.75" x14ac:dyDescent="0.2">
      <c r="A27" s="8" t="s">
        <v>25</v>
      </c>
      <c r="B27" s="6">
        <v>2698</v>
      </c>
      <c r="C27" s="4"/>
      <c r="D27" s="4"/>
    </row>
    <row r="28" spans="1:4" ht="12.75" x14ac:dyDescent="0.2">
      <c r="A28" s="5" t="s">
        <v>26</v>
      </c>
      <c r="B28" s="6">
        <v>88</v>
      </c>
      <c r="C28" s="4"/>
      <c r="D28" s="4"/>
    </row>
    <row r="29" spans="1:4" ht="12.75" x14ac:dyDescent="0.2">
      <c r="A29" s="5" t="s">
        <v>27</v>
      </c>
      <c r="B29" s="6">
        <v>168</v>
      </c>
      <c r="C29" s="4"/>
      <c r="D29" s="4"/>
    </row>
    <row r="30" spans="1:4" ht="12.75" x14ac:dyDescent="0.2">
      <c r="A30" s="5" t="s">
        <v>28</v>
      </c>
      <c r="B30" s="6">
        <v>888</v>
      </c>
      <c r="C30" s="4"/>
      <c r="D30" s="4"/>
    </row>
    <row r="31" spans="1:4" ht="12.75" x14ac:dyDescent="0.2">
      <c r="A31" s="5" t="s">
        <v>29</v>
      </c>
      <c r="B31" s="6">
        <v>154</v>
      </c>
      <c r="C31" s="4"/>
      <c r="D31" s="4"/>
    </row>
    <row r="32" spans="1:4" ht="12.75" x14ac:dyDescent="0.2">
      <c r="A32" s="5" t="s">
        <v>30</v>
      </c>
      <c r="B32" s="6">
        <v>357</v>
      </c>
      <c r="C32" s="4"/>
      <c r="D32" s="4"/>
    </row>
    <row r="33" spans="1:4" ht="12.75" x14ac:dyDescent="0.2">
      <c r="A33" s="5" t="s">
        <v>31</v>
      </c>
      <c r="B33" s="6">
        <v>1652</v>
      </c>
      <c r="C33" s="4"/>
      <c r="D33" s="4"/>
    </row>
    <row r="34" spans="1:4" ht="12.75" x14ac:dyDescent="0.2">
      <c r="A34" s="5" t="s">
        <v>32</v>
      </c>
      <c r="B34" s="6">
        <v>470</v>
      </c>
      <c r="C34" s="4"/>
      <c r="D34" s="4"/>
    </row>
    <row r="35" spans="1:4" ht="12.75" x14ac:dyDescent="0.2">
      <c r="A35" s="5" t="s">
        <v>33</v>
      </c>
      <c r="B35" s="6">
        <v>1580</v>
      </c>
      <c r="C35" s="4"/>
      <c r="D35" s="4"/>
    </row>
    <row r="36" spans="1:4" ht="12.75" x14ac:dyDescent="0.2">
      <c r="A36" s="5" t="s">
        <v>34</v>
      </c>
      <c r="B36" s="6">
        <v>274</v>
      </c>
      <c r="C36" s="4"/>
      <c r="D36" s="4"/>
    </row>
    <row r="37" spans="1:4" ht="12.75" x14ac:dyDescent="0.2">
      <c r="A37" s="5" t="s">
        <v>35</v>
      </c>
      <c r="B37" s="6">
        <v>1411</v>
      </c>
      <c r="C37" s="4"/>
      <c r="D37" s="4"/>
    </row>
    <row r="38" spans="1:4" ht="12.75" x14ac:dyDescent="0.2">
      <c r="A38" s="5" t="s">
        <v>36</v>
      </c>
      <c r="B38" s="6">
        <v>51</v>
      </c>
      <c r="C38" s="4"/>
      <c r="D38" s="4"/>
    </row>
    <row r="39" spans="1:4" ht="12.75" x14ac:dyDescent="0.2">
      <c r="A39" s="5" t="s">
        <v>37</v>
      </c>
      <c r="B39" s="6">
        <v>53</v>
      </c>
      <c r="C39" s="4"/>
      <c r="D39" s="4"/>
    </row>
    <row r="40" spans="1:4" ht="12.75" x14ac:dyDescent="0.2">
      <c r="A40" s="5" t="s">
        <v>38</v>
      </c>
      <c r="B40" s="6">
        <v>239</v>
      </c>
      <c r="C40" s="4"/>
      <c r="D40" s="4"/>
    </row>
    <row r="41" spans="1:4" ht="12.75" x14ac:dyDescent="0.2">
      <c r="A41" s="5" t="s">
        <v>39</v>
      </c>
      <c r="B41" s="6">
        <v>146</v>
      </c>
      <c r="C41" s="4"/>
      <c r="D41" s="4"/>
    </row>
    <row r="42" spans="1:4" ht="12.75" x14ac:dyDescent="0.2">
      <c r="A42" s="5" t="s">
        <v>40</v>
      </c>
      <c r="B42" s="6">
        <v>2661</v>
      </c>
      <c r="C42" s="4"/>
      <c r="D42" s="4"/>
    </row>
    <row r="43" spans="1:4" ht="12.75" x14ac:dyDescent="0.2">
      <c r="A43" s="5" t="s">
        <v>41</v>
      </c>
      <c r="B43" s="6">
        <v>354</v>
      </c>
      <c r="C43" s="4"/>
      <c r="D43" s="4"/>
    </row>
    <row r="44" spans="1:4" ht="12.75" x14ac:dyDescent="0.2">
      <c r="A44" s="5" t="s">
        <v>42</v>
      </c>
      <c r="B44" s="6">
        <v>620</v>
      </c>
      <c r="C44" s="4"/>
      <c r="D44" s="4"/>
    </row>
    <row r="45" spans="1:4" ht="12.75" x14ac:dyDescent="0.2">
      <c r="A45" s="5" t="s">
        <v>43</v>
      </c>
      <c r="B45" s="6">
        <v>332</v>
      </c>
      <c r="C45" s="4"/>
      <c r="D45" s="4"/>
    </row>
    <row r="46" spans="1:4" ht="12.75" x14ac:dyDescent="0.2">
      <c r="A46" s="5" t="s">
        <v>44</v>
      </c>
      <c r="B46" s="6">
        <v>315</v>
      </c>
      <c r="C46" s="4"/>
      <c r="D46" s="4"/>
    </row>
    <row r="47" spans="1:4" ht="12.75" x14ac:dyDescent="0.2">
      <c r="A47" s="5" t="s">
        <v>45</v>
      </c>
      <c r="B47" s="6">
        <v>160</v>
      </c>
      <c r="C47" s="4"/>
      <c r="D47" s="4"/>
    </row>
    <row r="48" spans="1:4" ht="12.75" x14ac:dyDescent="0.2">
      <c r="A48" s="5" t="s">
        <v>46</v>
      </c>
      <c r="B48" s="6">
        <v>340</v>
      </c>
      <c r="C48" s="4"/>
      <c r="D48" s="4"/>
    </row>
    <row r="49" spans="1:4" ht="12.75" x14ac:dyDescent="0.2">
      <c r="A49" s="5" t="s">
        <v>47</v>
      </c>
      <c r="B49" s="6">
        <v>29</v>
      </c>
      <c r="C49" s="4"/>
      <c r="D49" s="4"/>
    </row>
    <row r="50" spans="1:4" ht="12.75" x14ac:dyDescent="0.2">
      <c r="A50" s="5" t="s">
        <v>48</v>
      </c>
      <c r="B50" s="6">
        <v>593</v>
      </c>
      <c r="C50" s="4"/>
      <c r="D50" s="4"/>
    </row>
    <row r="51" spans="1:4" ht="12.75" x14ac:dyDescent="0.2">
      <c r="A51" s="5" t="s">
        <v>49</v>
      </c>
      <c r="B51" s="6">
        <v>200</v>
      </c>
      <c r="C51" s="4"/>
      <c r="D51" s="4"/>
    </row>
    <row r="52" spans="1:4" ht="12.75" x14ac:dyDescent="0.2">
      <c r="A52" s="5" t="s">
        <v>50</v>
      </c>
      <c r="B52" s="6">
        <v>955</v>
      </c>
      <c r="C52" s="4"/>
      <c r="D52" s="4"/>
    </row>
    <row r="53" spans="1:4" ht="12.75" x14ac:dyDescent="0.2">
      <c r="A53" s="5" t="s">
        <v>51</v>
      </c>
      <c r="B53" s="6">
        <v>64</v>
      </c>
    </row>
    <row r="54" spans="1:4" ht="12.75" x14ac:dyDescent="0.2">
      <c r="A54" s="5" t="s">
        <v>52</v>
      </c>
      <c r="B54" s="6">
        <v>356</v>
      </c>
    </row>
    <row r="55" spans="1:4" ht="12.75" x14ac:dyDescent="0.2">
      <c r="A55" s="5" t="s">
        <v>53</v>
      </c>
      <c r="B55" s="6">
        <v>474</v>
      </c>
    </row>
    <row r="56" spans="1:4" ht="12.75" x14ac:dyDescent="0.2">
      <c r="A56" s="5" t="s">
        <v>54</v>
      </c>
      <c r="B56" s="6">
        <v>347</v>
      </c>
    </row>
    <row r="57" spans="1:4" ht="12.75" x14ac:dyDescent="0.2">
      <c r="A57" s="5" t="s">
        <v>55</v>
      </c>
      <c r="B57" s="6">
        <v>167</v>
      </c>
    </row>
    <row r="58" spans="1:4" ht="12.75" x14ac:dyDescent="0.2">
      <c r="A58" s="5" t="s">
        <v>56</v>
      </c>
      <c r="B58" s="6">
        <v>106</v>
      </c>
    </row>
    <row r="59" spans="1:4" ht="12.75" x14ac:dyDescent="0.2">
      <c r="A59" s="5" t="s">
        <v>57</v>
      </c>
      <c r="B59" s="6">
        <v>139</v>
      </c>
    </row>
    <row r="60" spans="1:4" ht="12.75" x14ac:dyDescent="0.2">
      <c r="A60" s="5" t="s">
        <v>58</v>
      </c>
      <c r="B60" s="6">
        <v>301</v>
      </c>
    </row>
    <row r="61" spans="1:4" ht="12.75" x14ac:dyDescent="0.2">
      <c r="A61" s="5" t="s">
        <v>59</v>
      </c>
      <c r="B61" s="6">
        <v>5338</v>
      </c>
    </row>
    <row r="62" spans="1:4" ht="12.75" x14ac:dyDescent="0.2">
      <c r="A62" s="5" t="s">
        <v>60</v>
      </c>
      <c r="B62" s="6">
        <v>56</v>
      </c>
    </row>
    <row r="63" spans="1:4" ht="12.75" x14ac:dyDescent="0.2">
      <c r="A63" s="5" t="s">
        <v>61</v>
      </c>
      <c r="B63" s="6">
        <v>125</v>
      </c>
    </row>
    <row r="64" spans="1:4" ht="12.75" x14ac:dyDescent="0.2">
      <c r="A64" s="5" t="s">
        <v>62</v>
      </c>
      <c r="B64" s="6">
        <v>316</v>
      </c>
    </row>
    <row r="65" spans="1:2" ht="12.75" x14ac:dyDescent="0.2">
      <c r="A65" s="5" t="s">
        <v>63</v>
      </c>
      <c r="B65" s="6">
        <v>553</v>
      </c>
    </row>
    <row r="66" spans="1:2" ht="12.75" x14ac:dyDescent="0.2">
      <c r="A66" s="8" t="s">
        <v>64</v>
      </c>
      <c r="B66" s="6">
        <v>1139</v>
      </c>
    </row>
    <row r="67" spans="1:2" ht="12.75" x14ac:dyDescent="0.2">
      <c r="A67" s="5" t="s">
        <v>65</v>
      </c>
      <c r="B67" s="6">
        <v>130</v>
      </c>
    </row>
    <row r="68" spans="1:2" ht="12.75" x14ac:dyDescent="0.2">
      <c r="A68" s="5" t="s">
        <v>66</v>
      </c>
      <c r="B68" s="6">
        <v>1030</v>
      </c>
    </row>
    <row r="69" spans="1:2" ht="12.75" x14ac:dyDescent="0.2">
      <c r="A69" s="5" t="s">
        <v>67</v>
      </c>
      <c r="B69" s="6">
        <v>334</v>
      </c>
    </row>
    <row r="70" spans="1:2" ht="12.75" x14ac:dyDescent="0.2">
      <c r="A70" s="5" t="s">
        <v>68</v>
      </c>
      <c r="B70" s="6">
        <v>66</v>
      </c>
    </row>
    <row r="71" spans="1:2" ht="12.75" x14ac:dyDescent="0.2">
      <c r="A71" s="5" t="s">
        <v>69</v>
      </c>
      <c r="B71" s="6">
        <v>255</v>
      </c>
    </row>
    <row r="72" spans="1:2" ht="12.75" x14ac:dyDescent="0.2">
      <c r="A72" s="5" t="s">
        <v>70</v>
      </c>
      <c r="B72" s="6">
        <v>302</v>
      </c>
    </row>
    <row r="73" spans="1:2" ht="12.75" x14ac:dyDescent="0.2">
      <c r="A73" s="5" t="s">
        <v>71</v>
      </c>
      <c r="B73" s="6">
        <v>92</v>
      </c>
    </row>
    <row r="74" spans="1:2" ht="12.75" x14ac:dyDescent="0.2">
      <c r="A74" s="5" t="s">
        <v>72</v>
      </c>
      <c r="B74" s="6">
        <v>210</v>
      </c>
    </row>
    <row r="75" spans="1:2" ht="12.75" x14ac:dyDescent="0.2">
      <c r="A75" s="5" t="s">
        <v>73</v>
      </c>
      <c r="B75" s="6">
        <v>1005</v>
      </c>
    </row>
    <row r="76" spans="1:2" ht="12.75" x14ac:dyDescent="0.2">
      <c r="A76" s="5" t="s">
        <v>74</v>
      </c>
      <c r="B76" s="6">
        <v>78</v>
      </c>
    </row>
    <row r="77" spans="1:2" ht="12.75" x14ac:dyDescent="0.2">
      <c r="A77" s="5" t="s">
        <v>75</v>
      </c>
      <c r="B77" s="6">
        <v>676</v>
      </c>
    </row>
    <row r="78" spans="1:2" ht="12.75" x14ac:dyDescent="0.2">
      <c r="A78" s="5" t="s">
        <v>76</v>
      </c>
      <c r="B78" s="6">
        <v>463</v>
      </c>
    </row>
    <row r="79" spans="1:2" ht="12.75" x14ac:dyDescent="0.2">
      <c r="A79" s="5" t="s">
        <v>77</v>
      </c>
      <c r="B79" s="6">
        <v>1397</v>
      </c>
    </row>
    <row r="80" spans="1:2" ht="12.75" x14ac:dyDescent="0.2">
      <c r="A80" s="5" t="s">
        <v>78</v>
      </c>
      <c r="B80" s="6">
        <v>414</v>
      </c>
    </row>
    <row r="81" spans="1:2" ht="12.75" x14ac:dyDescent="0.2">
      <c r="A81" s="5" t="s">
        <v>79</v>
      </c>
      <c r="B81" s="6">
        <v>793</v>
      </c>
    </row>
    <row r="82" spans="1:2" ht="12.75" x14ac:dyDescent="0.2">
      <c r="A82" s="5" t="s">
        <v>80</v>
      </c>
      <c r="B82" s="6">
        <v>457</v>
      </c>
    </row>
    <row r="83" spans="1:2" ht="12.75" x14ac:dyDescent="0.2">
      <c r="A83" s="5" t="s">
        <v>81</v>
      </c>
      <c r="B83" s="6">
        <v>452</v>
      </c>
    </row>
    <row r="84" spans="1:2" ht="12.75" x14ac:dyDescent="0.2">
      <c r="A84" s="5" t="s">
        <v>82</v>
      </c>
      <c r="B84" s="6">
        <v>276</v>
      </c>
    </row>
    <row r="85" spans="1:2" ht="12.75" x14ac:dyDescent="0.2">
      <c r="A85" s="5" t="s">
        <v>83</v>
      </c>
      <c r="B85" s="6">
        <v>284</v>
      </c>
    </row>
    <row r="86" spans="1:2" ht="12.75" x14ac:dyDescent="0.2">
      <c r="A86" s="5" t="s">
        <v>84</v>
      </c>
      <c r="B86" s="6">
        <v>183</v>
      </c>
    </row>
    <row r="87" spans="1:2" ht="12.75" x14ac:dyDescent="0.2">
      <c r="A87" s="5" t="s">
        <v>85</v>
      </c>
      <c r="B87" s="6">
        <v>358</v>
      </c>
    </row>
    <row r="88" spans="1:2" ht="12.75" x14ac:dyDescent="0.2">
      <c r="A88" s="5" t="s">
        <v>86</v>
      </c>
      <c r="B88" s="6">
        <v>94</v>
      </c>
    </row>
    <row r="89" spans="1:2" ht="12.75" x14ac:dyDescent="0.2">
      <c r="A89" s="5" t="s">
        <v>87</v>
      </c>
      <c r="B89" s="6">
        <v>165</v>
      </c>
    </row>
    <row r="90" spans="1:2" ht="12.75" x14ac:dyDescent="0.2">
      <c r="A90" s="5" t="s">
        <v>88</v>
      </c>
      <c r="B90" s="6">
        <v>25</v>
      </c>
    </row>
    <row r="91" spans="1:2" ht="12.75" x14ac:dyDescent="0.2">
      <c r="A91" s="5" t="s">
        <v>89</v>
      </c>
      <c r="B91" s="6">
        <v>733</v>
      </c>
    </row>
    <row r="92" spans="1:2" ht="12.75" x14ac:dyDescent="0.2">
      <c r="A92" s="5" t="s">
        <v>90</v>
      </c>
      <c r="B92" s="6">
        <v>405</v>
      </c>
    </row>
    <row r="93" spans="1:2" ht="12.75" x14ac:dyDescent="0.2">
      <c r="A93" s="5" t="s">
        <v>91</v>
      </c>
      <c r="B93" s="6">
        <v>3221</v>
      </c>
    </row>
    <row r="94" spans="1:2" ht="12.75" x14ac:dyDescent="0.2">
      <c r="A94" s="5" t="s">
        <v>92</v>
      </c>
      <c r="B94" s="6">
        <v>140</v>
      </c>
    </row>
    <row r="95" spans="1:2" ht="12.75" x14ac:dyDescent="0.2">
      <c r="A95" s="5" t="s">
        <v>93</v>
      </c>
      <c r="B95" s="6">
        <v>81</v>
      </c>
    </row>
    <row r="96" spans="1:2" ht="12.75" x14ac:dyDescent="0.2">
      <c r="A96" s="5" t="s">
        <v>94</v>
      </c>
      <c r="B96" s="6">
        <v>145</v>
      </c>
    </row>
    <row r="97" spans="1:2" ht="12.75" x14ac:dyDescent="0.2">
      <c r="A97" s="5" t="s">
        <v>95</v>
      </c>
      <c r="B97" s="6">
        <v>848</v>
      </c>
    </row>
    <row r="98" spans="1:2" ht="12.75" x14ac:dyDescent="0.2">
      <c r="A98" s="5" t="s">
        <v>96</v>
      </c>
      <c r="B98" s="6">
        <v>341</v>
      </c>
    </row>
    <row r="99" spans="1:2" ht="12.75" x14ac:dyDescent="0.2">
      <c r="A99" s="5" t="s">
        <v>97</v>
      </c>
      <c r="B99" s="6">
        <v>575</v>
      </c>
    </row>
    <row r="100" spans="1:2" ht="12.75" x14ac:dyDescent="0.2">
      <c r="A100" s="5" t="s">
        <v>98</v>
      </c>
      <c r="B100" s="6">
        <v>158</v>
      </c>
    </row>
    <row r="101" spans="1:2" ht="12.75" x14ac:dyDescent="0.2">
      <c r="A101" s="5" t="s">
        <v>99</v>
      </c>
      <c r="B101" s="6">
        <v>87</v>
      </c>
    </row>
    <row r="102" spans="1:2" ht="12.75" x14ac:dyDescent="0.2">
      <c r="A102" s="9" t="s">
        <v>100</v>
      </c>
      <c r="B102" s="10">
        <v>51819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52" customWidth="1"/>
    <col min="2" max="2" width="11.5703125" style="52" customWidth="1"/>
    <col min="3" max="3" width="8.42578125" style="52" customWidth="1"/>
    <col min="4" max="256" width="9.140625" style="52"/>
    <col min="257" max="257" width="13.42578125" style="52" customWidth="1"/>
    <col min="258" max="258" width="16.42578125" style="52" customWidth="1"/>
    <col min="259" max="259" width="13.85546875" style="52" customWidth="1"/>
    <col min="260" max="512" width="9.140625" style="52"/>
    <col min="513" max="513" width="13.42578125" style="52" customWidth="1"/>
    <col min="514" max="514" width="16.42578125" style="52" customWidth="1"/>
    <col min="515" max="515" width="13.85546875" style="52" customWidth="1"/>
    <col min="516" max="768" width="9.140625" style="52"/>
    <col min="769" max="769" width="13.42578125" style="52" customWidth="1"/>
    <col min="770" max="770" width="16.42578125" style="52" customWidth="1"/>
    <col min="771" max="771" width="13.85546875" style="52" customWidth="1"/>
    <col min="772" max="1024" width="9.140625" style="52"/>
    <col min="1025" max="1025" width="13.42578125" style="52" customWidth="1"/>
    <col min="1026" max="1026" width="16.42578125" style="52" customWidth="1"/>
    <col min="1027" max="1027" width="13.85546875" style="52" customWidth="1"/>
    <col min="1028" max="1280" width="9.140625" style="52"/>
    <col min="1281" max="1281" width="13.42578125" style="52" customWidth="1"/>
    <col min="1282" max="1282" width="16.42578125" style="52" customWidth="1"/>
    <col min="1283" max="1283" width="13.85546875" style="52" customWidth="1"/>
    <col min="1284" max="1536" width="9.140625" style="52"/>
    <col min="1537" max="1537" width="13.42578125" style="52" customWidth="1"/>
    <col min="1538" max="1538" width="16.42578125" style="52" customWidth="1"/>
    <col min="1539" max="1539" width="13.85546875" style="52" customWidth="1"/>
    <col min="1540" max="1792" width="9.140625" style="52"/>
    <col min="1793" max="1793" width="13.42578125" style="52" customWidth="1"/>
    <col min="1794" max="1794" width="16.42578125" style="52" customWidth="1"/>
    <col min="1795" max="1795" width="13.85546875" style="52" customWidth="1"/>
    <col min="1796" max="2048" width="9.140625" style="52"/>
    <col min="2049" max="2049" width="13.42578125" style="52" customWidth="1"/>
    <col min="2050" max="2050" width="16.42578125" style="52" customWidth="1"/>
    <col min="2051" max="2051" width="13.85546875" style="52" customWidth="1"/>
    <col min="2052" max="2304" width="9.140625" style="52"/>
    <col min="2305" max="2305" width="13.42578125" style="52" customWidth="1"/>
    <col min="2306" max="2306" width="16.42578125" style="52" customWidth="1"/>
    <col min="2307" max="2307" width="13.85546875" style="52" customWidth="1"/>
    <col min="2308" max="2560" width="9.140625" style="52"/>
    <col min="2561" max="2561" width="13.42578125" style="52" customWidth="1"/>
    <col min="2562" max="2562" width="16.42578125" style="52" customWidth="1"/>
    <col min="2563" max="2563" width="13.85546875" style="52" customWidth="1"/>
    <col min="2564" max="2816" width="9.140625" style="52"/>
    <col min="2817" max="2817" width="13.42578125" style="52" customWidth="1"/>
    <col min="2818" max="2818" width="16.42578125" style="52" customWidth="1"/>
    <col min="2819" max="2819" width="13.85546875" style="52" customWidth="1"/>
    <col min="2820" max="3072" width="9.140625" style="52"/>
    <col min="3073" max="3073" width="13.42578125" style="52" customWidth="1"/>
    <col min="3074" max="3074" width="16.42578125" style="52" customWidth="1"/>
    <col min="3075" max="3075" width="13.85546875" style="52" customWidth="1"/>
    <col min="3076" max="3328" width="9.140625" style="52"/>
    <col min="3329" max="3329" width="13.42578125" style="52" customWidth="1"/>
    <col min="3330" max="3330" width="16.42578125" style="52" customWidth="1"/>
    <col min="3331" max="3331" width="13.85546875" style="52" customWidth="1"/>
    <col min="3332" max="3584" width="9.140625" style="52"/>
    <col min="3585" max="3585" width="13.42578125" style="52" customWidth="1"/>
    <col min="3586" max="3586" width="16.42578125" style="52" customWidth="1"/>
    <col min="3587" max="3587" width="13.85546875" style="52" customWidth="1"/>
    <col min="3588" max="3840" width="9.140625" style="52"/>
    <col min="3841" max="3841" width="13.42578125" style="52" customWidth="1"/>
    <col min="3842" max="3842" width="16.42578125" style="52" customWidth="1"/>
    <col min="3843" max="3843" width="13.85546875" style="52" customWidth="1"/>
    <col min="3844" max="4096" width="9.140625" style="52"/>
    <col min="4097" max="4097" width="13.42578125" style="52" customWidth="1"/>
    <col min="4098" max="4098" width="16.42578125" style="52" customWidth="1"/>
    <col min="4099" max="4099" width="13.85546875" style="52" customWidth="1"/>
    <col min="4100" max="4352" width="9.140625" style="52"/>
    <col min="4353" max="4353" width="13.42578125" style="52" customWidth="1"/>
    <col min="4354" max="4354" width="16.42578125" style="52" customWidth="1"/>
    <col min="4355" max="4355" width="13.85546875" style="52" customWidth="1"/>
    <col min="4356" max="4608" width="9.140625" style="52"/>
    <col min="4609" max="4609" width="13.42578125" style="52" customWidth="1"/>
    <col min="4610" max="4610" width="16.42578125" style="52" customWidth="1"/>
    <col min="4611" max="4611" width="13.85546875" style="52" customWidth="1"/>
    <col min="4612" max="4864" width="9.140625" style="52"/>
    <col min="4865" max="4865" width="13.42578125" style="52" customWidth="1"/>
    <col min="4866" max="4866" width="16.42578125" style="52" customWidth="1"/>
    <col min="4867" max="4867" width="13.85546875" style="52" customWidth="1"/>
    <col min="4868" max="5120" width="9.140625" style="52"/>
    <col min="5121" max="5121" width="13.42578125" style="52" customWidth="1"/>
    <col min="5122" max="5122" width="16.42578125" style="52" customWidth="1"/>
    <col min="5123" max="5123" width="13.85546875" style="52" customWidth="1"/>
    <col min="5124" max="5376" width="9.140625" style="52"/>
    <col min="5377" max="5377" width="13.42578125" style="52" customWidth="1"/>
    <col min="5378" max="5378" width="16.42578125" style="52" customWidth="1"/>
    <col min="5379" max="5379" width="13.85546875" style="52" customWidth="1"/>
    <col min="5380" max="5632" width="9.140625" style="52"/>
    <col min="5633" max="5633" width="13.42578125" style="52" customWidth="1"/>
    <col min="5634" max="5634" width="16.42578125" style="52" customWidth="1"/>
    <col min="5635" max="5635" width="13.85546875" style="52" customWidth="1"/>
    <col min="5636" max="5888" width="9.140625" style="52"/>
    <col min="5889" max="5889" width="13.42578125" style="52" customWidth="1"/>
    <col min="5890" max="5890" width="16.42578125" style="52" customWidth="1"/>
    <col min="5891" max="5891" width="13.85546875" style="52" customWidth="1"/>
    <col min="5892" max="6144" width="9.140625" style="52"/>
    <col min="6145" max="6145" width="13.42578125" style="52" customWidth="1"/>
    <col min="6146" max="6146" width="16.42578125" style="52" customWidth="1"/>
    <col min="6147" max="6147" width="13.85546875" style="52" customWidth="1"/>
    <col min="6148" max="6400" width="9.140625" style="52"/>
    <col min="6401" max="6401" width="13.42578125" style="52" customWidth="1"/>
    <col min="6402" max="6402" width="16.42578125" style="52" customWidth="1"/>
    <col min="6403" max="6403" width="13.85546875" style="52" customWidth="1"/>
    <col min="6404" max="6656" width="9.140625" style="52"/>
    <col min="6657" max="6657" width="13.42578125" style="52" customWidth="1"/>
    <col min="6658" max="6658" width="16.42578125" style="52" customWidth="1"/>
    <col min="6659" max="6659" width="13.85546875" style="52" customWidth="1"/>
    <col min="6660" max="6912" width="9.140625" style="52"/>
    <col min="6913" max="6913" width="13.42578125" style="52" customWidth="1"/>
    <col min="6914" max="6914" width="16.42578125" style="52" customWidth="1"/>
    <col min="6915" max="6915" width="13.85546875" style="52" customWidth="1"/>
    <col min="6916" max="7168" width="9.140625" style="52"/>
    <col min="7169" max="7169" width="13.42578125" style="52" customWidth="1"/>
    <col min="7170" max="7170" width="16.42578125" style="52" customWidth="1"/>
    <col min="7171" max="7171" width="13.85546875" style="52" customWidth="1"/>
    <col min="7172" max="7424" width="9.140625" style="52"/>
    <col min="7425" max="7425" width="13.42578125" style="52" customWidth="1"/>
    <col min="7426" max="7426" width="16.42578125" style="52" customWidth="1"/>
    <col min="7427" max="7427" width="13.85546875" style="52" customWidth="1"/>
    <col min="7428" max="7680" width="9.140625" style="52"/>
    <col min="7681" max="7681" width="13.42578125" style="52" customWidth="1"/>
    <col min="7682" max="7682" width="16.42578125" style="52" customWidth="1"/>
    <col min="7683" max="7683" width="13.85546875" style="52" customWidth="1"/>
    <col min="7684" max="7936" width="9.140625" style="52"/>
    <col min="7937" max="7937" width="13.42578125" style="52" customWidth="1"/>
    <col min="7938" max="7938" width="16.42578125" style="52" customWidth="1"/>
    <col min="7939" max="7939" width="13.85546875" style="52" customWidth="1"/>
    <col min="7940" max="8192" width="9.140625" style="52"/>
    <col min="8193" max="8193" width="13.42578125" style="52" customWidth="1"/>
    <col min="8194" max="8194" width="16.42578125" style="52" customWidth="1"/>
    <col min="8195" max="8195" width="13.85546875" style="52" customWidth="1"/>
    <col min="8196" max="8448" width="9.140625" style="52"/>
    <col min="8449" max="8449" width="13.42578125" style="52" customWidth="1"/>
    <col min="8450" max="8450" width="16.42578125" style="52" customWidth="1"/>
    <col min="8451" max="8451" width="13.85546875" style="52" customWidth="1"/>
    <col min="8452" max="8704" width="9.140625" style="52"/>
    <col min="8705" max="8705" width="13.42578125" style="52" customWidth="1"/>
    <col min="8706" max="8706" width="16.42578125" style="52" customWidth="1"/>
    <col min="8707" max="8707" width="13.85546875" style="52" customWidth="1"/>
    <col min="8708" max="8960" width="9.140625" style="52"/>
    <col min="8961" max="8961" width="13.42578125" style="52" customWidth="1"/>
    <col min="8962" max="8962" width="16.42578125" style="52" customWidth="1"/>
    <col min="8963" max="8963" width="13.85546875" style="52" customWidth="1"/>
    <col min="8964" max="9216" width="9.140625" style="52"/>
    <col min="9217" max="9217" width="13.42578125" style="52" customWidth="1"/>
    <col min="9218" max="9218" width="16.42578125" style="52" customWidth="1"/>
    <col min="9219" max="9219" width="13.85546875" style="52" customWidth="1"/>
    <col min="9220" max="9472" width="9.140625" style="52"/>
    <col min="9473" max="9473" width="13.42578125" style="52" customWidth="1"/>
    <col min="9474" max="9474" width="16.42578125" style="52" customWidth="1"/>
    <col min="9475" max="9475" width="13.85546875" style="52" customWidth="1"/>
    <col min="9476" max="9728" width="9.140625" style="52"/>
    <col min="9729" max="9729" width="13.42578125" style="52" customWidth="1"/>
    <col min="9730" max="9730" width="16.42578125" style="52" customWidth="1"/>
    <col min="9731" max="9731" width="13.85546875" style="52" customWidth="1"/>
    <col min="9732" max="9984" width="9.140625" style="52"/>
    <col min="9985" max="9985" width="13.42578125" style="52" customWidth="1"/>
    <col min="9986" max="9986" width="16.42578125" style="52" customWidth="1"/>
    <col min="9987" max="9987" width="13.85546875" style="52" customWidth="1"/>
    <col min="9988" max="10240" width="9.140625" style="52"/>
    <col min="10241" max="10241" width="13.42578125" style="52" customWidth="1"/>
    <col min="10242" max="10242" width="16.42578125" style="52" customWidth="1"/>
    <col min="10243" max="10243" width="13.85546875" style="52" customWidth="1"/>
    <col min="10244" max="10496" width="9.140625" style="52"/>
    <col min="10497" max="10497" width="13.42578125" style="52" customWidth="1"/>
    <col min="10498" max="10498" width="16.42578125" style="52" customWidth="1"/>
    <col min="10499" max="10499" width="13.85546875" style="52" customWidth="1"/>
    <col min="10500" max="10752" width="9.140625" style="52"/>
    <col min="10753" max="10753" width="13.42578125" style="52" customWidth="1"/>
    <col min="10754" max="10754" width="16.42578125" style="52" customWidth="1"/>
    <col min="10755" max="10755" width="13.85546875" style="52" customWidth="1"/>
    <col min="10756" max="11008" width="9.140625" style="52"/>
    <col min="11009" max="11009" width="13.42578125" style="52" customWidth="1"/>
    <col min="11010" max="11010" width="16.42578125" style="52" customWidth="1"/>
    <col min="11011" max="11011" width="13.85546875" style="52" customWidth="1"/>
    <col min="11012" max="11264" width="9.140625" style="52"/>
    <col min="11265" max="11265" width="13.42578125" style="52" customWidth="1"/>
    <col min="11266" max="11266" width="16.42578125" style="52" customWidth="1"/>
    <col min="11267" max="11267" width="13.85546875" style="52" customWidth="1"/>
    <col min="11268" max="11520" width="9.140625" style="52"/>
    <col min="11521" max="11521" width="13.42578125" style="52" customWidth="1"/>
    <col min="11522" max="11522" width="16.42578125" style="52" customWidth="1"/>
    <col min="11523" max="11523" width="13.85546875" style="52" customWidth="1"/>
    <col min="11524" max="11776" width="9.140625" style="52"/>
    <col min="11777" max="11777" width="13.42578125" style="52" customWidth="1"/>
    <col min="11778" max="11778" width="16.42578125" style="52" customWidth="1"/>
    <col min="11779" max="11779" width="13.85546875" style="52" customWidth="1"/>
    <col min="11780" max="12032" width="9.140625" style="52"/>
    <col min="12033" max="12033" width="13.42578125" style="52" customWidth="1"/>
    <col min="12034" max="12034" width="16.42578125" style="52" customWidth="1"/>
    <col min="12035" max="12035" width="13.85546875" style="52" customWidth="1"/>
    <col min="12036" max="12288" width="9.140625" style="52"/>
    <col min="12289" max="12289" width="13.42578125" style="52" customWidth="1"/>
    <col min="12290" max="12290" width="16.42578125" style="52" customWidth="1"/>
    <col min="12291" max="12291" width="13.85546875" style="52" customWidth="1"/>
    <col min="12292" max="12544" width="9.140625" style="52"/>
    <col min="12545" max="12545" width="13.42578125" style="52" customWidth="1"/>
    <col min="12546" max="12546" width="16.42578125" style="52" customWidth="1"/>
    <col min="12547" max="12547" width="13.85546875" style="52" customWidth="1"/>
    <col min="12548" max="12800" width="9.140625" style="52"/>
    <col min="12801" max="12801" width="13.42578125" style="52" customWidth="1"/>
    <col min="12802" max="12802" width="16.42578125" style="52" customWidth="1"/>
    <col min="12803" max="12803" width="13.85546875" style="52" customWidth="1"/>
    <col min="12804" max="13056" width="9.140625" style="52"/>
    <col min="13057" max="13057" width="13.42578125" style="52" customWidth="1"/>
    <col min="13058" max="13058" width="16.42578125" style="52" customWidth="1"/>
    <col min="13059" max="13059" width="13.85546875" style="52" customWidth="1"/>
    <col min="13060" max="13312" width="9.140625" style="52"/>
    <col min="13313" max="13313" width="13.42578125" style="52" customWidth="1"/>
    <col min="13314" max="13314" width="16.42578125" style="52" customWidth="1"/>
    <col min="13315" max="13315" width="13.85546875" style="52" customWidth="1"/>
    <col min="13316" max="13568" width="9.140625" style="52"/>
    <col min="13569" max="13569" width="13.42578125" style="52" customWidth="1"/>
    <col min="13570" max="13570" width="16.42578125" style="52" customWidth="1"/>
    <col min="13571" max="13571" width="13.85546875" style="52" customWidth="1"/>
    <col min="13572" max="13824" width="9.140625" style="52"/>
    <col min="13825" max="13825" width="13.42578125" style="52" customWidth="1"/>
    <col min="13826" max="13826" width="16.42578125" style="52" customWidth="1"/>
    <col min="13827" max="13827" width="13.85546875" style="52" customWidth="1"/>
    <col min="13828" max="14080" width="9.140625" style="52"/>
    <col min="14081" max="14081" width="13.42578125" style="52" customWidth="1"/>
    <col min="14082" max="14082" width="16.42578125" style="52" customWidth="1"/>
    <col min="14083" max="14083" width="13.85546875" style="52" customWidth="1"/>
    <col min="14084" max="14336" width="9.140625" style="52"/>
    <col min="14337" max="14337" width="13.42578125" style="52" customWidth="1"/>
    <col min="14338" max="14338" width="16.42578125" style="52" customWidth="1"/>
    <col min="14339" max="14339" width="13.85546875" style="52" customWidth="1"/>
    <col min="14340" max="14592" width="9.140625" style="52"/>
    <col min="14593" max="14593" width="13.42578125" style="52" customWidth="1"/>
    <col min="14594" max="14594" width="16.42578125" style="52" customWidth="1"/>
    <col min="14595" max="14595" width="13.85546875" style="52" customWidth="1"/>
    <col min="14596" max="14848" width="9.140625" style="52"/>
    <col min="14849" max="14849" width="13.42578125" style="52" customWidth="1"/>
    <col min="14850" max="14850" width="16.42578125" style="52" customWidth="1"/>
    <col min="14851" max="14851" width="13.85546875" style="52" customWidth="1"/>
    <col min="14852" max="15104" width="9.140625" style="52"/>
    <col min="15105" max="15105" width="13.42578125" style="52" customWidth="1"/>
    <col min="15106" max="15106" width="16.42578125" style="52" customWidth="1"/>
    <col min="15107" max="15107" width="13.85546875" style="52" customWidth="1"/>
    <col min="15108" max="15360" width="9.140625" style="52"/>
    <col min="15361" max="15361" width="13.42578125" style="52" customWidth="1"/>
    <col min="15362" max="15362" width="16.42578125" style="52" customWidth="1"/>
    <col min="15363" max="15363" width="13.85546875" style="52" customWidth="1"/>
    <col min="15364" max="15616" width="9.140625" style="52"/>
    <col min="15617" max="15617" width="13.42578125" style="52" customWidth="1"/>
    <col min="15618" max="15618" width="16.42578125" style="52" customWidth="1"/>
    <col min="15619" max="15619" width="13.85546875" style="52" customWidth="1"/>
    <col min="15620" max="15872" width="9.140625" style="52"/>
    <col min="15873" max="15873" width="13.42578125" style="52" customWidth="1"/>
    <col min="15874" max="15874" width="16.42578125" style="52" customWidth="1"/>
    <col min="15875" max="15875" width="13.85546875" style="52" customWidth="1"/>
    <col min="15876" max="16128" width="9.140625" style="52"/>
    <col min="16129" max="16129" width="13.42578125" style="52" customWidth="1"/>
    <col min="16130" max="16130" width="16.42578125" style="52" customWidth="1"/>
    <col min="16131" max="16131" width="13.85546875" style="52" customWidth="1"/>
    <col min="16132" max="16384" width="9.140625" style="52"/>
  </cols>
  <sheetData>
    <row r="1" spans="1:30" ht="15.75" customHeight="1" x14ac:dyDescent="0.25">
      <c r="A1" s="104"/>
      <c r="B1" s="103">
        <v>39173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54" t="s">
        <v>0</v>
      </c>
      <c r="B2" s="55">
        <v>472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54" t="s">
        <v>1</v>
      </c>
      <c r="B3" s="55">
        <v>120</v>
      </c>
    </row>
    <row r="4" spans="1:30" x14ac:dyDescent="0.2">
      <c r="A4" s="61" t="s">
        <v>2</v>
      </c>
      <c r="B4" s="55">
        <v>22</v>
      </c>
    </row>
    <row r="5" spans="1:30" x14ac:dyDescent="0.2">
      <c r="A5" s="61" t="s">
        <v>3</v>
      </c>
      <c r="B5" s="55">
        <v>124</v>
      </c>
    </row>
    <row r="6" spans="1:30" x14ac:dyDescent="0.2">
      <c r="A6" s="61" t="s">
        <v>4</v>
      </c>
      <c r="B6" s="55">
        <v>63</v>
      </c>
    </row>
    <row r="7" spans="1:30" x14ac:dyDescent="0.2">
      <c r="A7" s="61" t="s">
        <v>5</v>
      </c>
      <c r="B7" s="55">
        <v>33</v>
      </c>
    </row>
    <row r="8" spans="1:30" x14ac:dyDescent="0.2">
      <c r="A8" s="61" t="s">
        <v>6</v>
      </c>
      <c r="B8" s="55">
        <v>232</v>
      </c>
    </row>
    <row r="9" spans="1:30" x14ac:dyDescent="0.2">
      <c r="A9" s="61" t="s">
        <v>7</v>
      </c>
      <c r="B9" s="55">
        <v>93</v>
      </c>
    </row>
    <row r="10" spans="1:30" x14ac:dyDescent="0.2">
      <c r="A10" s="61" t="s">
        <v>8</v>
      </c>
      <c r="B10" s="55">
        <v>154</v>
      </c>
    </row>
    <row r="11" spans="1:30" x14ac:dyDescent="0.2">
      <c r="A11" s="61" t="s">
        <v>9</v>
      </c>
      <c r="B11" s="55">
        <v>210</v>
      </c>
    </row>
    <row r="12" spans="1:30" x14ac:dyDescent="0.2">
      <c r="A12" s="61" t="s">
        <v>10</v>
      </c>
      <c r="B12" s="55">
        <v>836</v>
      </c>
    </row>
    <row r="13" spans="1:30" x14ac:dyDescent="0.2">
      <c r="A13" s="61" t="s">
        <v>11</v>
      </c>
      <c r="B13" s="55">
        <v>272</v>
      </c>
    </row>
    <row r="14" spans="1:30" x14ac:dyDescent="0.2">
      <c r="A14" s="61" t="s">
        <v>12</v>
      </c>
      <c r="B14" s="55">
        <v>565</v>
      </c>
    </row>
    <row r="15" spans="1:30" x14ac:dyDescent="0.2">
      <c r="A15" s="61" t="s">
        <v>13</v>
      </c>
      <c r="B15" s="55">
        <v>324</v>
      </c>
    </row>
    <row r="16" spans="1:30" x14ac:dyDescent="0.2">
      <c r="A16" s="61" t="s">
        <v>14</v>
      </c>
      <c r="B16" s="55">
        <v>21</v>
      </c>
    </row>
    <row r="17" spans="1:2" x14ac:dyDescent="0.2">
      <c r="A17" s="61" t="s">
        <v>15</v>
      </c>
      <c r="B17" s="55">
        <v>212</v>
      </c>
    </row>
    <row r="18" spans="1:2" x14ac:dyDescent="0.2">
      <c r="A18" s="61" t="s">
        <v>16</v>
      </c>
      <c r="B18" s="55">
        <v>70</v>
      </c>
    </row>
    <row r="19" spans="1:2" x14ac:dyDescent="0.2">
      <c r="A19" s="61" t="s">
        <v>17</v>
      </c>
      <c r="B19" s="55">
        <v>647</v>
      </c>
    </row>
    <row r="20" spans="1:2" x14ac:dyDescent="0.2">
      <c r="A20" s="61" t="s">
        <v>18</v>
      </c>
      <c r="B20" s="55">
        <v>120</v>
      </c>
    </row>
    <row r="21" spans="1:2" x14ac:dyDescent="0.2">
      <c r="A21" s="61" t="s">
        <v>19</v>
      </c>
      <c r="B21" s="55">
        <v>83</v>
      </c>
    </row>
    <row r="22" spans="1:2" x14ac:dyDescent="0.2">
      <c r="A22" s="61" t="s">
        <v>20</v>
      </c>
      <c r="B22" s="55">
        <v>66</v>
      </c>
    </row>
    <row r="23" spans="1:2" x14ac:dyDescent="0.2">
      <c r="A23" s="61" t="s">
        <v>21</v>
      </c>
      <c r="B23" s="55">
        <v>29</v>
      </c>
    </row>
    <row r="24" spans="1:2" x14ac:dyDescent="0.2">
      <c r="A24" s="61" t="s">
        <v>22</v>
      </c>
      <c r="B24" s="55">
        <v>491</v>
      </c>
    </row>
    <row r="25" spans="1:2" x14ac:dyDescent="0.2">
      <c r="A25" s="61" t="s">
        <v>23</v>
      </c>
      <c r="B25" s="55">
        <v>254</v>
      </c>
    </row>
    <row r="26" spans="1:2" x14ac:dyDescent="0.2">
      <c r="A26" s="61" t="s">
        <v>24</v>
      </c>
      <c r="B26" s="55">
        <v>331</v>
      </c>
    </row>
    <row r="27" spans="1:2" x14ac:dyDescent="0.2">
      <c r="A27" s="61" t="s">
        <v>25</v>
      </c>
      <c r="B27" s="55">
        <v>1247</v>
      </c>
    </row>
    <row r="28" spans="1:2" x14ac:dyDescent="0.2">
      <c r="A28" s="61" t="s">
        <v>26</v>
      </c>
      <c r="B28" s="55">
        <v>32</v>
      </c>
    </row>
    <row r="29" spans="1:2" x14ac:dyDescent="0.2">
      <c r="A29" s="61" t="s">
        <v>27</v>
      </c>
      <c r="B29" s="55">
        <v>48</v>
      </c>
    </row>
    <row r="30" spans="1:2" x14ac:dyDescent="0.2">
      <c r="A30" s="61" t="s">
        <v>28</v>
      </c>
      <c r="B30" s="55">
        <v>679</v>
      </c>
    </row>
    <row r="31" spans="1:2" x14ac:dyDescent="0.2">
      <c r="A31" s="61" t="s">
        <v>29</v>
      </c>
      <c r="B31" s="55">
        <v>71</v>
      </c>
    </row>
    <row r="32" spans="1:2" x14ac:dyDescent="0.2">
      <c r="A32" s="61" t="s">
        <v>30</v>
      </c>
      <c r="B32" s="55">
        <v>217</v>
      </c>
    </row>
    <row r="33" spans="1:2" x14ac:dyDescent="0.2">
      <c r="A33" s="61" t="s">
        <v>31</v>
      </c>
      <c r="B33" s="55">
        <v>970</v>
      </c>
    </row>
    <row r="34" spans="1:2" x14ac:dyDescent="0.2">
      <c r="A34" s="61" t="s">
        <v>32</v>
      </c>
      <c r="B34" s="55">
        <v>413</v>
      </c>
    </row>
    <row r="35" spans="1:2" x14ac:dyDescent="0.2">
      <c r="A35" s="61" t="s">
        <v>33</v>
      </c>
      <c r="B35" s="55">
        <v>1257</v>
      </c>
    </row>
    <row r="36" spans="1:2" x14ac:dyDescent="0.2">
      <c r="A36" s="61" t="s">
        <v>34</v>
      </c>
      <c r="B36" s="55">
        <v>204</v>
      </c>
    </row>
    <row r="37" spans="1:2" x14ac:dyDescent="0.2">
      <c r="A37" s="61" t="s">
        <v>35</v>
      </c>
      <c r="B37" s="55">
        <v>924</v>
      </c>
    </row>
    <row r="38" spans="1:2" x14ac:dyDescent="0.2">
      <c r="A38" s="61" t="s">
        <v>36</v>
      </c>
      <c r="B38" s="55">
        <v>40</v>
      </c>
    </row>
    <row r="39" spans="1:2" x14ac:dyDescent="0.2">
      <c r="A39" s="61" t="s">
        <v>37</v>
      </c>
      <c r="B39" s="55">
        <v>25</v>
      </c>
    </row>
    <row r="40" spans="1:2" x14ac:dyDescent="0.2">
      <c r="A40" s="61" t="s">
        <v>38</v>
      </c>
      <c r="B40" s="55">
        <v>192</v>
      </c>
    </row>
    <row r="41" spans="1:2" x14ac:dyDescent="0.2">
      <c r="A41" s="61" t="s">
        <v>39</v>
      </c>
      <c r="B41" s="55">
        <v>74</v>
      </c>
    </row>
    <row r="42" spans="1:2" x14ac:dyDescent="0.2">
      <c r="A42" s="61" t="s">
        <v>40</v>
      </c>
      <c r="B42" s="55">
        <v>2033</v>
      </c>
    </row>
    <row r="43" spans="1:2" x14ac:dyDescent="0.2">
      <c r="A43" s="61" t="s">
        <v>41</v>
      </c>
      <c r="B43" s="55">
        <v>261</v>
      </c>
    </row>
    <row r="44" spans="1:2" x14ac:dyDescent="0.2">
      <c r="A44" s="61" t="s">
        <v>42</v>
      </c>
      <c r="B44" s="55">
        <v>432</v>
      </c>
    </row>
    <row r="45" spans="1:2" x14ac:dyDescent="0.2">
      <c r="A45" s="61" t="s">
        <v>43</v>
      </c>
      <c r="B45" s="55">
        <v>158</v>
      </c>
    </row>
    <row r="46" spans="1:2" x14ac:dyDescent="0.2">
      <c r="A46" s="61" t="s">
        <v>44</v>
      </c>
      <c r="B46" s="55">
        <v>233</v>
      </c>
    </row>
    <row r="47" spans="1:2" x14ac:dyDescent="0.2">
      <c r="A47" s="61" t="s">
        <v>45</v>
      </c>
      <c r="B47" s="55">
        <v>83</v>
      </c>
    </row>
    <row r="48" spans="1:2" x14ac:dyDescent="0.2">
      <c r="A48" s="61" t="s">
        <v>46</v>
      </c>
      <c r="B48" s="55">
        <v>190</v>
      </c>
    </row>
    <row r="49" spans="1:2" x14ac:dyDescent="0.2">
      <c r="A49" s="61" t="s">
        <v>47</v>
      </c>
      <c r="B49" s="55">
        <v>12</v>
      </c>
    </row>
    <row r="50" spans="1:2" x14ac:dyDescent="0.2">
      <c r="A50" s="61" t="s">
        <v>48</v>
      </c>
      <c r="B50" s="55">
        <v>388</v>
      </c>
    </row>
    <row r="51" spans="1:2" x14ac:dyDescent="0.2">
      <c r="A51" s="61" t="s">
        <v>49</v>
      </c>
      <c r="B51" s="55">
        <v>113</v>
      </c>
    </row>
    <row r="52" spans="1:2" x14ac:dyDescent="0.2">
      <c r="A52" s="61" t="s">
        <v>50</v>
      </c>
      <c r="B52" s="55">
        <v>416</v>
      </c>
    </row>
    <row r="53" spans="1:2" x14ac:dyDescent="0.2">
      <c r="A53" s="54" t="s">
        <v>51</v>
      </c>
      <c r="B53" s="55">
        <v>47</v>
      </c>
    </row>
    <row r="54" spans="1:2" x14ac:dyDescent="0.2">
      <c r="A54" s="54" t="s">
        <v>52</v>
      </c>
      <c r="B54" s="55">
        <v>189</v>
      </c>
    </row>
    <row r="55" spans="1:2" x14ac:dyDescent="0.2">
      <c r="A55" s="54" t="s">
        <v>53</v>
      </c>
      <c r="B55" s="55">
        <v>491</v>
      </c>
    </row>
    <row r="56" spans="1:2" x14ac:dyDescent="0.2">
      <c r="A56" s="54" t="s">
        <v>54</v>
      </c>
      <c r="B56" s="55">
        <v>249</v>
      </c>
    </row>
    <row r="57" spans="1:2" x14ac:dyDescent="0.2">
      <c r="A57" s="54" t="s">
        <v>55</v>
      </c>
      <c r="B57" s="55">
        <v>91</v>
      </c>
    </row>
    <row r="58" spans="1:2" x14ac:dyDescent="0.2">
      <c r="A58" s="54" t="s">
        <v>56</v>
      </c>
      <c r="B58" s="55">
        <v>52</v>
      </c>
    </row>
    <row r="59" spans="1:2" x14ac:dyDescent="0.2">
      <c r="A59" s="54" t="s">
        <v>57</v>
      </c>
      <c r="B59" s="55">
        <v>123</v>
      </c>
    </row>
    <row r="60" spans="1:2" x14ac:dyDescent="0.2">
      <c r="A60" s="54" t="s">
        <v>58</v>
      </c>
      <c r="B60" s="55">
        <v>140</v>
      </c>
    </row>
    <row r="61" spans="1:2" x14ac:dyDescent="0.2">
      <c r="A61" s="54" t="s">
        <v>59</v>
      </c>
      <c r="B61" s="55">
        <v>3278</v>
      </c>
    </row>
    <row r="62" spans="1:2" x14ac:dyDescent="0.2">
      <c r="A62" s="54" t="s">
        <v>60</v>
      </c>
      <c r="B62" s="55">
        <v>31</v>
      </c>
    </row>
    <row r="63" spans="1:2" x14ac:dyDescent="0.2">
      <c r="A63" s="54" t="s">
        <v>61</v>
      </c>
      <c r="B63" s="55">
        <v>82</v>
      </c>
    </row>
    <row r="64" spans="1:2" x14ac:dyDescent="0.2">
      <c r="A64" s="54" t="s">
        <v>62</v>
      </c>
      <c r="B64" s="55">
        <v>267</v>
      </c>
    </row>
    <row r="65" spans="1:2" x14ac:dyDescent="0.2">
      <c r="A65" s="54" t="s">
        <v>63</v>
      </c>
      <c r="B65" s="55">
        <v>398</v>
      </c>
    </row>
    <row r="66" spans="1:2" x14ac:dyDescent="0.2">
      <c r="A66" s="54" t="s">
        <v>64</v>
      </c>
      <c r="B66" s="55">
        <v>607</v>
      </c>
    </row>
    <row r="67" spans="1:2" x14ac:dyDescent="0.2">
      <c r="A67" s="54" t="s">
        <v>65</v>
      </c>
      <c r="B67" s="55">
        <v>108</v>
      </c>
    </row>
    <row r="68" spans="1:2" x14ac:dyDescent="0.2">
      <c r="A68" s="54" t="s">
        <v>66</v>
      </c>
      <c r="B68" s="55">
        <v>488</v>
      </c>
    </row>
    <row r="69" spans="1:2" x14ac:dyDescent="0.2">
      <c r="A69" s="54" t="s">
        <v>67</v>
      </c>
      <c r="B69" s="55">
        <v>272</v>
      </c>
    </row>
    <row r="70" spans="1:2" x14ac:dyDescent="0.2">
      <c r="A70" s="54" t="s">
        <v>68</v>
      </c>
      <c r="B70" s="55">
        <v>36</v>
      </c>
    </row>
    <row r="71" spans="1:2" x14ac:dyDescent="0.2">
      <c r="A71" s="54" t="s">
        <v>69</v>
      </c>
      <c r="B71" s="55">
        <v>157</v>
      </c>
    </row>
    <row r="72" spans="1:2" x14ac:dyDescent="0.2">
      <c r="A72" s="54" t="s">
        <v>70</v>
      </c>
      <c r="B72" s="55">
        <v>163</v>
      </c>
    </row>
    <row r="73" spans="1:2" x14ac:dyDescent="0.2">
      <c r="A73" s="54" t="s">
        <v>71</v>
      </c>
      <c r="B73" s="55">
        <v>37</v>
      </c>
    </row>
    <row r="74" spans="1:2" x14ac:dyDescent="0.2">
      <c r="A74" s="54" t="s">
        <v>72</v>
      </c>
      <c r="B74" s="55">
        <v>139</v>
      </c>
    </row>
    <row r="75" spans="1:2" x14ac:dyDescent="0.2">
      <c r="A75" s="54" t="s">
        <v>73</v>
      </c>
      <c r="B75" s="55">
        <v>688</v>
      </c>
    </row>
    <row r="76" spans="1:2" x14ac:dyDescent="0.2">
      <c r="A76" s="54" t="s">
        <v>74</v>
      </c>
      <c r="B76" s="55">
        <v>27</v>
      </c>
    </row>
    <row r="77" spans="1:2" x14ac:dyDescent="0.2">
      <c r="A77" s="54" t="s">
        <v>75</v>
      </c>
      <c r="B77" s="55">
        <v>545</v>
      </c>
    </row>
    <row r="78" spans="1:2" x14ac:dyDescent="0.2">
      <c r="A78" s="54" t="s">
        <v>76</v>
      </c>
      <c r="B78" s="55">
        <v>297</v>
      </c>
    </row>
    <row r="79" spans="1:2" x14ac:dyDescent="0.2">
      <c r="A79" s="54" t="s">
        <v>77</v>
      </c>
      <c r="B79" s="55">
        <v>849</v>
      </c>
    </row>
    <row r="80" spans="1:2" x14ac:dyDescent="0.2">
      <c r="A80" s="54" t="s">
        <v>78</v>
      </c>
      <c r="B80" s="55">
        <v>281</v>
      </c>
    </row>
    <row r="81" spans="1:2" x14ac:dyDescent="0.2">
      <c r="A81" s="54" t="s">
        <v>79</v>
      </c>
      <c r="B81" s="55">
        <v>593</v>
      </c>
    </row>
    <row r="82" spans="1:2" x14ac:dyDescent="0.2">
      <c r="A82" s="54" t="s">
        <v>80</v>
      </c>
      <c r="B82" s="55">
        <v>201</v>
      </c>
    </row>
    <row r="83" spans="1:2" x14ac:dyDescent="0.2">
      <c r="A83" s="54" t="s">
        <v>81</v>
      </c>
      <c r="B83" s="55">
        <v>219</v>
      </c>
    </row>
    <row r="84" spans="1:2" x14ac:dyDescent="0.2">
      <c r="A84" s="54" t="s">
        <v>82</v>
      </c>
      <c r="B84" s="55">
        <v>198</v>
      </c>
    </row>
    <row r="85" spans="1:2" x14ac:dyDescent="0.2">
      <c r="A85" s="54" t="s">
        <v>83</v>
      </c>
      <c r="B85" s="55">
        <v>194</v>
      </c>
    </row>
    <row r="86" spans="1:2" x14ac:dyDescent="0.2">
      <c r="A86" s="54" t="s">
        <v>84</v>
      </c>
      <c r="B86" s="55">
        <v>144</v>
      </c>
    </row>
    <row r="87" spans="1:2" x14ac:dyDescent="0.2">
      <c r="A87" s="54" t="s">
        <v>85</v>
      </c>
      <c r="B87" s="55">
        <v>270</v>
      </c>
    </row>
    <row r="88" spans="1:2" x14ac:dyDescent="0.2">
      <c r="A88" s="54" t="s">
        <v>86</v>
      </c>
      <c r="B88" s="55">
        <v>44</v>
      </c>
    </row>
    <row r="89" spans="1:2" x14ac:dyDescent="0.2">
      <c r="A89" s="54" t="s">
        <v>87</v>
      </c>
      <c r="B89" s="55">
        <v>74</v>
      </c>
    </row>
    <row r="90" spans="1:2" x14ac:dyDescent="0.2">
      <c r="A90" s="54" t="s">
        <v>88</v>
      </c>
      <c r="B90" s="55">
        <v>31</v>
      </c>
    </row>
    <row r="91" spans="1:2" x14ac:dyDescent="0.2">
      <c r="A91" s="54" t="s">
        <v>89</v>
      </c>
      <c r="B91" s="55">
        <v>449</v>
      </c>
    </row>
    <row r="92" spans="1:2" x14ac:dyDescent="0.2">
      <c r="A92" s="54" t="s">
        <v>90</v>
      </c>
      <c r="B92" s="55">
        <v>262</v>
      </c>
    </row>
    <row r="93" spans="1:2" x14ac:dyDescent="0.2">
      <c r="A93" s="54" t="s">
        <v>91</v>
      </c>
      <c r="B93" s="55">
        <v>1606</v>
      </c>
    </row>
    <row r="94" spans="1:2" x14ac:dyDescent="0.2">
      <c r="A94" s="54" t="s">
        <v>92</v>
      </c>
      <c r="B94" s="55">
        <v>99</v>
      </c>
    </row>
    <row r="95" spans="1:2" x14ac:dyDescent="0.2">
      <c r="A95" s="54" t="s">
        <v>93</v>
      </c>
      <c r="B95" s="55">
        <v>35</v>
      </c>
    </row>
    <row r="96" spans="1:2" x14ac:dyDescent="0.2">
      <c r="A96" s="54" t="s">
        <v>94</v>
      </c>
      <c r="B96" s="55">
        <v>81</v>
      </c>
    </row>
    <row r="97" spans="1:2" x14ac:dyDescent="0.2">
      <c r="A97" s="54" t="s">
        <v>95</v>
      </c>
      <c r="B97" s="55">
        <v>387</v>
      </c>
    </row>
    <row r="98" spans="1:2" x14ac:dyDescent="0.2">
      <c r="A98" s="54" t="s">
        <v>96</v>
      </c>
      <c r="B98" s="55">
        <v>190</v>
      </c>
    </row>
    <row r="99" spans="1:2" x14ac:dyDescent="0.2">
      <c r="A99" s="54" t="s">
        <v>97</v>
      </c>
      <c r="B99" s="55">
        <v>464</v>
      </c>
    </row>
    <row r="100" spans="1:2" x14ac:dyDescent="0.2">
      <c r="A100" s="54" t="s">
        <v>98</v>
      </c>
      <c r="B100" s="55">
        <v>108</v>
      </c>
    </row>
    <row r="101" spans="1:2" x14ac:dyDescent="0.2">
      <c r="A101" s="54" t="s">
        <v>99</v>
      </c>
      <c r="B101" s="55">
        <v>45</v>
      </c>
    </row>
    <row r="102" spans="1:2" x14ac:dyDescent="0.2">
      <c r="A102" s="58" t="s">
        <v>101</v>
      </c>
      <c r="B102" s="59">
        <v>32382</v>
      </c>
    </row>
    <row r="103" spans="1:2" x14ac:dyDescent="0.2">
      <c r="A103" s="51"/>
      <c r="B103" s="5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3.28515625" style="7" customWidth="1"/>
    <col min="3" max="3" width="9.7109375" style="7" customWidth="1"/>
    <col min="4" max="4" width="9.1406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42705</v>
      </c>
      <c r="C1"/>
      <c r="D1"/>
    </row>
    <row r="2" spans="1:4" ht="12.75" x14ac:dyDescent="0.2">
      <c r="A2" s="5" t="s">
        <v>0</v>
      </c>
      <c r="B2" s="6">
        <v>553</v>
      </c>
      <c r="C2" s="4"/>
      <c r="D2" s="4"/>
    </row>
    <row r="3" spans="1:4" ht="12.75" x14ac:dyDescent="0.2">
      <c r="A3" s="5" t="s">
        <v>1</v>
      </c>
      <c r="B3" s="6">
        <v>125</v>
      </c>
      <c r="C3" s="4"/>
      <c r="D3" s="4"/>
    </row>
    <row r="4" spans="1:4" ht="12.75" x14ac:dyDescent="0.2">
      <c r="A4" s="5" t="s">
        <v>2</v>
      </c>
      <c r="B4" s="6">
        <v>45</v>
      </c>
      <c r="C4" s="4"/>
      <c r="D4" s="4"/>
    </row>
    <row r="5" spans="1:4" ht="12.75" x14ac:dyDescent="0.2">
      <c r="A5" s="5" t="s">
        <v>3</v>
      </c>
      <c r="B5" s="6">
        <v>192</v>
      </c>
      <c r="C5" s="4"/>
      <c r="D5" s="4"/>
    </row>
    <row r="6" spans="1:4" ht="12.75" x14ac:dyDescent="0.2">
      <c r="A6" s="5" t="s">
        <v>4</v>
      </c>
      <c r="B6" s="6">
        <v>101</v>
      </c>
      <c r="C6" s="4"/>
      <c r="D6" s="4"/>
    </row>
    <row r="7" spans="1:4" ht="12.75" x14ac:dyDescent="0.2">
      <c r="A7" s="5" t="s">
        <v>5</v>
      </c>
      <c r="B7" s="6">
        <v>53</v>
      </c>
      <c r="C7" s="4"/>
      <c r="D7" s="4"/>
    </row>
    <row r="8" spans="1:4" ht="12.75" x14ac:dyDescent="0.2">
      <c r="A8" s="5" t="s">
        <v>6</v>
      </c>
      <c r="B8" s="6">
        <v>275</v>
      </c>
      <c r="C8" s="4"/>
      <c r="D8" s="4"/>
    </row>
    <row r="9" spans="1:4" ht="12.75" x14ac:dyDescent="0.2">
      <c r="A9" s="5" t="s">
        <v>7</v>
      </c>
      <c r="B9" s="6">
        <v>145</v>
      </c>
      <c r="C9" s="4"/>
      <c r="D9" s="4"/>
    </row>
    <row r="10" spans="1:4" ht="12.75" x14ac:dyDescent="0.2">
      <c r="A10" s="5" t="s">
        <v>8</v>
      </c>
      <c r="B10" s="6">
        <v>182</v>
      </c>
      <c r="C10" s="4"/>
      <c r="D10" s="4"/>
    </row>
    <row r="11" spans="1:4" ht="12.75" x14ac:dyDescent="0.2">
      <c r="A11" s="5" t="s">
        <v>9</v>
      </c>
      <c r="B11" s="6">
        <v>485</v>
      </c>
      <c r="C11" s="4"/>
      <c r="D11" s="4"/>
    </row>
    <row r="12" spans="1:4" ht="12.75" x14ac:dyDescent="0.2">
      <c r="A12" s="5" t="s">
        <v>10</v>
      </c>
      <c r="B12" s="6">
        <v>1101</v>
      </c>
      <c r="C12" s="4"/>
      <c r="D12" s="4"/>
    </row>
    <row r="13" spans="1:4" ht="12.75" x14ac:dyDescent="0.2">
      <c r="A13" s="5" t="s">
        <v>11</v>
      </c>
      <c r="B13" s="6">
        <v>377</v>
      </c>
      <c r="C13" s="4"/>
      <c r="D13" s="4"/>
    </row>
    <row r="14" spans="1:4" ht="12.75" x14ac:dyDescent="0.2">
      <c r="A14" s="5" t="s">
        <v>12</v>
      </c>
      <c r="B14" s="6">
        <v>646</v>
      </c>
      <c r="C14" s="4"/>
      <c r="D14" s="4"/>
    </row>
    <row r="15" spans="1:4" ht="12.75" x14ac:dyDescent="0.2">
      <c r="A15" s="5" t="s">
        <v>13</v>
      </c>
      <c r="B15" s="6">
        <v>365</v>
      </c>
      <c r="C15" s="4"/>
      <c r="D15" s="4"/>
    </row>
    <row r="16" spans="1:4" ht="12.75" x14ac:dyDescent="0.2">
      <c r="A16" s="5" t="s">
        <v>14</v>
      </c>
      <c r="B16" s="6">
        <v>28</v>
      </c>
      <c r="C16" s="4"/>
      <c r="D16" s="4"/>
    </row>
    <row r="17" spans="1:4" ht="12.75" x14ac:dyDescent="0.2">
      <c r="A17" s="5" t="s">
        <v>15</v>
      </c>
      <c r="B17" s="6">
        <v>289</v>
      </c>
      <c r="C17" s="4"/>
      <c r="D17" s="4"/>
    </row>
    <row r="18" spans="1:4" ht="12.75" x14ac:dyDescent="0.2">
      <c r="A18" s="5" t="s">
        <v>16</v>
      </c>
      <c r="B18" s="6">
        <v>100</v>
      </c>
      <c r="C18" s="4"/>
      <c r="D18" s="4"/>
    </row>
    <row r="19" spans="1:4" ht="12.75" x14ac:dyDescent="0.2">
      <c r="A19" s="5" t="s">
        <v>17</v>
      </c>
      <c r="B19" s="6">
        <v>705</v>
      </c>
      <c r="C19" s="4"/>
      <c r="D19" s="4"/>
    </row>
    <row r="20" spans="1:4" ht="12.75" x14ac:dyDescent="0.2">
      <c r="A20" s="5" t="s">
        <v>18</v>
      </c>
      <c r="B20" s="6">
        <v>157</v>
      </c>
      <c r="C20" s="4"/>
      <c r="D20" s="4"/>
    </row>
    <row r="21" spans="1:4" ht="12.75" x14ac:dyDescent="0.2">
      <c r="A21" s="5" t="s">
        <v>19</v>
      </c>
      <c r="B21" s="6">
        <v>139</v>
      </c>
      <c r="C21" s="4"/>
      <c r="D21" s="4"/>
    </row>
    <row r="22" spans="1:4" ht="12.75" x14ac:dyDescent="0.2">
      <c r="A22" s="5" t="s">
        <v>20</v>
      </c>
      <c r="B22" s="6">
        <v>73</v>
      </c>
      <c r="C22" s="4"/>
      <c r="D22" s="4"/>
    </row>
    <row r="23" spans="1:4" ht="12.75" x14ac:dyDescent="0.2">
      <c r="A23" s="5" t="s">
        <v>21</v>
      </c>
      <c r="B23" s="6">
        <v>51</v>
      </c>
      <c r="C23" s="4"/>
      <c r="D23" s="4"/>
    </row>
    <row r="24" spans="1:4" ht="12.75" x14ac:dyDescent="0.2">
      <c r="A24" s="5" t="s">
        <v>22</v>
      </c>
      <c r="B24" s="6">
        <v>657</v>
      </c>
      <c r="C24" s="4"/>
      <c r="D24" s="4"/>
    </row>
    <row r="25" spans="1:4" ht="12.75" x14ac:dyDescent="0.2">
      <c r="A25" s="5" t="s">
        <v>23</v>
      </c>
      <c r="B25" s="6">
        <v>295</v>
      </c>
      <c r="C25" s="4"/>
      <c r="D25" s="4"/>
    </row>
    <row r="26" spans="1:4" ht="12.75" x14ac:dyDescent="0.2">
      <c r="A26" s="5" t="s">
        <v>24</v>
      </c>
      <c r="B26" s="6">
        <v>454</v>
      </c>
      <c r="C26" s="4"/>
      <c r="D26" s="4"/>
    </row>
    <row r="27" spans="1:4" ht="12.75" x14ac:dyDescent="0.2">
      <c r="A27" s="8" t="s">
        <v>25</v>
      </c>
      <c r="B27" s="6">
        <v>2244</v>
      </c>
      <c r="C27" s="4"/>
      <c r="D27" s="4"/>
    </row>
    <row r="28" spans="1:4" ht="12.75" x14ac:dyDescent="0.2">
      <c r="A28" s="5" t="s">
        <v>26</v>
      </c>
      <c r="B28" s="6">
        <v>74</v>
      </c>
      <c r="C28" s="4"/>
      <c r="D28" s="4"/>
    </row>
    <row r="29" spans="1:4" ht="12.75" x14ac:dyDescent="0.2">
      <c r="A29" s="5" t="s">
        <v>27</v>
      </c>
      <c r="B29" s="6">
        <v>160</v>
      </c>
      <c r="C29" s="4"/>
      <c r="D29" s="4"/>
    </row>
    <row r="30" spans="1:4" ht="12.75" x14ac:dyDescent="0.2">
      <c r="A30" s="5" t="s">
        <v>28</v>
      </c>
      <c r="B30" s="6">
        <v>705</v>
      </c>
      <c r="C30" s="4"/>
      <c r="D30" s="4"/>
    </row>
    <row r="31" spans="1:4" ht="12.75" x14ac:dyDescent="0.2">
      <c r="A31" s="5" t="s">
        <v>29</v>
      </c>
      <c r="B31" s="6">
        <v>106</v>
      </c>
      <c r="C31" s="4"/>
      <c r="D31" s="4"/>
    </row>
    <row r="32" spans="1:4" ht="12.75" x14ac:dyDescent="0.2">
      <c r="A32" s="5" t="s">
        <v>30</v>
      </c>
      <c r="B32" s="6">
        <v>285</v>
      </c>
      <c r="C32" s="4"/>
      <c r="D32" s="4"/>
    </row>
    <row r="33" spans="1:4" ht="12.75" x14ac:dyDescent="0.2">
      <c r="A33" s="5" t="s">
        <v>31</v>
      </c>
      <c r="B33" s="6">
        <v>1329</v>
      </c>
      <c r="C33" s="4"/>
      <c r="D33" s="4"/>
    </row>
    <row r="34" spans="1:4" ht="12.75" x14ac:dyDescent="0.2">
      <c r="A34" s="5" t="s">
        <v>32</v>
      </c>
      <c r="B34" s="6">
        <v>403</v>
      </c>
      <c r="C34" s="4"/>
      <c r="D34" s="4"/>
    </row>
    <row r="35" spans="1:4" ht="12.75" x14ac:dyDescent="0.2">
      <c r="A35" s="5" t="s">
        <v>33</v>
      </c>
      <c r="B35" s="6">
        <v>1359</v>
      </c>
      <c r="C35" s="4"/>
      <c r="D35" s="4"/>
    </row>
    <row r="36" spans="1:4" ht="12.75" x14ac:dyDescent="0.2">
      <c r="A36" s="5" t="s">
        <v>34</v>
      </c>
      <c r="B36" s="6">
        <v>219</v>
      </c>
      <c r="C36" s="4"/>
      <c r="D36" s="4"/>
    </row>
    <row r="37" spans="1:4" ht="12.75" x14ac:dyDescent="0.2">
      <c r="A37" s="5" t="s">
        <v>35</v>
      </c>
      <c r="B37" s="6">
        <v>1133</v>
      </c>
      <c r="C37" s="4"/>
      <c r="D37" s="4"/>
    </row>
    <row r="38" spans="1:4" ht="12.75" x14ac:dyDescent="0.2">
      <c r="A38" s="5" t="s">
        <v>36</v>
      </c>
      <c r="B38" s="6">
        <v>35</v>
      </c>
      <c r="C38" s="4"/>
      <c r="D38" s="4"/>
    </row>
    <row r="39" spans="1:4" ht="12.75" x14ac:dyDescent="0.2">
      <c r="A39" s="5" t="s">
        <v>37</v>
      </c>
      <c r="B39" s="6">
        <v>46</v>
      </c>
      <c r="C39" s="4"/>
      <c r="D39" s="4"/>
    </row>
    <row r="40" spans="1:4" ht="12.75" x14ac:dyDescent="0.2">
      <c r="A40" s="5" t="s">
        <v>38</v>
      </c>
      <c r="B40" s="6">
        <v>190</v>
      </c>
      <c r="C40" s="4"/>
      <c r="D40" s="4"/>
    </row>
    <row r="41" spans="1:4" ht="12.75" x14ac:dyDescent="0.2">
      <c r="A41" s="5" t="s">
        <v>39</v>
      </c>
      <c r="B41" s="6">
        <v>100</v>
      </c>
      <c r="C41" s="4"/>
      <c r="D41" s="4"/>
    </row>
    <row r="42" spans="1:4" ht="12.75" x14ac:dyDescent="0.2">
      <c r="A42" s="5" t="s">
        <v>40</v>
      </c>
      <c r="B42" s="6">
        <v>2286</v>
      </c>
      <c r="C42" s="4"/>
      <c r="D42" s="4"/>
    </row>
    <row r="43" spans="1:4" ht="12.75" x14ac:dyDescent="0.2">
      <c r="A43" s="5" t="s">
        <v>41</v>
      </c>
      <c r="B43" s="6">
        <v>310</v>
      </c>
      <c r="C43" s="4"/>
      <c r="D43" s="4"/>
    </row>
    <row r="44" spans="1:4" ht="12.75" x14ac:dyDescent="0.2">
      <c r="A44" s="5" t="s">
        <v>42</v>
      </c>
      <c r="B44" s="6">
        <v>556</v>
      </c>
      <c r="C44" s="4"/>
      <c r="D44" s="4"/>
    </row>
    <row r="45" spans="1:4" ht="12.75" x14ac:dyDescent="0.2">
      <c r="A45" s="5" t="s">
        <v>43</v>
      </c>
      <c r="B45" s="6">
        <v>303</v>
      </c>
      <c r="C45" s="4"/>
      <c r="D45" s="4"/>
    </row>
    <row r="46" spans="1:4" ht="12.75" x14ac:dyDescent="0.2">
      <c r="A46" s="5" t="s">
        <v>44</v>
      </c>
      <c r="B46" s="6">
        <v>306</v>
      </c>
      <c r="C46" s="4"/>
      <c r="D46" s="4"/>
    </row>
    <row r="47" spans="1:4" ht="12.75" x14ac:dyDescent="0.2">
      <c r="A47" s="5" t="s">
        <v>45</v>
      </c>
      <c r="B47" s="6">
        <v>176</v>
      </c>
      <c r="C47" s="4"/>
      <c r="D47" s="4"/>
    </row>
    <row r="48" spans="1:4" ht="12.75" x14ac:dyDescent="0.2">
      <c r="A48" s="5" t="s">
        <v>46</v>
      </c>
      <c r="B48" s="6">
        <v>266</v>
      </c>
      <c r="C48" s="4"/>
      <c r="D48" s="4"/>
    </row>
    <row r="49" spans="1:4" ht="12.75" x14ac:dyDescent="0.2">
      <c r="A49" s="5" t="s">
        <v>47</v>
      </c>
      <c r="B49" s="6">
        <v>25</v>
      </c>
      <c r="C49" s="4"/>
      <c r="D49" s="4"/>
    </row>
    <row r="50" spans="1:4" ht="12.75" x14ac:dyDescent="0.2">
      <c r="A50" s="5" t="s">
        <v>48</v>
      </c>
      <c r="B50" s="6">
        <v>448</v>
      </c>
      <c r="C50" s="4"/>
      <c r="D50" s="4"/>
    </row>
    <row r="51" spans="1:4" ht="12.75" x14ac:dyDescent="0.2">
      <c r="A51" s="5" t="s">
        <v>49</v>
      </c>
      <c r="B51" s="6">
        <v>140</v>
      </c>
      <c r="C51" s="4"/>
      <c r="D51" s="4"/>
    </row>
    <row r="52" spans="1:4" ht="12.75" x14ac:dyDescent="0.2">
      <c r="A52" s="5" t="s">
        <v>50</v>
      </c>
      <c r="B52" s="6">
        <v>718</v>
      </c>
      <c r="C52" s="4"/>
      <c r="D52" s="4"/>
    </row>
    <row r="53" spans="1:4" ht="12.75" x14ac:dyDescent="0.2">
      <c r="A53" s="5" t="s">
        <v>51</v>
      </c>
      <c r="B53" s="6">
        <v>58</v>
      </c>
    </row>
    <row r="54" spans="1:4" ht="12.75" x14ac:dyDescent="0.2">
      <c r="A54" s="5" t="s">
        <v>52</v>
      </c>
      <c r="B54" s="6">
        <v>312</v>
      </c>
    </row>
    <row r="55" spans="1:4" ht="12.75" x14ac:dyDescent="0.2">
      <c r="A55" s="5" t="s">
        <v>53</v>
      </c>
      <c r="B55" s="6">
        <v>434</v>
      </c>
    </row>
    <row r="56" spans="1:4" ht="12.75" x14ac:dyDescent="0.2">
      <c r="A56" s="5" t="s">
        <v>54</v>
      </c>
      <c r="B56" s="6">
        <v>278</v>
      </c>
    </row>
    <row r="57" spans="1:4" ht="12.75" x14ac:dyDescent="0.2">
      <c r="A57" s="5" t="s">
        <v>55</v>
      </c>
      <c r="B57" s="6">
        <v>153</v>
      </c>
    </row>
    <row r="58" spans="1:4" ht="12.75" x14ac:dyDescent="0.2">
      <c r="A58" s="5" t="s">
        <v>56</v>
      </c>
      <c r="B58" s="6">
        <v>89</v>
      </c>
    </row>
    <row r="59" spans="1:4" ht="12.75" x14ac:dyDescent="0.2">
      <c r="A59" s="5" t="s">
        <v>57</v>
      </c>
      <c r="B59" s="6">
        <v>138</v>
      </c>
    </row>
    <row r="60" spans="1:4" ht="12.75" x14ac:dyDescent="0.2">
      <c r="A60" s="5" t="s">
        <v>58</v>
      </c>
      <c r="B60" s="6">
        <v>261</v>
      </c>
    </row>
    <row r="61" spans="1:4" ht="12.75" x14ac:dyDescent="0.2">
      <c r="A61" s="5" t="s">
        <v>59</v>
      </c>
      <c r="B61" s="6">
        <v>4514</v>
      </c>
    </row>
    <row r="62" spans="1:4" ht="12.75" x14ac:dyDescent="0.2">
      <c r="A62" s="5" t="s">
        <v>60</v>
      </c>
      <c r="B62" s="6">
        <v>55</v>
      </c>
    </row>
    <row r="63" spans="1:4" ht="12.75" x14ac:dyDescent="0.2">
      <c r="A63" s="5" t="s">
        <v>61</v>
      </c>
      <c r="B63" s="6">
        <v>109</v>
      </c>
    </row>
    <row r="64" spans="1:4" ht="12.75" x14ac:dyDescent="0.2">
      <c r="A64" s="5" t="s">
        <v>62</v>
      </c>
      <c r="B64" s="6">
        <v>273</v>
      </c>
    </row>
    <row r="65" spans="1:2" ht="12.75" x14ac:dyDescent="0.2">
      <c r="A65" s="5" t="s">
        <v>63</v>
      </c>
      <c r="B65" s="6">
        <v>446</v>
      </c>
    </row>
    <row r="66" spans="1:2" ht="12.75" x14ac:dyDescent="0.2">
      <c r="A66" s="8" t="s">
        <v>64</v>
      </c>
      <c r="B66" s="6">
        <v>935</v>
      </c>
    </row>
    <row r="67" spans="1:2" ht="12.75" x14ac:dyDescent="0.2">
      <c r="A67" s="5" t="s">
        <v>65</v>
      </c>
      <c r="B67" s="6">
        <v>142</v>
      </c>
    </row>
    <row r="68" spans="1:2" ht="12.75" x14ac:dyDescent="0.2">
      <c r="A68" s="5" t="s">
        <v>66</v>
      </c>
      <c r="B68" s="6">
        <v>895</v>
      </c>
    </row>
    <row r="69" spans="1:2" ht="12.75" x14ac:dyDescent="0.2">
      <c r="A69" s="5" t="s">
        <v>67</v>
      </c>
      <c r="B69" s="6">
        <v>306</v>
      </c>
    </row>
    <row r="70" spans="1:2" ht="12.75" x14ac:dyDescent="0.2">
      <c r="A70" s="5" t="s">
        <v>68</v>
      </c>
      <c r="B70" s="6">
        <v>54</v>
      </c>
    </row>
    <row r="71" spans="1:2" ht="12.75" x14ac:dyDescent="0.2">
      <c r="A71" s="5" t="s">
        <v>69</v>
      </c>
      <c r="B71" s="6">
        <v>208</v>
      </c>
    </row>
    <row r="72" spans="1:2" ht="12.75" x14ac:dyDescent="0.2">
      <c r="A72" s="5" t="s">
        <v>70</v>
      </c>
      <c r="B72" s="6">
        <v>267</v>
      </c>
    </row>
    <row r="73" spans="1:2" ht="12.75" x14ac:dyDescent="0.2">
      <c r="A73" s="5" t="s">
        <v>71</v>
      </c>
      <c r="B73" s="6">
        <v>63</v>
      </c>
    </row>
    <row r="74" spans="1:2" ht="12.75" x14ac:dyDescent="0.2">
      <c r="A74" s="5" t="s">
        <v>72</v>
      </c>
      <c r="B74" s="6">
        <v>178</v>
      </c>
    </row>
    <row r="75" spans="1:2" ht="12.75" x14ac:dyDescent="0.2">
      <c r="A75" s="5" t="s">
        <v>73</v>
      </c>
      <c r="B75" s="6">
        <v>864</v>
      </c>
    </row>
    <row r="76" spans="1:2" ht="12.75" x14ac:dyDescent="0.2">
      <c r="A76" s="5" t="s">
        <v>74</v>
      </c>
      <c r="B76" s="6">
        <v>72</v>
      </c>
    </row>
    <row r="77" spans="1:2" ht="12.75" x14ac:dyDescent="0.2">
      <c r="A77" s="5" t="s">
        <v>75</v>
      </c>
      <c r="B77" s="6">
        <v>508</v>
      </c>
    </row>
    <row r="78" spans="1:2" ht="12.75" x14ac:dyDescent="0.2">
      <c r="A78" s="5" t="s">
        <v>76</v>
      </c>
      <c r="B78" s="6">
        <v>378</v>
      </c>
    </row>
    <row r="79" spans="1:2" ht="12.75" x14ac:dyDescent="0.2">
      <c r="A79" s="5" t="s">
        <v>77</v>
      </c>
      <c r="B79" s="6">
        <v>911</v>
      </c>
    </row>
    <row r="80" spans="1:2" ht="12.75" x14ac:dyDescent="0.2">
      <c r="A80" s="5" t="s">
        <v>78</v>
      </c>
      <c r="B80" s="6">
        <v>342</v>
      </c>
    </row>
    <row r="81" spans="1:2" ht="12.75" x14ac:dyDescent="0.2">
      <c r="A81" s="5" t="s">
        <v>79</v>
      </c>
      <c r="B81" s="6">
        <v>639</v>
      </c>
    </row>
    <row r="82" spans="1:2" ht="12.75" x14ac:dyDescent="0.2">
      <c r="A82" s="5" t="s">
        <v>80</v>
      </c>
      <c r="B82" s="6">
        <v>348</v>
      </c>
    </row>
    <row r="83" spans="1:2" ht="12.75" x14ac:dyDescent="0.2">
      <c r="A83" s="5" t="s">
        <v>81</v>
      </c>
      <c r="B83" s="6">
        <v>330</v>
      </c>
    </row>
    <row r="84" spans="1:2" ht="12.75" x14ac:dyDescent="0.2">
      <c r="A84" s="5" t="s">
        <v>82</v>
      </c>
      <c r="B84" s="6">
        <v>203</v>
      </c>
    </row>
    <row r="85" spans="1:2" ht="12.75" x14ac:dyDescent="0.2">
      <c r="A85" s="5" t="s">
        <v>83</v>
      </c>
      <c r="B85" s="6">
        <v>241</v>
      </c>
    </row>
    <row r="86" spans="1:2" ht="12.75" x14ac:dyDescent="0.2">
      <c r="A86" s="5" t="s">
        <v>84</v>
      </c>
      <c r="B86" s="6">
        <v>165</v>
      </c>
    </row>
    <row r="87" spans="1:2" ht="12.75" x14ac:dyDescent="0.2">
      <c r="A87" s="5" t="s">
        <v>85</v>
      </c>
      <c r="B87" s="6">
        <v>339</v>
      </c>
    </row>
    <row r="88" spans="1:2" ht="12.75" x14ac:dyDescent="0.2">
      <c r="A88" s="5" t="s">
        <v>86</v>
      </c>
      <c r="B88" s="6">
        <v>64</v>
      </c>
    </row>
    <row r="89" spans="1:2" ht="12.75" x14ac:dyDescent="0.2">
      <c r="A89" s="5" t="s">
        <v>87</v>
      </c>
      <c r="B89" s="6">
        <v>131</v>
      </c>
    </row>
    <row r="90" spans="1:2" ht="12.75" x14ac:dyDescent="0.2">
      <c r="A90" s="5" t="s">
        <v>88</v>
      </c>
      <c r="B90" s="6">
        <v>28</v>
      </c>
    </row>
    <row r="91" spans="1:2" ht="12.75" x14ac:dyDescent="0.2">
      <c r="A91" s="5" t="s">
        <v>89</v>
      </c>
      <c r="B91" s="6">
        <v>519</v>
      </c>
    </row>
    <row r="92" spans="1:2" ht="12.75" x14ac:dyDescent="0.2">
      <c r="A92" s="5" t="s">
        <v>90</v>
      </c>
      <c r="B92" s="6">
        <v>309</v>
      </c>
    </row>
    <row r="93" spans="1:2" ht="12.75" x14ac:dyDescent="0.2">
      <c r="A93" s="5" t="s">
        <v>91</v>
      </c>
      <c r="B93" s="6">
        <v>2663</v>
      </c>
    </row>
    <row r="94" spans="1:2" ht="12.75" x14ac:dyDescent="0.2">
      <c r="A94" s="5" t="s">
        <v>92</v>
      </c>
      <c r="B94" s="6">
        <v>89</v>
      </c>
    </row>
    <row r="95" spans="1:2" ht="12.75" x14ac:dyDescent="0.2">
      <c r="A95" s="5" t="s">
        <v>93</v>
      </c>
      <c r="B95" s="6">
        <v>71</v>
      </c>
    </row>
    <row r="96" spans="1:2" ht="12.75" x14ac:dyDescent="0.2">
      <c r="A96" s="5" t="s">
        <v>94</v>
      </c>
      <c r="B96" s="6">
        <v>90</v>
      </c>
    </row>
    <row r="97" spans="1:2" ht="12.75" x14ac:dyDescent="0.2">
      <c r="A97" s="5" t="s">
        <v>95</v>
      </c>
      <c r="B97" s="6">
        <v>618</v>
      </c>
    </row>
    <row r="98" spans="1:2" ht="12.75" x14ac:dyDescent="0.2">
      <c r="A98" s="5" t="s">
        <v>96</v>
      </c>
      <c r="B98" s="6">
        <v>274</v>
      </c>
    </row>
    <row r="99" spans="1:2" ht="12.75" x14ac:dyDescent="0.2">
      <c r="A99" s="5" t="s">
        <v>97</v>
      </c>
      <c r="B99" s="6">
        <v>434</v>
      </c>
    </row>
    <row r="100" spans="1:2" ht="12.75" x14ac:dyDescent="0.2">
      <c r="A100" s="5" t="s">
        <v>98</v>
      </c>
      <c r="B100" s="6">
        <v>121</v>
      </c>
    </row>
    <row r="101" spans="1:2" ht="12.75" x14ac:dyDescent="0.2">
      <c r="A101" s="5" t="s">
        <v>99</v>
      </c>
      <c r="B101" s="6">
        <v>90</v>
      </c>
    </row>
    <row r="102" spans="1:2" ht="12.75" x14ac:dyDescent="0.2">
      <c r="A102" s="9" t="s">
        <v>100</v>
      </c>
      <c r="B102" s="10">
        <v>42524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" style="7" customWidth="1"/>
    <col min="3" max="3" width="8.85546875" style="7" customWidth="1"/>
    <col min="4" max="4" width="8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42675</v>
      </c>
      <c r="C1"/>
      <c r="D1"/>
    </row>
    <row r="2" spans="1:4" ht="12.75" x14ac:dyDescent="0.2">
      <c r="A2" s="5" t="s">
        <v>0</v>
      </c>
      <c r="B2" s="6">
        <v>697</v>
      </c>
      <c r="C2" s="4"/>
      <c r="D2" s="4"/>
    </row>
    <row r="3" spans="1:4" ht="12.75" x14ac:dyDescent="0.2">
      <c r="A3" s="5" t="s">
        <v>1</v>
      </c>
      <c r="B3" s="6">
        <v>156</v>
      </c>
      <c r="C3" s="4"/>
      <c r="D3" s="4"/>
    </row>
    <row r="4" spans="1:4" ht="12.75" x14ac:dyDescent="0.2">
      <c r="A4" s="5" t="s">
        <v>2</v>
      </c>
      <c r="B4" s="6">
        <v>44</v>
      </c>
      <c r="C4" s="4"/>
      <c r="D4" s="4"/>
    </row>
    <row r="5" spans="1:4" ht="12.75" x14ac:dyDescent="0.2">
      <c r="A5" s="5" t="s">
        <v>3</v>
      </c>
      <c r="B5" s="6">
        <v>2732</v>
      </c>
      <c r="C5" s="4"/>
      <c r="D5" s="4"/>
    </row>
    <row r="6" spans="1:4" ht="12.75" x14ac:dyDescent="0.2">
      <c r="A6" s="5" t="s">
        <v>4</v>
      </c>
      <c r="B6" s="6">
        <v>99</v>
      </c>
      <c r="C6" s="4"/>
      <c r="D6" s="4"/>
    </row>
    <row r="7" spans="1:4" ht="12.75" x14ac:dyDescent="0.2">
      <c r="A7" s="5" t="s">
        <v>5</v>
      </c>
      <c r="B7" s="6">
        <v>64</v>
      </c>
      <c r="C7" s="4"/>
      <c r="D7" s="4"/>
    </row>
    <row r="8" spans="1:4" ht="12.75" x14ac:dyDescent="0.2">
      <c r="A8" s="5" t="s">
        <v>6</v>
      </c>
      <c r="B8" s="6">
        <v>267</v>
      </c>
      <c r="C8" s="4"/>
      <c r="D8" s="4"/>
    </row>
    <row r="9" spans="1:4" ht="12.75" x14ac:dyDescent="0.2">
      <c r="A9" s="5" t="s">
        <v>7</v>
      </c>
      <c r="B9" s="6">
        <v>123</v>
      </c>
      <c r="C9" s="4"/>
      <c r="D9" s="4"/>
    </row>
    <row r="10" spans="1:4" ht="12.75" x14ac:dyDescent="0.2">
      <c r="A10" s="5" t="s">
        <v>8</v>
      </c>
      <c r="B10" s="6">
        <v>193</v>
      </c>
      <c r="C10" s="4"/>
      <c r="D10" s="4"/>
    </row>
    <row r="11" spans="1:4" ht="12.75" x14ac:dyDescent="0.2">
      <c r="A11" s="5" t="s">
        <v>9</v>
      </c>
      <c r="B11" s="6">
        <v>1722</v>
      </c>
      <c r="C11" s="4"/>
      <c r="D11" s="4"/>
    </row>
    <row r="12" spans="1:4" ht="12.75" x14ac:dyDescent="0.2">
      <c r="A12" s="5" t="s">
        <v>10</v>
      </c>
      <c r="B12" s="6">
        <v>1211</v>
      </c>
      <c r="C12" s="4"/>
      <c r="D12" s="4"/>
    </row>
    <row r="13" spans="1:4" ht="12.75" x14ac:dyDescent="0.2">
      <c r="A13" s="5" t="s">
        <v>11</v>
      </c>
      <c r="B13" s="6">
        <v>418</v>
      </c>
      <c r="C13" s="4"/>
      <c r="D13" s="4"/>
    </row>
    <row r="14" spans="1:4" ht="12.75" x14ac:dyDescent="0.2">
      <c r="A14" s="5" t="s">
        <v>12</v>
      </c>
      <c r="B14" s="6">
        <v>696</v>
      </c>
      <c r="C14" s="4"/>
      <c r="D14" s="4"/>
    </row>
    <row r="15" spans="1:4" ht="12.75" x14ac:dyDescent="0.2">
      <c r="A15" s="5" t="s">
        <v>13</v>
      </c>
      <c r="B15" s="6">
        <v>434</v>
      </c>
      <c r="C15" s="4"/>
      <c r="D15" s="4"/>
    </row>
    <row r="16" spans="1:4" ht="12.75" x14ac:dyDescent="0.2">
      <c r="A16" s="5" t="s">
        <v>14</v>
      </c>
      <c r="B16" s="6">
        <v>101</v>
      </c>
      <c r="C16" s="4"/>
      <c r="D16" s="4"/>
    </row>
    <row r="17" spans="1:4" ht="12.75" x14ac:dyDescent="0.2">
      <c r="A17" s="5" t="s">
        <v>15</v>
      </c>
      <c r="B17" s="6">
        <v>559</v>
      </c>
      <c r="C17" s="4"/>
      <c r="D17" s="4"/>
    </row>
    <row r="18" spans="1:4" ht="12.75" x14ac:dyDescent="0.2">
      <c r="A18" s="5" t="s">
        <v>16</v>
      </c>
      <c r="B18" s="6">
        <v>108</v>
      </c>
      <c r="C18" s="4"/>
      <c r="D18" s="4"/>
    </row>
    <row r="19" spans="1:4" ht="12.75" x14ac:dyDescent="0.2">
      <c r="A19" s="5" t="s">
        <v>17</v>
      </c>
      <c r="B19" s="6">
        <v>788</v>
      </c>
      <c r="C19" s="4"/>
      <c r="D19" s="4"/>
    </row>
    <row r="20" spans="1:4" ht="12.75" x14ac:dyDescent="0.2">
      <c r="A20" s="5" t="s">
        <v>18</v>
      </c>
      <c r="B20" s="6">
        <v>603</v>
      </c>
      <c r="C20" s="4"/>
      <c r="D20" s="4"/>
    </row>
    <row r="21" spans="1:4" ht="12.75" x14ac:dyDescent="0.2">
      <c r="A21" s="5" t="s">
        <v>19</v>
      </c>
      <c r="B21" s="6">
        <v>144</v>
      </c>
      <c r="C21" s="4"/>
      <c r="D21" s="4"/>
    </row>
    <row r="22" spans="1:4" ht="12.75" x14ac:dyDescent="0.2">
      <c r="A22" s="5" t="s">
        <v>20</v>
      </c>
      <c r="B22" s="6">
        <v>744</v>
      </c>
      <c r="C22" s="4"/>
      <c r="D22" s="4"/>
    </row>
    <row r="23" spans="1:4" ht="12.75" x14ac:dyDescent="0.2">
      <c r="A23" s="5" t="s">
        <v>21</v>
      </c>
      <c r="B23" s="6">
        <v>57</v>
      </c>
      <c r="C23" s="4"/>
      <c r="D23" s="4"/>
    </row>
    <row r="24" spans="1:4" ht="12.75" x14ac:dyDescent="0.2">
      <c r="A24" s="5" t="s">
        <v>22</v>
      </c>
      <c r="B24" s="6">
        <v>643</v>
      </c>
      <c r="C24" s="4"/>
      <c r="D24" s="4"/>
    </row>
    <row r="25" spans="1:4" ht="12.75" x14ac:dyDescent="0.2">
      <c r="A25" s="5" t="s">
        <v>23</v>
      </c>
      <c r="B25" s="6">
        <v>338</v>
      </c>
      <c r="C25" s="4"/>
      <c r="D25" s="4"/>
    </row>
    <row r="26" spans="1:4" ht="12.75" x14ac:dyDescent="0.2">
      <c r="A26" s="5" t="s">
        <v>24</v>
      </c>
      <c r="B26" s="6">
        <v>556</v>
      </c>
      <c r="C26" s="4"/>
      <c r="D26" s="4"/>
    </row>
    <row r="27" spans="1:4" ht="12.75" x14ac:dyDescent="0.2">
      <c r="A27" s="8" t="s">
        <v>25</v>
      </c>
      <c r="B27" s="6">
        <v>2216</v>
      </c>
      <c r="C27" s="4"/>
      <c r="D27" s="4"/>
    </row>
    <row r="28" spans="1:4" ht="12.75" x14ac:dyDescent="0.2">
      <c r="A28" s="5" t="s">
        <v>26</v>
      </c>
      <c r="B28" s="6">
        <v>339</v>
      </c>
      <c r="C28" s="4"/>
      <c r="D28" s="4"/>
    </row>
    <row r="29" spans="1:4" ht="12.75" x14ac:dyDescent="0.2">
      <c r="A29" s="5" t="s">
        <v>27</v>
      </c>
      <c r="B29" s="6">
        <v>171</v>
      </c>
      <c r="C29" s="4"/>
      <c r="D29" s="4"/>
    </row>
    <row r="30" spans="1:4" ht="12.75" x14ac:dyDescent="0.2">
      <c r="A30" s="5" t="s">
        <v>28</v>
      </c>
      <c r="B30" s="6">
        <v>798</v>
      </c>
      <c r="C30" s="4"/>
      <c r="D30" s="4"/>
    </row>
    <row r="31" spans="1:4" ht="12.75" x14ac:dyDescent="0.2">
      <c r="A31" s="5" t="s">
        <v>29</v>
      </c>
      <c r="B31" s="6">
        <v>120</v>
      </c>
      <c r="C31" s="4"/>
      <c r="D31" s="4"/>
    </row>
    <row r="32" spans="1:4" ht="12.75" x14ac:dyDescent="0.2">
      <c r="A32" s="5" t="s">
        <v>30</v>
      </c>
      <c r="B32" s="6">
        <v>249</v>
      </c>
      <c r="C32" s="4"/>
      <c r="D32" s="4"/>
    </row>
    <row r="33" spans="1:4" ht="12.75" x14ac:dyDescent="0.2">
      <c r="A33" s="5" t="s">
        <v>31</v>
      </c>
      <c r="B33" s="6">
        <v>1358</v>
      </c>
      <c r="C33" s="4"/>
      <c r="D33" s="4"/>
    </row>
    <row r="34" spans="1:4" ht="12.75" x14ac:dyDescent="0.2">
      <c r="A34" s="5" t="s">
        <v>32</v>
      </c>
      <c r="B34" s="6">
        <v>440</v>
      </c>
      <c r="C34" s="4"/>
      <c r="D34" s="4"/>
    </row>
    <row r="35" spans="1:4" ht="12.75" x14ac:dyDescent="0.2">
      <c r="A35" s="5" t="s">
        <v>33</v>
      </c>
      <c r="B35" s="6">
        <v>1500</v>
      </c>
      <c r="C35" s="4"/>
      <c r="D35" s="4"/>
    </row>
    <row r="36" spans="1:4" ht="12.75" x14ac:dyDescent="0.2">
      <c r="A36" s="5" t="s">
        <v>34</v>
      </c>
      <c r="B36" s="6">
        <v>298</v>
      </c>
      <c r="C36" s="4"/>
      <c r="D36" s="4"/>
    </row>
    <row r="37" spans="1:4" ht="12.75" x14ac:dyDescent="0.2">
      <c r="A37" s="5" t="s">
        <v>35</v>
      </c>
      <c r="B37" s="6">
        <v>1256</v>
      </c>
      <c r="C37" s="4"/>
      <c r="D37" s="4"/>
    </row>
    <row r="38" spans="1:4" ht="12.75" x14ac:dyDescent="0.2">
      <c r="A38" s="5" t="s">
        <v>36</v>
      </c>
      <c r="B38" s="6">
        <v>39</v>
      </c>
      <c r="C38" s="4"/>
      <c r="D38" s="4"/>
    </row>
    <row r="39" spans="1:4" ht="12.75" x14ac:dyDescent="0.2">
      <c r="A39" s="5" t="s">
        <v>37</v>
      </c>
      <c r="B39" s="6">
        <v>44</v>
      </c>
      <c r="C39" s="4"/>
      <c r="D39" s="4"/>
    </row>
    <row r="40" spans="1:4" ht="12.75" x14ac:dyDescent="0.2">
      <c r="A40" s="5" t="s">
        <v>38</v>
      </c>
      <c r="B40" s="6">
        <v>220</v>
      </c>
      <c r="C40" s="4"/>
      <c r="D40" s="4"/>
    </row>
    <row r="41" spans="1:4" ht="12.75" x14ac:dyDescent="0.2">
      <c r="A41" s="5" t="s">
        <v>39</v>
      </c>
      <c r="B41" s="6">
        <v>75</v>
      </c>
      <c r="C41" s="4"/>
      <c r="D41" s="4"/>
    </row>
    <row r="42" spans="1:4" ht="12.75" x14ac:dyDescent="0.2">
      <c r="A42" s="5" t="s">
        <v>40</v>
      </c>
      <c r="B42" s="6">
        <v>2529</v>
      </c>
      <c r="C42" s="4"/>
      <c r="D42" s="4"/>
    </row>
    <row r="43" spans="1:4" ht="12.75" x14ac:dyDescent="0.2">
      <c r="A43" s="5" t="s">
        <v>41</v>
      </c>
      <c r="B43" s="6">
        <v>2533</v>
      </c>
      <c r="C43" s="4"/>
      <c r="D43" s="4"/>
    </row>
    <row r="44" spans="1:4" ht="12.75" x14ac:dyDescent="0.2">
      <c r="A44" s="5" t="s">
        <v>42</v>
      </c>
      <c r="B44" s="6">
        <v>522</v>
      </c>
      <c r="C44" s="4"/>
      <c r="D44" s="4"/>
    </row>
    <row r="45" spans="1:4" ht="12.75" x14ac:dyDescent="0.2">
      <c r="A45" s="5" t="s">
        <v>43</v>
      </c>
      <c r="B45" s="6">
        <v>292</v>
      </c>
      <c r="C45" s="4"/>
      <c r="D45" s="4"/>
    </row>
    <row r="46" spans="1:4" ht="12.75" x14ac:dyDescent="0.2">
      <c r="A46" s="5" t="s">
        <v>44</v>
      </c>
      <c r="B46" s="6">
        <v>299</v>
      </c>
      <c r="C46" s="4"/>
      <c r="D46" s="4"/>
    </row>
    <row r="47" spans="1:4" ht="12.75" x14ac:dyDescent="0.2">
      <c r="A47" s="5" t="s">
        <v>45</v>
      </c>
      <c r="B47" s="6">
        <v>2324</v>
      </c>
      <c r="C47" s="4"/>
      <c r="D47" s="4"/>
    </row>
    <row r="48" spans="1:4" ht="12.75" x14ac:dyDescent="0.2">
      <c r="A48" s="5" t="s">
        <v>46</v>
      </c>
      <c r="B48" s="6">
        <v>292</v>
      </c>
      <c r="C48" s="4"/>
      <c r="D48" s="4"/>
    </row>
    <row r="49" spans="1:4" ht="12.75" x14ac:dyDescent="0.2">
      <c r="A49" s="5" t="s">
        <v>47</v>
      </c>
      <c r="B49" s="6">
        <v>33</v>
      </c>
      <c r="C49" s="4"/>
      <c r="D49" s="4"/>
    </row>
    <row r="50" spans="1:4" ht="12.75" x14ac:dyDescent="0.2">
      <c r="A50" s="5" t="s">
        <v>48</v>
      </c>
      <c r="B50" s="6">
        <v>502</v>
      </c>
      <c r="C50" s="4"/>
      <c r="D50" s="4"/>
    </row>
    <row r="51" spans="1:4" ht="12.75" x14ac:dyDescent="0.2">
      <c r="A51" s="5" t="s">
        <v>49</v>
      </c>
      <c r="B51" s="6">
        <v>162</v>
      </c>
      <c r="C51" s="4"/>
      <c r="D51" s="4"/>
    </row>
    <row r="52" spans="1:4" ht="12.75" x14ac:dyDescent="0.2">
      <c r="A52" s="5" t="s">
        <v>50</v>
      </c>
      <c r="B52" s="6">
        <v>836</v>
      </c>
      <c r="C52" s="4"/>
      <c r="D52" s="4"/>
    </row>
    <row r="53" spans="1:4" ht="12.75" x14ac:dyDescent="0.2">
      <c r="A53" s="5" t="s">
        <v>51</v>
      </c>
      <c r="B53" s="6">
        <v>60</v>
      </c>
    </row>
    <row r="54" spans="1:4" ht="12.75" x14ac:dyDescent="0.2">
      <c r="A54" s="5" t="s">
        <v>52</v>
      </c>
      <c r="B54" s="6">
        <v>326</v>
      </c>
    </row>
    <row r="55" spans="1:4" ht="12.75" x14ac:dyDescent="0.2">
      <c r="A55" s="5" t="s">
        <v>53</v>
      </c>
      <c r="B55" s="6">
        <v>377</v>
      </c>
    </row>
    <row r="56" spans="1:4" ht="12.75" x14ac:dyDescent="0.2">
      <c r="A56" s="5" t="s">
        <v>54</v>
      </c>
      <c r="B56" s="6">
        <v>317</v>
      </c>
    </row>
    <row r="57" spans="1:4" ht="12.75" x14ac:dyDescent="0.2">
      <c r="A57" s="5" t="s">
        <v>55</v>
      </c>
      <c r="B57" s="6">
        <v>179</v>
      </c>
    </row>
    <row r="58" spans="1:4" ht="12.75" x14ac:dyDescent="0.2">
      <c r="A58" s="5" t="s">
        <v>56</v>
      </c>
      <c r="B58" s="6">
        <v>93</v>
      </c>
    </row>
    <row r="59" spans="1:4" ht="12.75" x14ac:dyDescent="0.2">
      <c r="A59" s="5" t="s">
        <v>57</v>
      </c>
      <c r="B59" s="6">
        <v>147</v>
      </c>
    </row>
    <row r="60" spans="1:4" ht="12.75" x14ac:dyDescent="0.2">
      <c r="A60" s="5" t="s">
        <v>58</v>
      </c>
      <c r="B60" s="6">
        <v>295</v>
      </c>
    </row>
    <row r="61" spans="1:4" ht="12.75" x14ac:dyDescent="0.2">
      <c r="A61" s="5" t="s">
        <v>59</v>
      </c>
      <c r="B61" s="6">
        <v>4615</v>
      </c>
    </row>
    <row r="62" spans="1:4" ht="12.75" x14ac:dyDescent="0.2">
      <c r="A62" s="5" t="s">
        <v>60</v>
      </c>
      <c r="B62" s="6">
        <v>70</v>
      </c>
    </row>
    <row r="63" spans="1:4" ht="12.75" x14ac:dyDescent="0.2">
      <c r="A63" s="5" t="s">
        <v>61</v>
      </c>
      <c r="B63" s="6">
        <v>135</v>
      </c>
    </row>
    <row r="64" spans="1:4" ht="12.75" x14ac:dyDescent="0.2">
      <c r="A64" s="5" t="s">
        <v>62</v>
      </c>
      <c r="B64" s="6">
        <v>273</v>
      </c>
    </row>
    <row r="65" spans="1:2" ht="12.75" x14ac:dyDescent="0.2">
      <c r="A65" s="5" t="s">
        <v>63</v>
      </c>
      <c r="B65" s="6">
        <v>460</v>
      </c>
    </row>
    <row r="66" spans="1:2" ht="12.75" x14ac:dyDescent="0.2">
      <c r="A66" s="8" t="s">
        <v>64</v>
      </c>
      <c r="B66" s="6">
        <v>1004</v>
      </c>
    </row>
    <row r="67" spans="1:2" ht="12.75" x14ac:dyDescent="0.2">
      <c r="A67" s="5" t="s">
        <v>65</v>
      </c>
      <c r="B67" s="6">
        <v>1646</v>
      </c>
    </row>
    <row r="68" spans="1:2" ht="12.75" x14ac:dyDescent="0.2">
      <c r="A68" s="5" t="s">
        <v>66</v>
      </c>
      <c r="B68" s="6">
        <v>952</v>
      </c>
    </row>
    <row r="69" spans="1:2" ht="12.75" x14ac:dyDescent="0.2">
      <c r="A69" s="5" t="s">
        <v>67</v>
      </c>
      <c r="B69" s="6">
        <v>329</v>
      </c>
    </row>
    <row r="70" spans="1:2" ht="12.75" x14ac:dyDescent="0.2">
      <c r="A70" s="5" t="s">
        <v>68</v>
      </c>
      <c r="B70" s="6">
        <v>57</v>
      </c>
    </row>
    <row r="71" spans="1:2" ht="12.75" x14ac:dyDescent="0.2">
      <c r="A71" s="5" t="s">
        <v>69</v>
      </c>
      <c r="B71" s="6">
        <v>1267</v>
      </c>
    </row>
    <row r="72" spans="1:2" ht="12.75" x14ac:dyDescent="0.2">
      <c r="A72" s="5" t="s">
        <v>70</v>
      </c>
      <c r="B72" s="6">
        <v>258</v>
      </c>
    </row>
    <row r="73" spans="1:2" ht="12.75" x14ac:dyDescent="0.2">
      <c r="A73" s="5" t="s">
        <v>71</v>
      </c>
      <c r="B73" s="6">
        <v>360</v>
      </c>
    </row>
    <row r="74" spans="1:2" ht="12.75" x14ac:dyDescent="0.2">
      <c r="A74" s="5" t="s">
        <v>72</v>
      </c>
      <c r="B74" s="6">
        <v>175</v>
      </c>
    </row>
    <row r="75" spans="1:2" ht="12.75" x14ac:dyDescent="0.2">
      <c r="A75" s="5" t="s">
        <v>73</v>
      </c>
      <c r="B75" s="6">
        <v>996</v>
      </c>
    </row>
    <row r="76" spans="1:2" ht="12.75" x14ac:dyDescent="0.2">
      <c r="A76" s="5" t="s">
        <v>74</v>
      </c>
      <c r="B76" s="6">
        <v>69</v>
      </c>
    </row>
    <row r="77" spans="1:2" ht="12.75" x14ac:dyDescent="0.2">
      <c r="A77" s="5" t="s">
        <v>75</v>
      </c>
      <c r="B77" s="6">
        <v>578</v>
      </c>
    </row>
    <row r="78" spans="1:2" ht="12.75" x14ac:dyDescent="0.2">
      <c r="A78" s="5" t="s">
        <v>76</v>
      </c>
      <c r="B78" s="6">
        <v>4508</v>
      </c>
    </row>
    <row r="79" spans="1:2" ht="12.75" x14ac:dyDescent="0.2">
      <c r="A79" s="5" t="s">
        <v>77</v>
      </c>
      <c r="B79" s="6">
        <v>1420</v>
      </c>
    </row>
    <row r="80" spans="1:2" ht="12.75" x14ac:dyDescent="0.2">
      <c r="A80" s="5" t="s">
        <v>78</v>
      </c>
      <c r="B80" s="6">
        <v>393</v>
      </c>
    </row>
    <row r="81" spans="1:2" ht="12.75" x14ac:dyDescent="0.2">
      <c r="A81" s="5" t="s">
        <v>79</v>
      </c>
      <c r="B81" s="6">
        <v>777</v>
      </c>
    </row>
    <row r="82" spans="1:2" ht="12.75" x14ac:dyDescent="0.2">
      <c r="A82" s="5" t="s">
        <v>80</v>
      </c>
      <c r="B82" s="6">
        <v>384</v>
      </c>
    </row>
    <row r="83" spans="1:2" ht="12.75" x14ac:dyDescent="0.2">
      <c r="A83" s="5" t="s">
        <v>81</v>
      </c>
      <c r="B83" s="6">
        <v>403</v>
      </c>
    </row>
    <row r="84" spans="1:2" ht="12.75" x14ac:dyDescent="0.2">
      <c r="A84" s="5" t="s">
        <v>82</v>
      </c>
      <c r="B84" s="6">
        <v>3509</v>
      </c>
    </row>
    <row r="85" spans="1:2" ht="12.75" x14ac:dyDescent="0.2">
      <c r="A85" s="5" t="s">
        <v>83</v>
      </c>
      <c r="B85" s="6">
        <v>286</v>
      </c>
    </row>
    <row r="86" spans="1:2" ht="12.75" x14ac:dyDescent="0.2">
      <c r="A86" s="5" t="s">
        <v>84</v>
      </c>
      <c r="B86" s="6">
        <v>190</v>
      </c>
    </row>
    <row r="87" spans="1:2" ht="12.75" x14ac:dyDescent="0.2">
      <c r="A87" s="5" t="s">
        <v>85</v>
      </c>
      <c r="B87" s="6">
        <v>359</v>
      </c>
    </row>
    <row r="88" spans="1:2" ht="12.75" x14ac:dyDescent="0.2">
      <c r="A88" s="5" t="s">
        <v>86</v>
      </c>
      <c r="B88" s="6">
        <v>69</v>
      </c>
    </row>
    <row r="89" spans="1:2" ht="12.75" x14ac:dyDescent="0.2">
      <c r="A89" s="5" t="s">
        <v>87</v>
      </c>
      <c r="B89" s="6">
        <v>148</v>
      </c>
    </row>
    <row r="90" spans="1:2" ht="12.75" x14ac:dyDescent="0.2">
      <c r="A90" s="5" t="s">
        <v>88</v>
      </c>
      <c r="B90" s="6">
        <v>16</v>
      </c>
    </row>
    <row r="91" spans="1:2" ht="12.75" x14ac:dyDescent="0.2">
      <c r="A91" s="5" t="s">
        <v>89</v>
      </c>
      <c r="B91" s="6">
        <v>692</v>
      </c>
    </row>
    <row r="92" spans="1:2" ht="12.75" x14ac:dyDescent="0.2">
      <c r="A92" s="5" t="s">
        <v>90</v>
      </c>
      <c r="B92" s="6">
        <v>335</v>
      </c>
    </row>
    <row r="93" spans="1:2" ht="12.75" x14ac:dyDescent="0.2">
      <c r="A93" s="5" t="s">
        <v>91</v>
      </c>
      <c r="B93" s="6">
        <v>2779</v>
      </c>
    </row>
    <row r="94" spans="1:2" ht="12.75" x14ac:dyDescent="0.2">
      <c r="A94" s="5" t="s">
        <v>92</v>
      </c>
      <c r="B94" s="6">
        <v>111</v>
      </c>
    </row>
    <row r="95" spans="1:2" ht="12.75" x14ac:dyDescent="0.2">
      <c r="A95" s="5" t="s">
        <v>93</v>
      </c>
      <c r="B95" s="6">
        <v>75</v>
      </c>
    </row>
    <row r="96" spans="1:2" ht="12.75" x14ac:dyDescent="0.2">
      <c r="A96" s="5" t="s">
        <v>94</v>
      </c>
      <c r="B96" s="6">
        <v>129</v>
      </c>
    </row>
    <row r="97" spans="1:2" ht="12.75" x14ac:dyDescent="0.2">
      <c r="A97" s="5" t="s">
        <v>95</v>
      </c>
      <c r="B97" s="6">
        <v>725</v>
      </c>
    </row>
    <row r="98" spans="1:2" ht="12.75" x14ac:dyDescent="0.2">
      <c r="A98" s="5" t="s">
        <v>96</v>
      </c>
      <c r="B98" s="6">
        <v>312</v>
      </c>
    </row>
    <row r="99" spans="1:2" ht="12.75" x14ac:dyDescent="0.2">
      <c r="A99" s="5" t="s">
        <v>97</v>
      </c>
      <c r="B99" s="6">
        <v>557</v>
      </c>
    </row>
    <row r="100" spans="1:2" ht="12.75" x14ac:dyDescent="0.2">
      <c r="A100" s="5" t="s">
        <v>98</v>
      </c>
      <c r="B100" s="6">
        <v>159</v>
      </c>
    </row>
    <row r="101" spans="1:2" ht="12.75" x14ac:dyDescent="0.2">
      <c r="A101" s="5" t="s">
        <v>99</v>
      </c>
      <c r="B101" s="6">
        <v>100</v>
      </c>
    </row>
    <row r="102" spans="1:2" ht="12.75" x14ac:dyDescent="0.2">
      <c r="A102" s="9" t="s">
        <v>100</v>
      </c>
      <c r="B102" s="10">
        <v>66418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140625" style="7" customWidth="1"/>
    <col min="3" max="3" width="8.85546875" style="7" customWidth="1"/>
    <col min="4" max="4" width="8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42644</v>
      </c>
      <c r="C1"/>
      <c r="D1"/>
    </row>
    <row r="2" spans="1:4" ht="12.75" x14ac:dyDescent="0.2">
      <c r="A2" s="5" t="s">
        <v>0</v>
      </c>
      <c r="B2" s="6">
        <v>690</v>
      </c>
      <c r="C2" s="4"/>
      <c r="D2" s="4"/>
    </row>
    <row r="3" spans="1:4" ht="12.75" x14ac:dyDescent="0.2">
      <c r="A3" s="5" t="s">
        <v>1</v>
      </c>
      <c r="B3" s="6">
        <v>155</v>
      </c>
      <c r="C3" s="4"/>
      <c r="D3" s="4"/>
    </row>
    <row r="4" spans="1:4" ht="12.75" x14ac:dyDescent="0.2">
      <c r="A4" s="5" t="s">
        <v>2</v>
      </c>
      <c r="B4" s="6">
        <v>67</v>
      </c>
      <c r="C4" s="4"/>
      <c r="D4" s="4"/>
    </row>
    <row r="5" spans="1:4" ht="12.75" x14ac:dyDescent="0.2">
      <c r="A5" s="5" t="s">
        <v>3</v>
      </c>
      <c r="B5" s="6">
        <v>252</v>
      </c>
      <c r="C5" s="4"/>
      <c r="D5" s="4"/>
    </row>
    <row r="6" spans="1:4" ht="12.75" x14ac:dyDescent="0.2">
      <c r="A6" s="5" t="s">
        <v>4</v>
      </c>
      <c r="B6" s="6">
        <v>90</v>
      </c>
      <c r="C6" s="4"/>
      <c r="D6" s="4"/>
    </row>
    <row r="7" spans="1:4" ht="12.75" x14ac:dyDescent="0.2">
      <c r="A7" s="5" t="s">
        <v>5</v>
      </c>
      <c r="B7" s="6">
        <v>49</v>
      </c>
      <c r="C7" s="4"/>
      <c r="D7" s="4"/>
    </row>
    <row r="8" spans="1:4" ht="12.75" x14ac:dyDescent="0.2">
      <c r="A8" s="5" t="s">
        <v>6</v>
      </c>
      <c r="B8" s="6">
        <v>2516</v>
      </c>
      <c r="C8" s="4"/>
      <c r="D8" s="4"/>
    </row>
    <row r="9" spans="1:4" ht="12.75" x14ac:dyDescent="0.2">
      <c r="A9" s="5" t="s">
        <v>7</v>
      </c>
      <c r="B9" s="6">
        <v>2075</v>
      </c>
      <c r="C9" s="4"/>
      <c r="D9" s="4"/>
    </row>
    <row r="10" spans="1:4" ht="12.75" x14ac:dyDescent="0.2">
      <c r="A10" s="5" t="s">
        <v>8</v>
      </c>
      <c r="B10" s="6">
        <v>4319</v>
      </c>
      <c r="C10" s="4"/>
      <c r="D10" s="4"/>
    </row>
    <row r="11" spans="1:4" ht="12.75" x14ac:dyDescent="0.2">
      <c r="A11" s="5" t="s">
        <v>9</v>
      </c>
      <c r="B11" s="6">
        <v>559</v>
      </c>
      <c r="C11" s="4"/>
      <c r="D11" s="4"/>
    </row>
    <row r="12" spans="1:4" ht="12.75" x14ac:dyDescent="0.2">
      <c r="A12" s="5" t="s">
        <v>10</v>
      </c>
      <c r="B12" s="6">
        <v>1410</v>
      </c>
      <c r="C12" s="4"/>
      <c r="D12" s="4"/>
    </row>
    <row r="13" spans="1:4" ht="12.75" x14ac:dyDescent="0.2">
      <c r="A13" s="5" t="s">
        <v>11</v>
      </c>
      <c r="B13" s="6">
        <v>430</v>
      </c>
      <c r="C13" s="4"/>
      <c r="D13" s="4"/>
    </row>
    <row r="14" spans="1:4" ht="12.75" x14ac:dyDescent="0.2">
      <c r="A14" s="5" t="s">
        <v>12</v>
      </c>
      <c r="B14" s="6">
        <v>767</v>
      </c>
      <c r="C14" s="4"/>
      <c r="D14" s="4"/>
    </row>
    <row r="15" spans="1:4" ht="12.75" x14ac:dyDescent="0.2">
      <c r="A15" s="5" t="s">
        <v>13</v>
      </c>
      <c r="B15" s="6">
        <v>492</v>
      </c>
      <c r="C15" s="4"/>
      <c r="D15" s="4"/>
    </row>
    <row r="16" spans="1:4" ht="12.75" x14ac:dyDescent="0.2">
      <c r="A16" s="5" t="s">
        <v>14</v>
      </c>
      <c r="B16" s="6">
        <v>27</v>
      </c>
      <c r="C16" s="4"/>
      <c r="D16" s="4"/>
    </row>
    <row r="17" spans="1:4" ht="12.75" x14ac:dyDescent="0.2">
      <c r="A17" s="5" t="s">
        <v>15</v>
      </c>
      <c r="B17" s="6">
        <v>347</v>
      </c>
      <c r="C17" s="4"/>
      <c r="D17" s="4"/>
    </row>
    <row r="18" spans="1:4" ht="12.75" x14ac:dyDescent="0.2">
      <c r="A18" s="5" t="s">
        <v>16</v>
      </c>
      <c r="B18" s="6">
        <v>130</v>
      </c>
      <c r="C18" s="4"/>
      <c r="D18" s="4"/>
    </row>
    <row r="19" spans="1:4" ht="12.75" x14ac:dyDescent="0.2">
      <c r="A19" s="5" t="s">
        <v>17</v>
      </c>
      <c r="B19" s="6">
        <v>852</v>
      </c>
      <c r="C19" s="4"/>
      <c r="D19" s="4"/>
    </row>
    <row r="20" spans="1:4" ht="12.75" x14ac:dyDescent="0.2">
      <c r="A20" s="5" t="s">
        <v>18</v>
      </c>
      <c r="B20" s="6">
        <v>234</v>
      </c>
      <c r="C20" s="4"/>
      <c r="D20" s="4"/>
    </row>
    <row r="21" spans="1:4" ht="12.75" x14ac:dyDescent="0.2">
      <c r="A21" s="5" t="s">
        <v>19</v>
      </c>
      <c r="B21" s="6">
        <v>151</v>
      </c>
      <c r="C21" s="4"/>
      <c r="D21" s="4"/>
    </row>
    <row r="22" spans="1:4" ht="12.75" x14ac:dyDescent="0.2">
      <c r="A22" s="5" t="s">
        <v>20</v>
      </c>
      <c r="B22" s="6">
        <v>129</v>
      </c>
      <c r="C22" s="4"/>
      <c r="D22" s="4"/>
    </row>
    <row r="23" spans="1:4" ht="12.75" x14ac:dyDescent="0.2">
      <c r="A23" s="5" t="s">
        <v>21</v>
      </c>
      <c r="B23" s="6">
        <v>47</v>
      </c>
      <c r="C23" s="4"/>
      <c r="D23" s="4"/>
    </row>
    <row r="24" spans="1:4" ht="12.75" x14ac:dyDescent="0.2">
      <c r="A24" s="5" t="s">
        <v>22</v>
      </c>
      <c r="B24" s="6">
        <v>709</v>
      </c>
      <c r="C24" s="4"/>
      <c r="D24" s="4"/>
    </row>
    <row r="25" spans="1:4" ht="12.75" x14ac:dyDescent="0.2">
      <c r="A25" s="5" t="s">
        <v>23</v>
      </c>
      <c r="B25" s="6">
        <v>4607</v>
      </c>
      <c r="C25" s="4"/>
      <c r="D25" s="4"/>
    </row>
    <row r="26" spans="1:4" ht="12.75" x14ac:dyDescent="0.2">
      <c r="A26" s="5" t="s">
        <v>24</v>
      </c>
      <c r="B26" s="6">
        <v>3045</v>
      </c>
      <c r="C26" s="4"/>
      <c r="D26" s="4"/>
    </row>
    <row r="27" spans="1:4" ht="12.75" x14ac:dyDescent="0.2">
      <c r="A27" s="8" t="s">
        <v>25</v>
      </c>
      <c r="B27" s="6">
        <v>13323</v>
      </c>
      <c r="C27" s="4"/>
      <c r="D27" s="4"/>
    </row>
    <row r="28" spans="1:4" ht="12.75" x14ac:dyDescent="0.2">
      <c r="A28" s="5" t="s">
        <v>26</v>
      </c>
      <c r="B28" s="6">
        <v>90</v>
      </c>
      <c r="C28" s="4"/>
      <c r="D28" s="4"/>
    </row>
    <row r="29" spans="1:4" ht="12.75" x14ac:dyDescent="0.2">
      <c r="A29" s="5" t="s">
        <v>27</v>
      </c>
      <c r="B29" s="6">
        <v>868</v>
      </c>
      <c r="C29" s="4"/>
      <c r="D29" s="4"/>
    </row>
    <row r="30" spans="1:4" ht="12.75" x14ac:dyDescent="0.2">
      <c r="A30" s="5" t="s">
        <v>28</v>
      </c>
      <c r="B30" s="6">
        <v>896</v>
      </c>
      <c r="C30" s="4"/>
      <c r="D30" s="4"/>
    </row>
    <row r="31" spans="1:4" ht="12.75" x14ac:dyDescent="0.2">
      <c r="A31" s="5" t="s">
        <v>29</v>
      </c>
      <c r="B31" s="6">
        <v>130</v>
      </c>
      <c r="C31" s="4"/>
      <c r="D31" s="4"/>
    </row>
    <row r="32" spans="1:4" ht="12.75" x14ac:dyDescent="0.2">
      <c r="A32" s="5" t="s">
        <v>30</v>
      </c>
      <c r="B32" s="6">
        <v>4822</v>
      </c>
      <c r="C32" s="4"/>
      <c r="D32" s="4"/>
    </row>
    <row r="33" spans="1:4" ht="12.75" x14ac:dyDescent="0.2">
      <c r="A33" s="5" t="s">
        <v>31</v>
      </c>
      <c r="B33" s="6">
        <v>1553</v>
      </c>
      <c r="C33" s="4"/>
      <c r="D33" s="4"/>
    </row>
    <row r="34" spans="1:4" ht="12.75" x14ac:dyDescent="0.2">
      <c r="A34" s="5" t="s">
        <v>32</v>
      </c>
      <c r="B34" s="6">
        <v>3232</v>
      </c>
      <c r="C34" s="4"/>
      <c r="D34" s="4"/>
    </row>
    <row r="35" spans="1:4" ht="12.75" x14ac:dyDescent="0.2">
      <c r="A35" s="5" t="s">
        <v>33</v>
      </c>
      <c r="B35" s="6">
        <v>1664</v>
      </c>
      <c r="C35" s="4"/>
      <c r="D35" s="4"/>
    </row>
    <row r="36" spans="1:4" ht="12.75" x14ac:dyDescent="0.2">
      <c r="A36" s="5" t="s">
        <v>34</v>
      </c>
      <c r="B36" s="6">
        <v>351</v>
      </c>
      <c r="C36" s="4"/>
      <c r="D36" s="4"/>
    </row>
    <row r="37" spans="1:4" ht="12.75" x14ac:dyDescent="0.2">
      <c r="A37" s="5" t="s">
        <v>35</v>
      </c>
      <c r="B37" s="6">
        <v>1464</v>
      </c>
      <c r="C37" s="4"/>
      <c r="D37" s="4"/>
    </row>
    <row r="38" spans="1:4" ht="12.75" x14ac:dyDescent="0.2">
      <c r="A38" s="5" t="s">
        <v>36</v>
      </c>
      <c r="B38" s="6">
        <v>558</v>
      </c>
      <c r="C38" s="4"/>
      <c r="D38" s="4"/>
    </row>
    <row r="39" spans="1:4" ht="12.75" x14ac:dyDescent="0.2">
      <c r="A39" s="5" t="s">
        <v>37</v>
      </c>
      <c r="B39" s="6">
        <v>50</v>
      </c>
      <c r="C39" s="4"/>
      <c r="D39" s="4"/>
    </row>
    <row r="40" spans="1:4" ht="12.75" x14ac:dyDescent="0.2">
      <c r="A40" s="5" t="s">
        <v>38</v>
      </c>
      <c r="B40" s="6">
        <v>279</v>
      </c>
      <c r="C40" s="4"/>
      <c r="D40" s="4"/>
    </row>
    <row r="41" spans="1:4" ht="12.75" x14ac:dyDescent="0.2">
      <c r="A41" s="5" t="s">
        <v>39</v>
      </c>
      <c r="B41" s="6">
        <v>1154</v>
      </c>
      <c r="C41" s="4"/>
      <c r="D41" s="4"/>
    </row>
    <row r="42" spans="1:4" ht="12.75" x14ac:dyDescent="0.2">
      <c r="A42" s="5" t="s">
        <v>40</v>
      </c>
      <c r="B42" s="6">
        <v>2743</v>
      </c>
      <c r="C42" s="4"/>
      <c r="D42" s="4"/>
    </row>
    <row r="43" spans="1:4" ht="12.75" x14ac:dyDescent="0.2">
      <c r="A43" s="5" t="s">
        <v>41</v>
      </c>
      <c r="B43" s="6">
        <v>469</v>
      </c>
      <c r="C43" s="4"/>
      <c r="D43" s="4"/>
    </row>
    <row r="44" spans="1:4" ht="12.75" x14ac:dyDescent="0.2">
      <c r="A44" s="5" t="s">
        <v>42</v>
      </c>
      <c r="B44" s="6">
        <v>4889</v>
      </c>
      <c r="C44" s="4"/>
      <c r="D44" s="4"/>
    </row>
    <row r="45" spans="1:4" ht="12.75" x14ac:dyDescent="0.2">
      <c r="A45" s="5" t="s">
        <v>43</v>
      </c>
      <c r="B45" s="6">
        <v>299</v>
      </c>
      <c r="C45" s="4"/>
      <c r="D45" s="4"/>
    </row>
    <row r="46" spans="1:4" ht="12.75" x14ac:dyDescent="0.2">
      <c r="A46" s="5" t="s">
        <v>44</v>
      </c>
      <c r="B46" s="6">
        <v>344</v>
      </c>
      <c r="C46" s="4"/>
      <c r="D46" s="4"/>
    </row>
    <row r="47" spans="1:4" ht="12.75" x14ac:dyDescent="0.2">
      <c r="A47" s="5" t="s">
        <v>45</v>
      </c>
      <c r="B47" s="6">
        <v>169</v>
      </c>
      <c r="C47" s="4"/>
      <c r="D47" s="4"/>
    </row>
    <row r="48" spans="1:4" ht="12.75" x14ac:dyDescent="0.2">
      <c r="A48" s="5" t="s">
        <v>46</v>
      </c>
      <c r="B48" s="6">
        <v>3022</v>
      </c>
      <c r="C48" s="4"/>
      <c r="D48" s="4"/>
    </row>
    <row r="49" spans="1:4" ht="12.75" x14ac:dyDescent="0.2">
      <c r="A49" s="5" t="s">
        <v>47</v>
      </c>
      <c r="B49" s="6">
        <v>368</v>
      </c>
      <c r="C49" s="4"/>
      <c r="D49" s="4"/>
    </row>
    <row r="50" spans="1:4" ht="12.75" x14ac:dyDescent="0.2">
      <c r="A50" s="5" t="s">
        <v>48</v>
      </c>
      <c r="B50" s="6">
        <v>530</v>
      </c>
      <c r="C50" s="4"/>
      <c r="D50" s="4"/>
    </row>
    <row r="51" spans="1:4" ht="12.75" x14ac:dyDescent="0.2">
      <c r="A51" s="5" t="s">
        <v>49</v>
      </c>
      <c r="B51" s="6">
        <v>159</v>
      </c>
      <c r="C51" s="4"/>
      <c r="D51" s="4"/>
    </row>
    <row r="52" spans="1:4" ht="12.75" x14ac:dyDescent="0.2">
      <c r="A52" s="5" t="s">
        <v>50</v>
      </c>
      <c r="B52" s="6">
        <v>4258</v>
      </c>
      <c r="C52" s="4"/>
      <c r="D52" s="4"/>
    </row>
    <row r="53" spans="1:4" ht="12.75" x14ac:dyDescent="0.2">
      <c r="A53" s="5" t="s">
        <v>51</v>
      </c>
      <c r="B53" s="6">
        <v>647</v>
      </c>
    </row>
    <row r="54" spans="1:4" ht="12.75" x14ac:dyDescent="0.2">
      <c r="A54" s="5" t="s">
        <v>52</v>
      </c>
      <c r="B54" s="6">
        <v>2585</v>
      </c>
    </row>
    <row r="55" spans="1:4" ht="12.75" x14ac:dyDescent="0.2">
      <c r="A55" s="5" t="s">
        <v>53</v>
      </c>
      <c r="B55" s="6">
        <v>6079</v>
      </c>
    </row>
    <row r="56" spans="1:4" ht="12.75" x14ac:dyDescent="0.2">
      <c r="A56" s="5" t="s">
        <v>54</v>
      </c>
      <c r="B56" s="6">
        <v>326</v>
      </c>
    </row>
    <row r="57" spans="1:4" ht="12.75" x14ac:dyDescent="0.2">
      <c r="A57" s="5" t="s">
        <v>55</v>
      </c>
      <c r="B57" s="6">
        <v>185</v>
      </c>
    </row>
    <row r="58" spans="1:4" ht="12.75" x14ac:dyDescent="0.2">
      <c r="A58" s="5" t="s">
        <v>56</v>
      </c>
      <c r="B58" s="6">
        <v>98</v>
      </c>
    </row>
    <row r="59" spans="1:4" ht="12.75" x14ac:dyDescent="0.2">
      <c r="A59" s="5" t="s">
        <v>57</v>
      </c>
      <c r="B59" s="6">
        <v>1804</v>
      </c>
    </row>
    <row r="60" spans="1:4" ht="12.75" x14ac:dyDescent="0.2">
      <c r="A60" s="5" t="s">
        <v>58</v>
      </c>
      <c r="B60" s="6">
        <v>347</v>
      </c>
    </row>
    <row r="61" spans="1:4" ht="12.75" x14ac:dyDescent="0.2">
      <c r="A61" s="5" t="s">
        <v>59</v>
      </c>
      <c r="B61" s="6">
        <v>5351</v>
      </c>
    </row>
    <row r="62" spans="1:4" ht="12.75" x14ac:dyDescent="0.2">
      <c r="A62" s="5" t="s">
        <v>60</v>
      </c>
      <c r="B62" s="6">
        <v>55</v>
      </c>
    </row>
    <row r="63" spans="1:4" ht="12.75" x14ac:dyDescent="0.2">
      <c r="A63" s="5" t="s">
        <v>61</v>
      </c>
      <c r="B63" s="6">
        <v>145</v>
      </c>
    </row>
    <row r="64" spans="1:4" ht="12.75" x14ac:dyDescent="0.2">
      <c r="A64" s="5" t="s">
        <v>62</v>
      </c>
      <c r="B64" s="6">
        <v>1232</v>
      </c>
    </row>
    <row r="65" spans="1:2" ht="12.75" x14ac:dyDescent="0.2">
      <c r="A65" s="5" t="s">
        <v>63</v>
      </c>
      <c r="B65" s="6">
        <v>3394</v>
      </c>
    </row>
    <row r="66" spans="1:2" ht="12.75" x14ac:dyDescent="0.2">
      <c r="A66" s="8" t="s">
        <v>64</v>
      </c>
      <c r="B66" s="6">
        <v>1284</v>
      </c>
    </row>
    <row r="67" spans="1:2" ht="12.75" x14ac:dyDescent="0.2">
      <c r="A67" s="5" t="s">
        <v>65</v>
      </c>
      <c r="B67" s="6">
        <v>147</v>
      </c>
    </row>
    <row r="68" spans="1:2" ht="12.75" x14ac:dyDescent="0.2">
      <c r="A68" s="5" t="s">
        <v>66</v>
      </c>
      <c r="B68" s="6">
        <v>3926</v>
      </c>
    </row>
    <row r="69" spans="1:2" ht="12.75" x14ac:dyDescent="0.2">
      <c r="A69" s="5" t="s">
        <v>67</v>
      </c>
      <c r="B69" s="6">
        <v>388</v>
      </c>
    </row>
    <row r="70" spans="1:2" ht="12.75" x14ac:dyDescent="0.2">
      <c r="A70" s="5" t="s">
        <v>68</v>
      </c>
      <c r="B70" s="6">
        <v>68</v>
      </c>
    </row>
    <row r="71" spans="1:2" ht="12.75" x14ac:dyDescent="0.2">
      <c r="A71" s="5" t="s">
        <v>69</v>
      </c>
      <c r="B71" s="6">
        <v>288</v>
      </c>
    </row>
    <row r="72" spans="1:2" ht="12.75" x14ac:dyDescent="0.2">
      <c r="A72" s="5" t="s">
        <v>70</v>
      </c>
      <c r="B72" s="6">
        <v>2620</v>
      </c>
    </row>
    <row r="73" spans="1:2" ht="12.75" x14ac:dyDescent="0.2">
      <c r="A73" s="5" t="s">
        <v>71</v>
      </c>
      <c r="B73" s="6">
        <v>84</v>
      </c>
    </row>
    <row r="74" spans="1:2" ht="12.75" x14ac:dyDescent="0.2">
      <c r="A74" s="5" t="s">
        <v>72</v>
      </c>
      <c r="B74" s="6">
        <v>272</v>
      </c>
    </row>
    <row r="75" spans="1:2" ht="12.75" x14ac:dyDescent="0.2">
      <c r="A75" s="5" t="s">
        <v>73</v>
      </c>
      <c r="B75" s="6">
        <v>6113</v>
      </c>
    </row>
    <row r="76" spans="1:2" ht="12.75" x14ac:dyDescent="0.2">
      <c r="A76" s="5" t="s">
        <v>74</v>
      </c>
      <c r="B76" s="6">
        <v>76</v>
      </c>
    </row>
    <row r="77" spans="1:2" ht="12.75" x14ac:dyDescent="0.2">
      <c r="A77" s="5" t="s">
        <v>75</v>
      </c>
      <c r="B77" s="6">
        <v>650</v>
      </c>
    </row>
    <row r="78" spans="1:2" ht="12.75" x14ac:dyDescent="0.2">
      <c r="A78" s="5" t="s">
        <v>76</v>
      </c>
      <c r="B78" s="6">
        <v>421</v>
      </c>
    </row>
    <row r="79" spans="1:2" ht="12.75" x14ac:dyDescent="0.2">
      <c r="A79" s="5" t="s">
        <v>77</v>
      </c>
      <c r="B79" s="6">
        <v>12674</v>
      </c>
    </row>
    <row r="80" spans="1:2" ht="12.75" x14ac:dyDescent="0.2">
      <c r="A80" s="5" t="s">
        <v>78</v>
      </c>
      <c r="B80" s="6">
        <v>517</v>
      </c>
    </row>
    <row r="81" spans="1:2" ht="12.75" x14ac:dyDescent="0.2">
      <c r="A81" s="5" t="s">
        <v>79</v>
      </c>
      <c r="B81" s="6">
        <v>932</v>
      </c>
    </row>
    <row r="82" spans="1:2" ht="12.75" x14ac:dyDescent="0.2">
      <c r="A82" s="5" t="s">
        <v>80</v>
      </c>
      <c r="B82" s="6">
        <v>429</v>
      </c>
    </row>
    <row r="83" spans="1:2" ht="12.75" x14ac:dyDescent="0.2">
      <c r="A83" s="5" t="s">
        <v>81</v>
      </c>
      <c r="B83" s="6">
        <v>5883</v>
      </c>
    </row>
    <row r="84" spans="1:2" ht="12.75" x14ac:dyDescent="0.2">
      <c r="A84" s="5" t="s">
        <v>82</v>
      </c>
      <c r="B84" s="6">
        <v>390</v>
      </c>
    </row>
    <row r="85" spans="1:2" ht="12.75" x14ac:dyDescent="0.2">
      <c r="A85" s="5" t="s">
        <v>83</v>
      </c>
      <c r="B85" s="6">
        <v>273</v>
      </c>
    </row>
    <row r="86" spans="1:2" ht="12.75" x14ac:dyDescent="0.2">
      <c r="A86" s="5" t="s">
        <v>84</v>
      </c>
      <c r="B86" s="6">
        <v>190</v>
      </c>
    </row>
    <row r="87" spans="1:2" ht="12.75" x14ac:dyDescent="0.2">
      <c r="A87" s="5" t="s">
        <v>85</v>
      </c>
      <c r="B87" s="6">
        <v>362</v>
      </c>
    </row>
    <row r="88" spans="1:2" ht="12.75" x14ac:dyDescent="0.2">
      <c r="A88" s="5" t="s">
        <v>86</v>
      </c>
      <c r="B88" s="6">
        <v>89</v>
      </c>
    </row>
    <row r="89" spans="1:2" ht="12.75" x14ac:dyDescent="0.2">
      <c r="A89" s="5" t="s">
        <v>87</v>
      </c>
      <c r="B89" s="6">
        <v>173</v>
      </c>
    </row>
    <row r="90" spans="1:2" ht="12.75" x14ac:dyDescent="0.2">
      <c r="A90" s="5" t="s">
        <v>88</v>
      </c>
      <c r="B90" s="6">
        <v>351</v>
      </c>
    </row>
    <row r="91" spans="1:2" ht="12.75" x14ac:dyDescent="0.2">
      <c r="A91" s="5" t="s">
        <v>89</v>
      </c>
      <c r="B91" s="6">
        <v>659</v>
      </c>
    </row>
    <row r="92" spans="1:2" ht="12.75" x14ac:dyDescent="0.2">
      <c r="A92" s="5" t="s">
        <v>90</v>
      </c>
      <c r="B92" s="6">
        <v>492</v>
      </c>
    </row>
    <row r="93" spans="1:2" ht="12.75" x14ac:dyDescent="0.2">
      <c r="A93" s="5" t="s">
        <v>91</v>
      </c>
      <c r="B93" s="6">
        <v>6977</v>
      </c>
    </row>
    <row r="94" spans="1:2" ht="12.75" x14ac:dyDescent="0.2">
      <c r="A94" s="5" t="s">
        <v>92</v>
      </c>
      <c r="B94" s="6">
        <v>138</v>
      </c>
    </row>
    <row r="95" spans="1:2" ht="12.75" x14ac:dyDescent="0.2">
      <c r="A95" s="5" t="s">
        <v>93</v>
      </c>
      <c r="B95" s="6">
        <v>754</v>
      </c>
    </row>
    <row r="96" spans="1:2" ht="12.75" x14ac:dyDescent="0.2">
      <c r="A96" s="5" t="s">
        <v>94</v>
      </c>
      <c r="B96" s="6">
        <v>119</v>
      </c>
    </row>
    <row r="97" spans="1:2" ht="12.75" x14ac:dyDescent="0.2">
      <c r="A97" s="5" t="s">
        <v>95</v>
      </c>
      <c r="B97" s="6">
        <v>5859</v>
      </c>
    </row>
    <row r="98" spans="1:2" ht="12.75" x14ac:dyDescent="0.2">
      <c r="A98" s="5" t="s">
        <v>96</v>
      </c>
      <c r="B98" s="6">
        <v>345</v>
      </c>
    </row>
    <row r="99" spans="1:2" ht="12.75" x14ac:dyDescent="0.2">
      <c r="A99" s="5" t="s">
        <v>97</v>
      </c>
      <c r="B99" s="6">
        <v>1984</v>
      </c>
    </row>
    <row r="100" spans="1:2" ht="12.75" x14ac:dyDescent="0.2">
      <c r="A100" s="5" t="s">
        <v>98</v>
      </c>
      <c r="B100" s="6">
        <v>134</v>
      </c>
    </row>
    <row r="101" spans="1:2" ht="12.75" x14ac:dyDescent="0.2">
      <c r="A101" s="5" t="s">
        <v>99</v>
      </c>
      <c r="B101" s="6">
        <v>99</v>
      </c>
    </row>
    <row r="102" spans="1:2" ht="12.75" x14ac:dyDescent="0.2">
      <c r="A102" s="9" t="s">
        <v>100</v>
      </c>
      <c r="B102" s="10">
        <v>150241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D103"/>
  <sheetViews>
    <sheetView zoomScaleNormal="100" zoomScaleSheetLayoutView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7109375" style="7" customWidth="1"/>
    <col min="3" max="3" width="9.85546875" style="7" customWidth="1"/>
    <col min="4" max="4" width="9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42614</v>
      </c>
      <c r="C1"/>
      <c r="D1"/>
    </row>
    <row r="2" spans="1:4" ht="12.75" x14ac:dyDescent="0.2">
      <c r="A2" s="5" t="s">
        <v>0</v>
      </c>
      <c r="B2" s="6">
        <v>692</v>
      </c>
      <c r="C2" s="4"/>
      <c r="D2" s="4"/>
    </row>
    <row r="3" spans="1:4" ht="12.75" x14ac:dyDescent="0.2">
      <c r="A3" s="5" t="s">
        <v>1</v>
      </c>
      <c r="B3" s="6">
        <v>155</v>
      </c>
      <c r="C3" s="4"/>
      <c r="D3" s="4"/>
    </row>
    <row r="4" spans="1:4" ht="12.75" x14ac:dyDescent="0.2">
      <c r="A4" s="5" t="s">
        <v>2</v>
      </c>
      <c r="B4" s="6">
        <v>29</v>
      </c>
      <c r="C4" s="4"/>
      <c r="D4" s="4"/>
    </row>
    <row r="5" spans="1:4" ht="12.75" x14ac:dyDescent="0.2">
      <c r="A5" s="5" t="s">
        <v>3</v>
      </c>
      <c r="B5" s="6">
        <v>160</v>
      </c>
      <c r="C5" s="4"/>
      <c r="D5" s="4"/>
    </row>
    <row r="6" spans="1:4" ht="12.75" x14ac:dyDescent="0.2">
      <c r="A6" s="5" t="s">
        <v>4</v>
      </c>
      <c r="B6" s="6">
        <v>91</v>
      </c>
      <c r="C6" s="4"/>
      <c r="D6" s="4"/>
    </row>
    <row r="7" spans="1:4" ht="12.75" x14ac:dyDescent="0.2">
      <c r="A7" s="5" t="s">
        <v>5</v>
      </c>
      <c r="B7" s="6">
        <v>42</v>
      </c>
      <c r="C7" s="4"/>
      <c r="D7" s="4"/>
    </row>
    <row r="8" spans="1:4" ht="12.75" x14ac:dyDescent="0.2">
      <c r="A8" s="5" t="s">
        <v>6</v>
      </c>
      <c r="B8" s="6">
        <v>212</v>
      </c>
      <c r="C8" s="4"/>
      <c r="D8" s="4"/>
    </row>
    <row r="9" spans="1:4" ht="12.75" x14ac:dyDescent="0.2">
      <c r="A9" s="5" t="s">
        <v>7</v>
      </c>
      <c r="B9" s="6">
        <v>120</v>
      </c>
      <c r="C9" s="4"/>
      <c r="D9" s="4"/>
    </row>
    <row r="10" spans="1:4" ht="12.75" x14ac:dyDescent="0.2">
      <c r="A10" s="5" t="s">
        <v>8</v>
      </c>
      <c r="B10" s="6">
        <v>205</v>
      </c>
      <c r="C10" s="4"/>
      <c r="D10" s="4"/>
    </row>
    <row r="11" spans="1:4" ht="12.75" x14ac:dyDescent="0.2">
      <c r="A11" s="5" t="s">
        <v>9</v>
      </c>
      <c r="B11" s="6">
        <v>545</v>
      </c>
      <c r="C11" s="4"/>
      <c r="D11" s="4"/>
    </row>
    <row r="12" spans="1:4" ht="12.75" x14ac:dyDescent="0.2">
      <c r="A12" s="5" t="s">
        <v>10</v>
      </c>
      <c r="B12" s="6">
        <v>1327</v>
      </c>
      <c r="C12" s="4"/>
      <c r="D12" s="4"/>
    </row>
    <row r="13" spans="1:4" ht="12.75" x14ac:dyDescent="0.2">
      <c r="A13" s="5" t="s">
        <v>11</v>
      </c>
      <c r="B13" s="6">
        <v>402</v>
      </c>
      <c r="C13" s="4"/>
      <c r="D13" s="4"/>
    </row>
    <row r="14" spans="1:4" ht="12.75" x14ac:dyDescent="0.2">
      <c r="A14" s="5" t="s">
        <v>12</v>
      </c>
      <c r="B14" s="6">
        <v>774</v>
      </c>
      <c r="C14" s="4"/>
      <c r="D14" s="4"/>
    </row>
    <row r="15" spans="1:4" ht="12.75" x14ac:dyDescent="0.2">
      <c r="A15" s="5" t="s">
        <v>13</v>
      </c>
      <c r="B15" s="6">
        <v>414</v>
      </c>
      <c r="C15" s="4"/>
      <c r="D15" s="4"/>
    </row>
    <row r="16" spans="1:4" ht="12.75" x14ac:dyDescent="0.2">
      <c r="A16" s="5" t="s">
        <v>14</v>
      </c>
      <c r="B16" s="6">
        <v>28</v>
      </c>
      <c r="C16" s="4"/>
      <c r="D16" s="4"/>
    </row>
    <row r="17" spans="1:4" ht="12.75" x14ac:dyDescent="0.2">
      <c r="A17" s="5" t="s">
        <v>15</v>
      </c>
      <c r="B17" s="6">
        <v>318</v>
      </c>
      <c r="C17" s="4"/>
      <c r="D17" s="4"/>
    </row>
    <row r="18" spans="1:4" ht="12.75" x14ac:dyDescent="0.2">
      <c r="A18" s="5" t="s">
        <v>16</v>
      </c>
      <c r="B18" s="6">
        <v>113</v>
      </c>
      <c r="C18" s="4"/>
      <c r="D18" s="4"/>
    </row>
    <row r="19" spans="1:4" ht="12.75" x14ac:dyDescent="0.2">
      <c r="A19" s="5" t="s">
        <v>17</v>
      </c>
      <c r="B19" s="6">
        <v>878</v>
      </c>
      <c r="C19" s="4"/>
      <c r="D19" s="4"/>
    </row>
    <row r="20" spans="1:4" ht="12.75" x14ac:dyDescent="0.2">
      <c r="A20" s="5" t="s">
        <v>18</v>
      </c>
      <c r="B20" s="6">
        <v>193</v>
      </c>
      <c r="C20" s="4"/>
      <c r="D20" s="4"/>
    </row>
    <row r="21" spans="1:4" ht="12.75" x14ac:dyDescent="0.2">
      <c r="A21" s="5" t="s">
        <v>19</v>
      </c>
      <c r="B21" s="6">
        <v>142</v>
      </c>
      <c r="C21" s="4"/>
      <c r="D21" s="4"/>
    </row>
    <row r="22" spans="1:4" ht="12.75" x14ac:dyDescent="0.2">
      <c r="A22" s="5" t="s">
        <v>20</v>
      </c>
      <c r="B22" s="6">
        <v>87</v>
      </c>
      <c r="C22" s="4"/>
      <c r="D22" s="4"/>
    </row>
    <row r="23" spans="1:4" ht="12.75" x14ac:dyDescent="0.2">
      <c r="A23" s="5" t="s">
        <v>21</v>
      </c>
      <c r="B23" s="6">
        <v>49</v>
      </c>
      <c r="C23" s="4"/>
      <c r="D23" s="4"/>
    </row>
    <row r="24" spans="1:4" ht="12.75" x14ac:dyDescent="0.2">
      <c r="A24" s="5" t="s">
        <v>22</v>
      </c>
      <c r="B24" s="6">
        <v>637</v>
      </c>
      <c r="C24" s="4"/>
      <c r="D24" s="4"/>
    </row>
    <row r="25" spans="1:4" ht="12.75" x14ac:dyDescent="0.2">
      <c r="A25" s="5" t="s">
        <v>23</v>
      </c>
      <c r="B25" s="6">
        <v>319</v>
      </c>
      <c r="C25" s="4"/>
      <c r="D25" s="4"/>
    </row>
    <row r="26" spans="1:4" ht="12.75" x14ac:dyDescent="0.2">
      <c r="A26" s="5" t="s">
        <v>24</v>
      </c>
      <c r="B26" s="6">
        <v>550</v>
      </c>
      <c r="C26" s="4"/>
      <c r="D26" s="4"/>
    </row>
    <row r="27" spans="1:4" ht="12.75" x14ac:dyDescent="0.2">
      <c r="A27" s="8" t="s">
        <v>25</v>
      </c>
      <c r="B27" s="6">
        <v>2266</v>
      </c>
      <c r="C27" s="4"/>
      <c r="D27" s="4"/>
    </row>
    <row r="28" spans="1:4" ht="12.75" x14ac:dyDescent="0.2">
      <c r="A28" s="5" t="s">
        <v>26</v>
      </c>
      <c r="B28" s="6">
        <v>79</v>
      </c>
      <c r="C28" s="4"/>
      <c r="D28" s="4"/>
    </row>
    <row r="29" spans="1:4" ht="12.75" x14ac:dyDescent="0.2">
      <c r="A29" s="5" t="s">
        <v>27</v>
      </c>
      <c r="B29" s="6">
        <v>109</v>
      </c>
      <c r="C29" s="4"/>
      <c r="D29" s="4"/>
    </row>
    <row r="30" spans="1:4" ht="12.75" x14ac:dyDescent="0.2">
      <c r="A30" s="5" t="s">
        <v>28</v>
      </c>
      <c r="B30" s="6">
        <v>893</v>
      </c>
      <c r="C30" s="4"/>
      <c r="D30" s="4"/>
    </row>
    <row r="31" spans="1:4" ht="12.75" x14ac:dyDescent="0.2">
      <c r="A31" s="5" t="s">
        <v>29</v>
      </c>
      <c r="B31" s="6">
        <v>148</v>
      </c>
      <c r="C31" s="4"/>
      <c r="D31" s="4"/>
    </row>
    <row r="32" spans="1:4" ht="12.75" x14ac:dyDescent="0.2">
      <c r="A32" s="5" t="s">
        <v>30</v>
      </c>
      <c r="B32" s="6">
        <v>279</v>
      </c>
      <c r="C32" s="4"/>
      <c r="D32" s="4"/>
    </row>
    <row r="33" spans="1:4" ht="12.75" x14ac:dyDescent="0.2">
      <c r="A33" s="5" t="s">
        <v>31</v>
      </c>
      <c r="B33" s="6">
        <v>1547</v>
      </c>
      <c r="C33" s="4"/>
      <c r="D33" s="4"/>
    </row>
    <row r="34" spans="1:4" ht="12.75" x14ac:dyDescent="0.2">
      <c r="A34" s="5" t="s">
        <v>32</v>
      </c>
      <c r="B34" s="6">
        <v>463</v>
      </c>
      <c r="C34" s="4"/>
      <c r="D34" s="4"/>
    </row>
    <row r="35" spans="1:4" ht="12.75" x14ac:dyDescent="0.2">
      <c r="A35" s="5" t="s">
        <v>33</v>
      </c>
      <c r="B35" s="6">
        <v>1631</v>
      </c>
      <c r="C35" s="4"/>
      <c r="D35" s="4"/>
    </row>
    <row r="36" spans="1:4" ht="12.75" x14ac:dyDescent="0.2">
      <c r="A36" s="5" t="s">
        <v>34</v>
      </c>
      <c r="B36" s="6">
        <v>313</v>
      </c>
      <c r="C36" s="4"/>
      <c r="D36" s="4"/>
    </row>
    <row r="37" spans="1:4" ht="12.75" x14ac:dyDescent="0.2">
      <c r="A37" s="5" t="s">
        <v>35</v>
      </c>
      <c r="B37" s="6">
        <v>1454</v>
      </c>
      <c r="C37" s="4"/>
      <c r="D37" s="4"/>
    </row>
    <row r="38" spans="1:4" ht="12.75" x14ac:dyDescent="0.2">
      <c r="A38" s="5" t="s">
        <v>36</v>
      </c>
      <c r="B38" s="6">
        <v>63</v>
      </c>
      <c r="C38" s="4"/>
      <c r="D38" s="4"/>
    </row>
    <row r="39" spans="1:4" ht="12.75" x14ac:dyDescent="0.2">
      <c r="A39" s="5" t="s">
        <v>37</v>
      </c>
      <c r="B39" s="6">
        <v>45</v>
      </c>
      <c r="C39" s="4"/>
      <c r="D39" s="4"/>
    </row>
    <row r="40" spans="1:4" ht="12.75" x14ac:dyDescent="0.2">
      <c r="A40" s="5" t="s">
        <v>38</v>
      </c>
      <c r="B40" s="6">
        <v>251</v>
      </c>
      <c r="C40" s="4"/>
      <c r="D40" s="4"/>
    </row>
    <row r="41" spans="1:4" ht="12.75" x14ac:dyDescent="0.2">
      <c r="A41" s="5" t="s">
        <v>39</v>
      </c>
      <c r="B41" s="6">
        <v>103</v>
      </c>
      <c r="C41" s="4"/>
      <c r="D41" s="4"/>
    </row>
    <row r="42" spans="1:4" ht="12.75" x14ac:dyDescent="0.2">
      <c r="A42" s="5" t="s">
        <v>40</v>
      </c>
      <c r="B42" s="6">
        <v>2976</v>
      </c>
      <c r="C42" s="4"/>
      <c r="D42" s="4"/>
    </row>
    <row r="43" spans="1:4" ht="12.75" x14ac:dyDescent="0.2">
      <c r="A43" s="5" t="s">
        <v>41</v>
      </c>
      <c r="B43" s="6">
        <v>372</v>
      </c>
      <c r="C43" s="4"/>
      <c r="D43" s="4"/>
    </row>
    <row r="44" spans="1:4" ht="12.75" x14ac:dyDescent="0.2">
      <c r="A44" s="5" t="s">
        <v>42</v>
      </c>
      <c r="B44" s="6">
        <v>629</v>
      </c>
      <c r="C44" s="4"/>
      <c r="D44" s="4"/>
    </row>
    <row r="45" spans="1:4" ht="12.75" x14ac:dyDescent="0.2">
      <c r="A45" s="5" t="s">
        <v>43</v>
      </c>
      <c r="B45" s="6">
        <v>323</v>
      </c>
      <c r="C45" s="4"/>
      <c r="D45" s="4"/>
    </row>
    <row r="46" spans="1:4" ht="12.75" x14ac:dyDescent="0.2">
      <c r="A46" s="5" t="s">
        <v>44</v>
      </c>
      <c r="B46" s="6">
        <v>331</v>
      </c>
      <c r="C46" s="4"/>
      <c r="D46" s="4"/>
    </row>
    <row r="47" spans="1:4" ht="12.75" x14ac:dyDescent="0.2">
      <c r="A47" s="5" t="s">
        <v>45</v>
      </c>
      <c r="B47" s="6">
        <v>142</v>
      </c>
      <c r="C47" s="4"/>
      <c r="D47" s="4"/>
    </row>
    <row r="48" spans="1:4" ht="12.75" x14ac:dyDescent="0.2">
      <c r="A48" s="5" t="s">
        <v>46</v>
      </c>
      <c r="B48" s="6">
        <v>314</v>
      </c>
      <c r="C48" s="4"/>
      <c r="D48" s="4"/>
    </row>
    <row r="49" spans="1:4" ht="12.75" x14ac:dyDescent="0.2">
      <c r="A49" s="5" t="s">
        <v>47</v>
      </c>
      <c r="B49" s="6">
        <v>0</v>
      </c>
      <c r="C49" s="4"/>
      <c r="D49" s="4"/>
    </row>
    <row r="50" spans="1:4" ht="12.75" x14ac:dyDescent="0.2">
      <c r="A50" s="5" t="s">
        <v>48</v>
      </c>
      <c r="B50" s="6">
        <v>555</v>
      </c>
      <c r="C50" s="4"/>
      <c r="D50" s="4"/>
    </row>
    <row r="51" spans="1:4" ht="12.75" x14ac:dyDescent="0.2">
      <c r="A51" s="5" t="s">
        <v>49</v>
      </c>
      <c r="B51" s="6">
        <v>182</v>
      </c>
      <c r="C51" s="4"/>
      <c r="D51" s="4"/>
    </row>
    <row r="52" spans="1:4" ht="12.75" x14ac:dyDescent="0.2">
      <c r="A52" s="5" t="s">
        <v>50</v>
      </c>
      <c r="B52" s="6">
        <v>849</v>
      </c>
      <c r="C52" s="4"/>
      <c r="D52" s="4"/>
    </row>
    <row r="53" spans="1:4" ht="12.75" x14ac:dyDescent="0.2">
      <c r="A53" s="5" t="s">
        <v>51</v>
      </c>
      <c r="B53" s="6">
        <v>58</v>
      </c>
    </row>
    <row r="54" spans="1:4" ht="12.75" x14ac:dyDescent="0.2">
      <c r="A54" s="5" t="s">
        <v>52</v>
      </c>
      <c r="B54" s="6">
        <v>330</v>
      </c>
    </row>
    <row r="55" spans="1:4" ht="12.75" x14ac:dyDescent="0.2">
      <c r="A55" s="5" t="s">
        <v>53</v>
      </c>
      <c r="B55" s="6">
        <v>404</v>
      </c>
    </row>
    <row r="56" spans="1:4" ht="12.75" x14ac:dyDescent="0.2">
      <c r="A56" s="5" t="s">
        <v>54</v>
      </c>
      <c r="B56" s="6">
        <v>330</v>
      </c>
    </row>
    <row r="57" spans="1:4" ht="12.75" x14ac:dyDescent="0.2">
      <c r="A57" s="5" t="s">
        <v>55</v>
      </c>
      <c r="B57" s="6">
        <v>175</v>
      </c>
    </row>
    <row r="58" spans="1:4" ht="12.75" x14ac:dyDescent="0.2">
      <c r="A58" s="5" t="s">
        <v>56</v>
      </c>
      <c r="B58" s="6">
        <v>100</v>
      </c>
    </row>
    <row r="59" spans="1:4" ht="12.75" x14ac:dyDescent="0.2">
      <c r="A59" s="5" t="s">
        <v>57</v>
      </c>
      <c r="B59" s="6">
        <v>125</v>
      </c>
    </row>
    <row r="60" spans="1:4" ht="12.75" x14ac:dyDescent="0.2">
      <c r="A60" s="5" t="s">
        <v>58</v>
      </c>
      <c r="B60" s="6">
        <v>314</v>
      </c>
    </row>
    <row r="61" spans="1:4" ht="12.75" x14ac:dyDescent="0.2">
      <c r="A61" s="5" t="s">
        <v>59</v>
      </c>
      <c r="B61" s="6">
        <v>5501</v>
      </c>
    </row>
    <row r="62" spans="1:4" ht="12.75" x14ac:dyDescent="0.2">
      <c r="A62" s="5" t="s">
        <v>60</v>
      </c>
      <c r="B62" s="6">
        <v>47</v>
      </c>
    </row>
    <row r="63" spans="1:4" ht="12.75" x14ac:dyDescent="0.2">
      <c r="A63" s="5" t="s">
        <v>61</v>
      </c>
      <c r="B63" s="6">
        <v>128</v>
      </c>
    </row>
    <row r="64" spans="1:4" ht="12.75" x14ac:dyDescent="0.2">
      <c r="A64" s="5" t="s">
        <v>62</v>
      </c>
      <c r="B64" s="6">
        <v>336</v>
      </c>
    </row>
    <row r="65" spans="1:2" ht="12.75" x14ac:dyDescent="0.2">
      <c r="A65" s="5" t="s">
        <v>63</v>
      </c>
      <c r="B65" s="6">
        <v>510</v>
      </c>
    </row>
    <row r="66" spans="1:2" ht="12.75" x14ac:dyDescent="0.2">
      <c r="A66" s="8" t="s">
        <v>64</v>
      </c>
      <c r="B66" s="6">
        <v>1159</v>
      </c>
    </row>
    <row r="67" spans="1:2" ht="12.75" x14ac:dyDescent="0.2">
      <c r="A67" s="5" t="s">
        <v>65</v>
      </c>
      <c r="B67" s="6">
        <v>129</v>
      </c>
    </row>
    <row r="68" spans="1:2" ht="12.75" x14ac:dyDescent="0.2">
      <c r="A68" s="5" t="s">
        <v>66</v>
      </c>
      <c r="B68" s="6">
        <v>1094</v>
      </c>
    </row>
    <row r="69" spans="1:2" ht="12.75" x14ac:dyDescent="0.2">
      <c r="A69" s="5" t="s">
        <v>67</v>
      </c>
      <c r="B69" s="6">
        <v>369</v>
      </c>
    </row>
    <row r="70" spans="1:2" ht="12.75" x14ac:dyDescent="0.2">
      <c r="A70" s="5" t="s">
        <v>68</v>
      </c>
      <c r="B70" s="6">
        <v>52</v>
      </c>
    </row>
    <row r="71" spans="1:2" ht="12.75" x14ac:dyDescent="0.2">
      <c r="A71" s="5" t="s">
        <v>69</v>
      </c>
      <c r="B71" s="6">
        <v>221</v>
      </c>
    </row>
    <row r="72" spans="1:2" ht="12.75" x14ac:dyDescent="0.2">
      <c r="A72" s="5" t="s">
        <v>70</v>
      </c>
      <c r="B72" s="6">
        <v>252</v>
      </c>
    </row>
    <row r="73" spans="1:2" ht="12.75" x14ac:dyDescent="0.2">
      <c r="A73" s="5" t="s">
        <v>71</v>
      </c>
      <c r="B73" s="6">
        <v>52</v>
      </c>
    </row>
    <row r="74" spans="1:2" ht="12.75" x14ac:dyDescent="0.2">
      <c r="A74" s="5" t="s">
        <v>72</v>
      </c>
      <c r="B74" s="6">
        <v>199</v>
      </c>
    </row>
    <row r="75" spans="1:2" ht="12.75" x14ac:dyDescent="0.2">
      <c r="A75" s="5" t="s">
        <v>73</v>
      </c>
      <c r="B75" s="6">
        <v>1022</v>
      </c>
    </row>
    <row r="76" spans="1:2" ht="12.75" x14ac:dyDescent="0.2">
      <c r="A76" s="5" t="s">
        <v>74</v>
      </c>
      <c r="B76" s="6">
        <v>68</v>
      </c>
    </row>
    <row r="77" spans="1:2" ht="12.75" x14ac:dyDescent="0.2">
      <c r="A77" s="5" t="s">
        <v>75</v>
      </c>
      <c r="B77" s="6">
        <v>685</v>
      </c>
    </row>
    <row r="78" spans="1:2" ht="12.75" x14ac:dyDescent="0.2">
      <c r="A78" s="5" t="s">
        <v>76</v>
      </c>
      <c r="B78" s="6">
        <v>381</v>
      </c>
    </row>
    <row r="79" spans="1:2" ht="12.75" x14ac:dyDescent="0.2">
      <c r="A79" s="5" t="s">
        <v>77</v>
      </c>
      <c r="B79" s="6">
        <v>1046</v>
      </c>
    </row>
    <row r="80" spans="1:2" ht="12.75" x14ac:dyDescent="0.2">
      <c r="A80" s="5" t="s">
        <v>78</v>
      </c>
      <c r="B80" s="6">
        <v>399</v>
      </c>
    </row>
    <row r="81" spans="1:2" ht="12.75" x14ac:dyDescent="0.2">
      <c r="A81" s="5" t="s">
        <v>79</v>
      </c>
      <c r="B81" s="6">
        <v>866</v>
      </c>
    </row>
    <row r="82" spans="1:2" ht="12.75" x14ac:dyDescent="0.2">
      <c r="A82" s="5" t="s">
        <v>80</v>
      </c>
      <c r="B82" s="6">
        <v>402</v>
      </c>
    </row>
    <row r="83" spans="1:2" ht="12.75" x14ac:dyDescent="0.2">
      <c r="A83" s="5" t="s">
        <v>81</v>
      </c>
      <c r="B83" s="6">
        <v>398</v>
      </c>
    </row>
    <row r="84" spans="1:2" ht="12.75" x14ac:dyDescent="0.2">
      <c r="A84" s="5" t="s">
        <v>82</v>
      </c>
      <c r="B84" s="6">
        <v>251</v>
      </c>
    </row>
    <row r="85" spans="1:2" ht="12.75" x14ac:dyDescent="0.2">
      <c r="A85" s="5" t="s">
        <v>83</v>
      </c>
      <c r="B85" s="6">
        <v>265</v>
      </c>
    </row>
    <row r="86" spans="1:2" ht="12.75" x14ac:dyDescent="0.2">
      <c r="A86" s="5" t="s">
        <v>84</v>
      </c>
      <c r="B86" s="6">
        <v>178</v>
      </c>
    </row>
    <row r="87" spans="1:2" ht="12.75" x14ac:dyDescent="0.2">
      <c r="A87" s="5" t="s">
        <v>85</v>
      </c>
      <c r="B87" s="6">
        <v>352</v>
      </c>
    </row>
    <row r="88" spans="1:2" ht="12.75" x14ac:dyDescent="0.2">
      <c r="A88" s="5" t="s">
        <v>86</v>
      </c>
      <c r="B88" s="6">
        <v>78</v>
      </c>
    </row>
    <row r="89" spans="1:2" ht="12.75" x14ac:dyDescent="0.2">
      <c r="A89" s="5" t="s">
        <v>87</v>
      </c>
      <c r="B89" s="6">
        <v>152</v>
      </c>
    </row>
    <row r="90" spans="1:2" ht="12.75" x14ac:dyDescent="0.2">
      <c r="A90" s="5" t="s">
        <v>88</v>
      </c>
      <c r="B90" s="6">
        <v>20</v>
      </c>
    </row>
    <row r="91" spans="1:2" ht="12.75" x14ac:dyDescent="0.2">
      <c r="A91" s="5" t="s">
        <v>89</v>
      </c>
      <c r="B91" s="6">
        <v>745</v>
      </c>
    </row>
    <row r="92" spans="1:2" ht="12.75" x14ac:dyDescent="0.2">
      <c r="A92" s="5" t="s">
        <v>90</v>
      </c>
      <c r="B92" s="6">
        <v>338</v>
      </c>
    </row>
    <row r="93" spans="1:2" ht="12.75" x14ac:dyDescent="0.2">
      <c r="A93" s="5" t="s">
        <v>91</v>
      </c>
      <c r="B93" s="6">
        <v>3079</v>
      </c>
    </row>
    <row r="94" spans="1:2" ht="12.75" x14ac:dyDescent="0.2">
      <c r="A94" s="5" t="s">
        <v>92</v>
      </c>
      <c r="B94" s="6">
        <v>129</v>
      </c>
    </row>
    <row r="95" spans="1:2" ht="12.75" x14ac:dyDescent="0.2">
      <c r="A95" s="5" t="s">
        <v>93</v>
      </c>
      <c r="B95" s="6">
        <v>86</v>
      </c>
    </row>
    <row r="96" spans="1:2" ht="12.75" x14ac:dyDescent="0.2">
      <c r="A96" s="5" t="s">
        <v>94</v>
      </c>
      <c r="B96" s="6">
        <v>117</v>
      </c>
    </row>
    <row r="97" spans="1:2" ht="12.75" x14ac:dyDescent="0.2">
      <c r="A97" s="5" t="s">
        <v>95</v>
      </c>
      <c r="B97" s="6">
        <v>671</v>
      </c>
    </row>
    <row r="98" spans="1:2" ht="12.75" x14ac:dyDescent="0.2">
      <c r="A98" s="5" t="s">
        <v>96</v>
      </c>
      <c r="B98" s="6">
        <v>335</v>
      </c>
    </row>
    <row r="99" spans="1:2" ht="12.75" x14ac:dyDescent="0.2">
      <c r="A99" s="5" t="s">
        <v>97</v>
      </c>
      <c r="B99" s="6">
        <v>586</v>
      </c>
    </row>
    <row r="100" spans="1:2" ht="12.75" x14ac:dyDescent="0.2">
      <c r="A100" s="5" t="s">
        <v>98</v>
      </c>
      <c r="B100" s="6">
        <v>168</v>
      </c>
    </row>
    <row r="101" spans="1:2" ht="12.75" x14ac:dyDescent="0.2">
      <c r="A101" s="5" t="s">
        <v>99</v>
      </c>
      <c r="B101" s="6">
        <v>112</v>
      </c>
    </row>
    <row r="102" spans="1:2" ht="12.75" x14ac:dyDescent="0.2">
      <c r="A102" s="9" t="s">
        <v>100</v>
      </c>
      <c r="B102" s="10">
        <v>49613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3.140625" style="7" customWidth="1"/>
    <col min="3" max="3" width="9.42578125" style="7" customWidth="1"/>
    <col min="4" max="4" width="9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42583</v>
      </c>
      <c r="C1"/>
      <c r="D1"/>
    </row>
    <row r="2" spans="1:4" ht="12.75" x14ac:dyDescent="0.2">
      <c r="A2" s="5" t="s">
        <v>0</v>
      </c>
      <c r="B2" s="6">
        <v>836</v>
      </c>
    </row>
    <row r="3" spans="1:4" ht="12.75" x14ac:dyDescent="0.2">
      <c r="A3" s="5" t="s">
        <v>1</v>
      </c>
      <c r="B3" s="6">
        <v>154</v>
      </c>
    </row>
    <row r="4" spans="1:4" ht="12.75" x14ac:dyDescent="0.2">
      <c r="A4" s="5" t="s">
        <v>2</v>
      </c>
      <c r="B4" s="6">
        <v>63</v>
      </c>
    </row>
    <row r="5" spans="1:4" ht="12.75" x14ac:dyDescent="0.2">
      <c r="A5" s="5" t="s">
        <v>3</v>
      </c>
      <c r="B5" s="6">
        <v>194</v>
      </c>
    </row>
    <row r="6" spans="1:4" ht="12.75" x14ac:dyDescent="0.2">
      <c r="A6" s="5" t="s">
        <v>4</v>
      </c>
      <c r="B6" s="6">
        <v>101</v>
      </c>
    </row>
    <row r="7" spans="1:4" ht="12.75" x14ac:dyDescent="0.2">
      <c r="A7" s="5" t="s">
        <v>5</v>
      </c>
      <c r="B7" s="6">
        <v>65</v>
      </c>
    </row>
    <row r="8" spans="1:4" ht="12.75" x14ac:dyDescent="0.2">
      <c r="A8" s="5" t="s">
        <v>6</v>
      </c>
      <c r="B8" s="6">
        <v>252</v>
      </c>
    </row>
    <row r="9" spans="1:4" ht="12.75" x14ac:dyDescent="0.2">
      <c r="A9" s="5" t="s">
        <v>7</v>
      </c>
      <c r="B9" s="6">
        <v>136</v>
      </c>
    </row>
    <row r="10" spans="1:4" ht="12.75" x14ac:dyDescent="0.2">
      <c r="A10" s="5" t="s">
        <v>8</v>
      </c>
      <c r="B10" s="6">
        <v>225</v>
      </c>
    </row>
    <row r="11" spans="1:4" ht="12.75" x14ac:dyDescent="0.2">
      <c r="A11" s="5" t="s">
        <v>9</v>
      </c>
      <c r="B11" s="6">
        <v>567</v>
      </c>
    </row>
    <row r="12" spans="1:4" ht="12.75" x14ac:dyDescent="0.2">
      <c r="A12" s="5" t="s">
        <v>10</v>
      </c>
      <c r="B12" s="6">
        <v>1457</v>
      </c>
    </row>
    <row r="13" spans="1:4" ht="12.75" x14ac:dyDescent="0.2">
      <c r="A13" s="5" t="s">
        <v>11</v>
      </c>
      <c r="B13" s="6">
        <v>472</v>
      </c>
    </row>
    <row r="14" spans="1:4" ht="12.75" x14ac:dyDescent="0.2">
      <c r="A14" s="5" t="s">
        <v>12</v>
      </c>
      <c r="B14" s="6">
        <v>892</v>
      </c>
    </row>
    <row r="15" spans="1:4" ht="12.75" x14ac:dyDescent="0.2">
      <c r="A15" s="5" t="s">
        <v>13</v>
      </c>
      <c r="B15" s="6">
        <v>438</v>
      </c>
    </row>
    <row r="16" spans="1:4" ht="12.75" x14ac:dyDescent="0.2">
      <c r="A16" s="5" t="s">
        <v>14</v>
      </c>
      <c r="B16" s="6">
        <v>42</v>
      </c>
    </row>
    <row r="17" spans="1:2" ht="12.75" x14ac:dyDescent="0.2">
      <c r="A17" s="5" t="s">
        <v>15</v>
      </c>
      <c r="B17" s="6">
        <v>347</v>
      </c>
    </row>
    <row r="18" spans="1:2" ht="12.75" x14ac:dyDescent="0.2">
      <c r="A18" s="5" t="s">
        <v>16</v>
      </c>
      <c r="B18" s="6">
        <v>128</v>
      </c>
    </row>
    <row r="19" spans="1:2" ht="12.75" x14ac:dyDescent="0.2">
      <c r="A19" s="5" t="s">
        <v>17</v>
      </c>
      <c r="B19" s="6">
        <v>985</v>
      </c>
    </row>
    <row r="20" spans="1:2" ht="12.75" x14ac:dyDescent="0.2">
      <c r="A20" s="5" t="s">
        <v>18</v>
      </c>
      <c r="B20" s="6">
        <v>229</v>
      </c>
    </row>
    <row r="21" spans="1:2" ht="12.75" x14ac:dyDescent="0.2">
      <c r="A21" s="5" t="s">
        <v>19</v>
      </c>
      <c r="B21" s="6">
        <v>167</v>
      </c>
    </row>
    <row r="22" spans="1:2" ht="12.75" x14ac:dyDescent="0.2">
      <c r="A22" s="5" t="s">
        <v>20</v>
      </c>
      <c r="B22" s="6">
        <v>87</v>
      </c>
    </row>
    <row r="23" spans="1:2" ht="12.75" x14ac:dyDescent="0.2">
      <c r="A23" s="5" t="s">
        <v>21</v>
      </c>
      <c r="B23" s="6">
        <v>49</v>
      </c>
    </row>
    <row r="24" spans="1:2" ht="12.75" x14ac:dyDescent="0.2">
      <c r="A24" s="5" t="s">
        <v>22</v>
      </c>
      <c r="B24" s="6">
        <v>789</v>
      </c>
    </row>
    <row r="25" spans="1:2" ht="12.75" x14ac:dyDescent="0.2">
      <c r="A25" s="5" t="s">
        <v>23</v>
      </c>
      <c r="B25" s="6">
        <v>356</v>
      </c>
    </row>
    <row r="26" spans="1:2" ht="12.75" x14ac:dyDescent="0.2">
      <c r="A26" s="5" t="s">
        <v>24</v>
      </c>
      <c r="B26" s="6">
        <v>563</v>
      </c>
    </row>
    <row r="27" spans="1:2" ht="12.75" x14ac:dyDescent="0.2">
      <c r="A27" s="8" t="s">
        <v>25</v>
      </c>
      <c r="B27" s="6">
        <v>2582</v>
      </c>
    </row>
    <row r="28" spans="1:2" ht="12.75" x14ac:dyDescent="0.2">
      <c r="A28" s="5" t="s">
        <v>26</v>
      </c>
      <c r="B28" s="6">
        <v>84</v>
      </c>
    </row>
    <row r="29" spans="1:2" ht="12.75" x14ac:dyDescent="0.2">
      <c r="A29" s="5" t="s">
        <v>27</v>
      </c>
      <c r="B29" s="6">
        <v>115</v>
      </c>
    </row>
    <row r="30" spans="1:2" ht="12.75" x14ac:dyDescent="0.2">
      <c r="A30" s="5" t="s">
        <v>28</v>
      </c>
      <c r="B30" s="6">
        <v>947</v>
      </c>
    </row>
    <row r="31" spans="1:2" ht="12.75" x14ac:dyDescent="0.2">
      <c r="A31" s="5" t="s">
        <v>29</v>
      </c>
      <c r="B31" s="6">
        <v>161</v>
      </c>
    </row>
    <row r="32" spans="1:2" ht="12.75" x14ac:dyDescent="0.2">
      <c r="A32" s="5" t="s">
        <v>30</v>
      </c>
      <c r="B32" s="6">
        <v>318</v>
      </c>
    </row>
    <row r="33" spans="1:2" ht="12.75" x14ac:dyDescent="0.2">
      <c r="A33" s="5" t="s">
        <v>31</v>
      </c>
      <c r="B33" s="6">
        <v>1677</v>
      </c>
    </row>
    <row r="34" spans="1:2" ht="12.75" x14ac:dyDescent="0.2">
      <c r="A34" s="5" t="s">
        <v>32</v>
      </c>
      <c r="B34" s="6">
        <v>486</v>
      </c>
    </row>
    <row r="35" spans="1:2" ht="12.75" x14ac:dyDescent="0.2">
      <c r="A35" s="5" t="s">
        <v>33</v>
      </c>
      <c r="B35" s="6">
        <v>1778</v>
      </c>
    </row>
    <row r="36" spans="1:2" ht="12.75" x14ac:dyDescent="0.2">
      <c r="A36" s="5" t="s">
        <v>34</v>
      </c>
      <c r="B36" s="6">
        <v>301</v>
      </c>
    </row>
    <row r="37" spans="1:2" ht="12.75" x14ac:dyDescent="0.2">
      <c r="A37" s="5" t="s">
        <v>35</v>
      </c>
      <c r="B37" s="6">
        <v>1545</v>
      </c>
    </row>
    <row r="38" spans="1:2" ht="12.75" x14ac:dyDescent="0.2">
      <c r="A38" s="5" t="s">
        <v>36</v>
      </c>
      <c r="B38" s="6">
        <v>49</v>
      </c>
    </row>
    <row r="39" spans="1:2" ht="12.75" x14ac:dyDescent="0.2">
      <c r="A39" s="5" t="s">
        <v>37</v>
      </c>
      <c r="B39" s="6">
        <v>60</v>
      </c>
    </row>
    <row r="40" spans="1:2" ht="12.75" x14ac:dyDescent="0.2">
      <c r="A40" s="5" t="s">
        <v>38</v>
      </c>
      <c r="B40" s="6">
        <v>277</v>
      </c>
    </row>
    <row r="41" spans="1:2" ht="12.75" x14ac:dyDescent="0.2">
      <c r="A41" s="5" t="s">
        <v>39</v>
      </c>
      <c r="B41" s="6">
        <v>125</v>
      </c>
    </row>
    <row r="42" spans="1:2" ht="12.75" x14ac:dyDescent="0.2">
      <c r="A42" s="5" t="s">
        <v>40</v>
      </c>
      <c r="B42" s="6">
        <v>3205</v>
      </c>
    </row>
    <row r="43" spans="1:2" ht="12.75" x14ac:dyDescent="0.2">
      <c r="A43" s="5" t="s">
        <v>41</v>
      </c>
      <c r="B43" s="6">
        <v>396</v>
      </c>
    </row>
    <row r="44" spans="1:2" ht="12.75" x14ac:dyDescent="0.2">
      <c r="A44" s="5" t="s">
        <v>42</v>
      </c>
      <c r="B44" s="6">
        <v>705</v>
      </c>
    </row>
    <row r="45" spans="1:2" ht="12.75" x14ac:dyDescent="0.2">
      <c r="A45" s="5" t="s">
        <v>43</v>
      </c>
      <c r="B45" s="6">
        <v>371</v>
      </c>
    </row>
    <row r="46" spans="1:2" ht="12.75" x14ac:dyDescent="0.2">
      <c r="A46" s="5" t="s">
        <v>44</v>
      </c>
      <c r="B46" s="6">
        <v>371</v>
      </c>
    </row>
    <row r="47" spans="1:2" ht="12.75" x14ac:dyDescent="0.2">
      <c r="A47" s="5" t="s">
        <v>45</v>
      </c>
      <c r="B47" s="6">
        <v>177</v>
      </c>
    </row>
    <row r="48" spans="1:2" ht="12.75" x14ac:dyDescent="0.2">
      <c r="A48" s="5" t="s">
        <v>46</v>
      </c>
      <c r="B48" s="6">
        <v>317</v>
      </c>
    </row>
    <row r="49" spans="1:2" ht="12.75" x14ac:dyDescent="0.2">
      <c r="A49" s="5" t="s">
        <v>47</v>
      </c>
      <c r="B49" s="6">
        <v>23</v>
      </c>
    </row>
    <row r="50" spans="1:2" ht="12.75" x14ac:dyDescent="0.2">
      <c r="A50" s="5" t="s">
        <v>48</v>
      </c>
      <c r="B50" s="6">
        <v>613</v>
      </c>
    </row>
    <row r="51" spans="1:2" ht="12.75" x14ac:dyDescent="0.2">
      <c r="A51" s="5" t="s">
        <v>49</v>
      </c>
      <c r="B51" s="6">
        <v>231</v>
      </c>
    </row>
    <row r="52" spans="1:2" ht="12.75" x14ac:dyDescent="0.2">
      <c r="A52" s="5" t="s">
        <v>50</v>
      </c>
      <c r="B52" s="6">
        <v>948</v>
      </c>
    </row>
    <row r="53" spans="1:2" ht="12.75" x14ac:dyDescent="0.2">
      <c r="A53" s="5" t="s">
        <v>51</v>
      </c>
      <c r="B53" s="6">
        <v>76</v>
      </c>
    </row>
    <row r="54" spans="1:2" ht="12.75" x14ac:dyDescent="0.2">
      <c r="A54" s="5" t="s">
        <v>52</v>
      </c>
      <c r="B54" s="6">
        <v>322</v>
      </c>
    </row>
    <row r="55" spans="1:2" ht="12.75" x14ac:dyDescent="0.2">
      <c r="A55" s="5" t="s">
        <v>53</v>
      </c>
      <c r="B55" s="6">
        <v>472</v>
      </c>
    </row>
    <row r="56" spans="1:2" ht="12.75" x14ac:dyDescent="0.2">
      <c r="A56" s="5" t="s">
        <v>54</v>
      </c>
      <c r="B56" s="6">
        <v>405</v>
      </c>
    </row>
    <row r="57" spans="1:2" ht="12.75" x14ac:dyDescent="0.2">
      <c r="A57" s="5" t="s">
        <v>55</v>
      </c>
      <c r="B57" s="6">
        <v>151</v>
      </c>
    </row>
    <row r="58" spans="1:2" ht="12.75" x14ac:dyDescent="0.2">
      <c r="A58" s="5" t="s">
        <v>56</v>
      </c>
      <c r="B58" s="6">
        <v>98</v>
      </c>
    </row>
    <row r="59" spans="1:2" ht="12.75" x14ac:dyDescent="0.2">
      <c r="A59" s="5" t="s">
        <v>57</v>
      </c>
      <c r="B59" s="6">
        <v>145</v>
      </c>
    </row>
    <row r="60" spans="1:2" ht="12.75" x14ac:dyDescent="0.2">
      <c r="A60" s="5" t="s">
        <v>58</v>
      </c>
      <c r="B60" s="6">
        <v>351</v>
      </c>
    </row>
    <row r="61" spans="1:2" ht="12.75" x14ac:dyDescent="0.2">
      <c r="A61" s="5" t="s">
        <v>59</v>
      </c>
      <c r="B61" s="6">
        <v>6145</v>
      </c>
    </row>
    <row r="62" spans="1:2" ht="12.75" x14ac:dyDescent="0.2">
      <c r="A62" s="5" t="s">
        <v>60</v>
      </c>
      <c r="B62" s="6">
        <v>74</v>
      </c>
    </row>
    <row r="63" spans="1:2" ht="12.75" x14ac:dyDescent="0.2">
      <c r="A63" s="5" t="s">
        <v>61</v>
      </c>
      <c r="B63" s="6">
        <v>141</v>
      </c>
    </row>
    <row r="64" spans="1:2" ht="12.75" x14ac:dyDescent="0.2">
      <c r="A64" s="5" t="s">
        <v>62</v>
      </c>
      <c r="B64" s="6">
        <v>336</v>
      </c>
    </row>
    <row r="65" spans="1:2" ht="12.75" x14ac:dyDescent="0.2">
      <c r="A65" s="5" t="s">
        <v>63</v>
      </c>
      <c r="B65" s="6">
        <v>557</v>
      </c>
    </row>
    <row r="66" spans="1:2" ht="12.75" x14ac:dyDescent="0.2">
      <c r="A66" s="8" t="s">
        <v>64</v>
      </c>
      <c r="B66" s="6">
        <v>1196</v>
      </c>
    </row>
    <row r="67" spans="1:2" ht="12.75" x14ac:dyDescent="0.2">
      <c r="A67" s="5" t="s">
        <v>65</v>
      </c>
      <c r="B67" s="6">
        <v>180</v>
      </c>
    </row>
    <row r="68" spans="1:2" ht="12.75" x14ac:dyDescent="0.2">
      <c r="A68" s="5" t="s">
        <v>66</v>
      </c>
      <c r="B68" s="6">
        <v>1045</v>
      </c>
    </row>
    <row r="69" spans="1:2" ht="12.75" x14ac:dyDescent="0.2">
      <c r="A69" s="5" t="s">
        <v>67</v>
      </c>
      <c r="B69" s="6">
        <v>397</v>
      </c>
    </row>
    <row r="70" spans="1:2" ht="12.75" x14ac:dyDescent="0.2">
      <c r="A70" s="5" t="s">
        <v>68</v>
      </c>
      <c r="B70" s="6">
        <v>75</v>
      </c>
    </row>
    <row r="71" spans="1:2" ht="12.75" x14ac:dyDescent="0.2">
      <c r="A71" s="5" t="s">
        <v>69</v>
      </c>
      <c r="B71" s="6">
        <v>289</v>
      </c>
    </row>
    <row r="72" spans="1:2" ht="12.75" x14ac:dyDescent="0.2">
      <c r="A72" s="5" t="s">
        <v>70</v>
      </c>
      <c r="B72" s="6">
        <v>265</v>
      </c>
    </row>
    <row r="73" spans="1:2" ht="12.75" x14ac:dyDescent="0.2">
      <c r="A73" s="5" t="s">
        <v>71</v>
      </c>
      <c r="B73" s="6">
        <v>76</v>
      </c>
    </row>
    <row r="74" spans="1:2" ht="12.75" x14ac:dyDescent="0.2">
      <c r="A74" s="5" t="s">
        <v>72</v>
      </c>
      <c r="B74" s="6">
        <v>197</v>
      </c>
    </row>
    <row r="75" spans="1:2" ht="12.75" x14ac:dyDescent="0.2">
      <c r="A75" s="5" t="s">
        <v>73</v>
      </c>
      <c r="B75" s="6">
        <v>1057</v>
      </c>
    </row>
    <row r="76" spans="1:2" ht="12.75" x14ac:dyDescent="0.2">
      <c r="A76" s="5" t="s">
        <v>74</v>
      </c>
      <c r="B76" s="6">
        <v>85</v>
      </c>
    </row>
    <row r="77" spans="1:2" ht="12.75" x14ac:dyDescent="0.2">
      <c r="A77" s="5" t="s">
        <v>75</v>
      </c>
      <c r="B77" s="6">
        <v>749</v>
      </c>
    </row>
    <row r="78" spans="1:2" ht="12.75" x14ac:dyDescent="0.2">
      <c r="A78" s="5" t="s">
        <v>76</v>
      </c>
      <c r="B78" s="6">
        <v>424</v>
      </c>
    </row>
    <row r="79" spans="1:2" ht="12.75" x14ac:dyDescent="0.2">
      <c r="A79" s="5" t="s">
        <v>77</v>
      </c>
      <c r="B79" s="6">
        <v>1298</v>
      </c>
    </row>
    <row r="80" spans="1:2" ht="12.75" x14ac:dyDescent="0.2">
      <c r="A80" s="5" t="s">
        <v>78</v>
      </c>
      <c r="B80" s="6">
        <v>494</v>
      </c>
    </row>
    <row r="81" spans="1:2" ht="12.75" x14ac:dyDescent="0.2">
      <c r="A81" s="5" t="s">
        <v>79</v>
      </c>
      <c r="B81" s="6">
        <v>862</v>
      </c>
    </row>
    <row r="82" spans="1:2" ht="12.75" x14ac:dyDescent="0.2">
      <c r="A82" s="5" t="s">
        <v>80</v>
      </c>
      <c r="B82" s="6">
        <v>449</v>
      </c>
    </row>
    <row r="83" spans="1:2" ht="12.75" x14ac:dyDescent="0.2">
      <c r="A83" s="5" t="s">
        <v>81</v>
      </c>
      <c r="B83" s="6">
        <v>454</v>
      </c>
    </row>
    <row r="84" spans="1:2" ht="12.75" x14ac:dyDescent="0.2">
      <c r="A84" s="5" t="s">
        <v>82</v>
      </c>
      <c r="B84" s="6">
        <v>295</v>
      </c>
    </row>
    <row r="85" spans="1:2" ht="12.75" x14ac:dyDescent="0.2">
      <c r="A85" s="5" t="s">
        <v>83</v>
      </c>
      <c r="B85" s="6">
        <v>346</v>
      </c>
    </row>
    <row r="86" spans="1:2" ht="12.75" x14ac:dyDescent="0.2">
      <c r="A86" s="5" t="s">
        <v>84</v>
      </c>
      <c r="B86" s="6">
        <v>207</v>
      </c>
    </row>
    <row r="87" spans="1:2" ht="12.75" x14ac:dyDescent="0.2">
      <c r="A87" s="5" t="s">
        <v>85</v>
      </c>
      <c r="B87" s="6">
        <v>426</v>
      </c>
    </row>
    <row r="88" spans="1:2" ht="12.75" x14ac:dyDescent="0.2">
      <c r="A88" s="5" t="s">
        <v>86</v>
      </c>
      <c r="B88" s="6">
        <v>103</v>
      </c>
    </row>
    <row r="89" spans="1:2" ht="12.75" x14ac:dyDescent="0.2">
      <c r="A89" s="5" t="s">
        <v>87</v>
      </c>
      <c r="B89" s="6">
        <v>156</v>
      </c>
    </row>
    <row r="90" spans="1:2" ht="12.75" x14ac:dyDescent="0.2">
      <c r="A90" s="5" t="s">
        <v>88</v>
      </c>
      <c r="B90" s="6">
        <v>22</v>
      </c>
    </row>
    <row r="91" spans="1:2" ht="12.75" x14ac:dyDescent="0.2">
      <c r="A91" s="5" t="s">
        <v>89</v>
      </c>
      <c r="B91" s="6">
        <v>785</v>
      </c>
    </row>
    <row r="92" spans="1:2" ht="12.75" x14ac:dyDescent="0.2">
      <c r="A92" s="5" t="s">
        <v>90</v>
      </c>
      <c r="B92" s="6">
        <v>365</v>
      </c>
    </row>
    <row r="93" spans="1:2" ht="12.75" x14ac:dyDescent="0.2">
      <c r="A93" s="5" t="s">
        <v>91</v>
      </c>
      <c r="B93" s="6">
        <v>3518</v>
      </c>
    </row>
    <row r="94" spans="1:2" ht="12.75" x14ac:dyDescent="0.2">
      <c r="A94" s="5" t="s">
        <v>92</v>
      </c>
      <c r="B94" s="6">
        <v>140</v>
      </c>
    </row>
    <row r="95" spans="1:2" ht="12.75" x14ac:dyDescent="0.2">
      <c r="A95" s="5" t="s">
        <v>93</v>
      </c>
      <c r="B95" s="6">
        <v>97</v>
      </c>
    </row>
    <row r="96" spans="1:2" ht="12.75" x14ac:dyDescent="0.2">
      <c r="A96" s="5" t="s">
        <v>94</v>
      </c>
      <c r="B96" s="6">
        <v>132</v>
      </c>
    </row>
    <row r="97" spans="1:2" ht="12.75" x14ac:dyDescent="0.2">
      <c r="A97" s="5" t="s">
        <v>95</v>
      </c>
      <c r="B97" s="6">
        <v>770</v>
      </c>
    </row>
    <row r="98" spans="1:2" ht="12.75" x14ac:dyDescent="0.2">
      <c r="A98" s="5" t="s">
        <v>96</v>
      </c>
      <c r="B98" s="6">
        <v>393</v>
      </c>
    </row>
    <row r="99" spans="1:2" ht="12.75" x14ac:dyDescent="0.2">
      <c r="A99" s="5" t="s">
        <v>97</v>
      </c>
      <c r="B99" s="6">
        <v>623</v>
      </c>
    </row>
    <row r="100" spans="1:2" ht="12.75" x14ac:dyDescent="0.2">
      <c r="A100" s="5" t="s">
        <v>98</v>
      </c>
      <c r="B100" s="6">
        <v>182</v>
      </c>
    </row>
    <row r="101" spans="1:2" ht="12.75" x14ac:dyDescent="0.2">
      <c r="A101" s="5" t="s">
        <v>99</v>
      </c>
      <c r="B101" s="6">
        <v>113</v>
      </c>
    </row>
    <row r="102" spans="1:2" ht="12.75" x14ac:dyDescent="0.2">
      <c r="A102" s="9" t="s">
        <v>100</v>
      </c>
      <c r="B102" s="10">
        <v>54994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J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1.7109375" style="7" customWidth="1"/>
    <col min="3" max="4" width="8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140" ht="15" x14ac:dyDescent="0.25">
      <c r="A1" s="2"/>
      <c r="B1" s="3">
        <v>42552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</row>
    <row r="2" spans="1:140" ht="12.75" x14ac:dyDescent="0.2">
      <c r="A2" s="5" t="s">
        <v>0</v>
      </c>
      <c r="B2" s="6">
        <v>402</v>
      </c>
      <c r="C2" s="4"/>
      <c r="D2" s="4"/>
    </row>
    <row r="3" spans="1:140" ht="12.75" x14ac:dyDescent="0.2">
      <c r="A3" s="5" t="s">
        <v>1</v>
      </c>
      <c r="B3" s="6">
        <v>92</v>
      </c>
      <c r="C3" s="4"/>
      <c r="D3" s="4"/>
    </row>
    <row r="4" spans="1:140" ht="12.75" x14ac:dyDescent="0.2">
      <c r="A4" s="5" t="s">
        <v>2</v>
      </c>
      <c r="B4" s="6">
        <v>29</v>
      </c>
      <c r="C4" s="4"/>
      <c r="D4" s="4"/>
    </row>
    <row r="5" spans="1:140" ht="12.75" x14ac:dyDescent="0.2">
      <c r="A5" s="5" t="s">
        <v>3</v>
      </c>
      <c r="B5" s="6">
        <v>140</v>
      </c>
      <c r="C5" s="4"/>
      <c r="D5" s="4"/>
    </row>
    <row r="6" spans="1:140" ht="12.75" x14ac:dyDescent="0.2">
      <c r="A6" s="5" t="s">
        <v>4</v>
      </c>
      <c r="B6" s="6">
        <v>44</v>
      </c>
      <c r="C6" s="4"/>
      <c r="D6" s="4"/>
    </row>
    <row r="7" spans="1:140" ht="12.75" x14ac:dyDescent="0.2">
      <c r="A7" s="5" t="s">
        <v>5</v>
      </c>
      <c r="B7" s="6">
        <v>32</v>
      </c>
      <c r="C7" s="4"/>
      <c r="D7" s="4"/>
    </row>
    <row r="8" spans="1:140" ht="12.75" x14ac:dyDescent="0.2">
      <c r="A8" s="5" t="s">
        <v>6</v>
      </c>
      <c r="B8" s="6">
        <v>125</v>
      </c>
      <c r="C8" s="4"/>
      <c r="D8" s="4"/>
    </row>
    <row r="9" spans="1:140" ht="12.75" x14ac:dyDescent="0.2">
      <c r="A9" s="5" t="s">
        <v>7</v>
      </c>
      <c r="B9" s="6">
        <v>97</v>
      </c>
      <c r="C9" s="4"/>
      <c r="D9" s="4"/>
    </row>
    <row r="10" spans="1:140" ht="12.75" x14ac:dyDescent="0.2">
      <c r="A10" s="5" t="s">
        <v>8</v>
      </c>
      <c r="B10" s="6">
        <v>154</v>
      </c>
      <c r="C10" s="4"/>
      <c r="D10" s="4"/>
    </row>
    <row r="11" spans="1:140" ht="12.75" x14ac:dyDescent="0.2">
      <c r="A11" s="5" t="s">
        <v>9</v>
      </c>
      <c r="B11" s="6">
        <v>251</v>
      </c>
      <c r="C11" s="4"/>
      <c r="D11" s="4"/>
    </row>
    <row r="12" spans="1:140" ht="12.75" x14ac:dyDescent="0.2">
      <c r="A12" s="5" t="s">
        <v>10</v>
      </c>
      <c r="B12" s="6">
        <v>593</v>
      </c>
      <c r="C12" s="4"/>
      <c r="D12" s="4"/>
    </row>
    <row r="13" spans="1:140" ht="12.75" x14ac:dyDescent="0.2">
      <c r="A13" s="5" t="s">
        <v>11</v>
      </c>
      <c r="B13" s="6">
        <v>335</v>
      </c>
      <c r="C13" s="4"/>
      <c r="D13" s="4"/>
    </row>
    <row r="14" spans="1:140" ht="12.75" x14ac:dyDescent="0.2">
      <c r="A14" s="5" t="s">
        <v>12</v>
      </c>
      <c r="B14" s="6">
        <v>373</v>
      </c>
      <c r="C14" s="4"/>
      <c r="D14" s="4"/>
    </row>
    <row r="15" spans="1:140" ht="12.75" x14ac:dyDescent="0.2">
      <c r="A15" s="5" t="s">
        <v>13</v>
      </c>
      <c r="B15" s="6">
        <v>274</v>
      </c>
      <c r="C15" s="4"/>
      <c r="D15" s="4"/>
    </row>
    <row r="16" spans="1:140" ht="12.75" x14ac:dyDescent="0.2">
      <c r="A16" s="5" t="s">
        <v>14</v>
      </c>
      <c r="B16" s="6">
        <v>17</v>
      </c>
      <c r="C16" s="4"/>
      <c r="D16" s="4"/>
    </row>
    <row r="17" spans="1:4" ht="12.75" x14ac:dyDescent="0.2">
      <c r="A17" s="5" t="s">
        <v>15</v>
      </c>
      <c r="B17" s="6">
        <v>136</v>
      </c>
      <c r="C17" s="4"/>
      <c r="D17" s="4"/>
    </row>
    <row r="18" spans="1:4" ht="12.75" x14ac:dyDescent="0.2">
      <c r="A18" s="5" t="s">
        <v>16</v>
      </c>
      <c r="B18" s="6">
        <v>75</v>
      </c>
      <c r="C18" s="4"/>
      <c r="D18" s="4"/>
    </row>
    <row r="19" spans="1:4" ht="12.75" x14ac:dyDescent="0.2">
      <c r="A19" s="5" t="s">
        <v>17</v>
      </c>
      <c r="B19" s="6">
        <v>473</v>
      </c>
      <c r="C19" s="4"/>
      <c r="D19" s="4"/>
    </row>
    <row r="20" spans="1:4" ht="12.75" x14ac:dyDescent="0.2">
      <c r="A20" s="5" t="s">
        <v>18</v>
      </c>
      <c r="B20" s="6">
        <v>96</v>
      </c>
      <c r="C20" s="4"/>
      <c r="D20" s="4"/>
    </row>
    <row r="21" spans="1:4" ht="12.75" x14ac:dyDescent="0.2">
      <c r="A21" s="5" t="s">
        <v>19</v>
      </c>
      <c r="B21" s="6">
        <v>57</v>
      </c>
      <c r="C21" s="4"/>
      <c r="D21" s="4"/>
    </row>
    <row r="22" spans="1:4" ht="12.75" x14ac:dyDescent="0.2">
      <c r="A22" s="5" t="s">
        <v>20</v>
      </c>
      <c r="B22" s="6">
        <v>53</v>
      </c>
      <c r="C22" s="4"/>
      <c r="D22" s="4"/>
    </row>
    <row r="23" spans="1:4" ht="12.75" x14ac:dyDescent="0.2">
      <c r="A23" s="5" t="s">
        <v>21</v>
      </c>
      <c r="B23" s="6">
        <v>30</v>
      </c>
      <c r="C23" s="4"/>
      <c r="D23" s="4"/>
    </row>
    <row r="24" spans="1:4" ht="12.75" x14ac:dyDescent="0.2">
      <c r="A24" s="5" t="s">
        <v>22</v>
      </c>
      <c r="B24" s="6">
        <v>397</v>
      </c>
      <c r="C24" s="4"/>
      <c r="D24" s="4"/>
    </row>
    <row r="25" spans="1:4" ht="12.75" x14ac:dyDescent="0.2">
      <c r="A25" s="5" t="s">
        <v>23</v>
      </c>
      <c r="B25" s="6">
        <v>178</v>
      </c>
      <c r="C25" s="4"/>
      <c r="D25" s="4"/>
    </row>
    <row r="26" spans="1:4" ht="12.75" x14ac:dyDescent="0.2">
      <c r="A26" s="5" t="s">
        <v>24</v>
      </c>
      <c r="B26" s="6">
        <v>366</v>
      </c>
      <c r="C26" s="4"/>
      <c r="D26" s="4"/>
    </row>
    <row r="27" spans="1:4" ht="12.75" x14ac:dyDescent="0.2">
      <c r="A27" s="8" t="s">
        <v>25</v>
      </c>
      <c r="B27" s="6">
        <v>1393</v>
      </c>
      <c r="C27" s="4"/>
      <c r="D27" s="4"/>
    </row>
    <row r="28" spans="1:4" ht="12.75" x14ac:dyDescent="0.2">
      <c r="A28" s="5" t="s">
        <v>26</v>
      </c>
      <c r="B28" s="6">
        <v>49</v>
      </c>
      <c r="C28" s="4"/>
      <c r="D28" s="4"/>
    </row>
    <row r="29" spans="1:4" ht="12.75" x14ac:dyDescent="0.2">
      <c r="A29" s="5" t="s">
        <v>27</v>
      </c>
      <c r="B29" s="6">
        <v>49</v>
      </c>
      <c r="C29" s="4"/>
      <c r="D29" s="4"/>
    </row>
    <row r="30" spans="1:4" ht="12.75" x14ac:dyDescent="0.2">
      <c r="A30" s="5" t="s">
        <v>28</v>
      </c>
      <c r="B30" s="6">
        <v>461</v>
      </c>
      <c r="C30" s="4"/>
      <c r="D30" s="4"/>
    </row>
    <row r="31" spans="1:4" ht="12.75" x14ac:dyDescent="0.2">
      <c r="A31" s="5" t="s">
        <v>29</v>
      </c>
      <c r="B31" s="6">
        <v>71</v>
      </c>
      <c r="C31" s="4"/>
      <c r="D31" s="4"/>
    </row>
    <row r="32" spans="1:4" ht="12.75" x14ac:dyDescent="0.2">
      <c r="A32" s="5" t="s">
        <v>30</v>
      </c>
      <c r="B32" s="6">
        <v>165</v>
      </c>
      <c r="C32" s="4"/>
      <c r="D32" s="4"/>
    </row>
    <row r="33" spans="1:4" ht="12.75" x14ac:dyDescent="0.2">
      <c r="A33" s="5" t="s">
        <v>31</v>
      </c>
      <c r="B33" s="6">
        <v>920</v>
      </c>
      <c r="C33" s="4"/>
      <c r="D33" s="4"/>
    </row>
    <row r="34" spans="1:4" ht="12.75" x14ac:dyDescent="0.2">
      <c r="A34" s="5" t="s">
        <v>32</v>
      </c>
      <c r="B34" s="6">
        <v>261</v>
      </c>
      <c r="C34" s="4"/>
      <c r="D34" s="4"/>
    </row>
    <row r="35" spans="1:4" ht="12.75" x14ac:dyDescent="0.2">
      <c r="A35" s="5" t="s">
        <v>33</v>
      </c>
      <c r="B35" s="6">
        <v>843</v>
      </c>
      <c r="C35" s="4"/>
      <c r="D35" s="4"/>
    </row>
    <row r="36" spans="1:4" ht="12.75" x14ac:dyDescent="0.2">
      <c r="A36" s="5" t="s">
        <v>34</v>
      </c>
      <c r="B36" s="6">
        <v>163</v>
      </c>
      <c r="C36" s="4"/>
      <c r="D36" s="4"/>
    </row>
    <row r="37" spans="1:4" ht="12.75" x14ac:dyDescent="0.2">
      <c r="A37" s="5" t="s">
        <v>35</v>
      </c>
      <c r="B37" s="6">
        <v>818</v>
      </c>
      <c r="C37" s="4"/>
      <c r="D37" s="4"/>
    </row>
    <row r="38" spans="1:4" ht="12.75" x14ac:dyDescent="0.2">
      <c r="A38" s="5" t="s">
        <v>36</v>
      </c>
      <c r="B38" s="6">
        <v>26</v>
      </c>
      <c r="C38" s="4"/>
      <c r="D38" s="4"/>
    </row>
    <row r="39" spans="1:4" ht="12.75" x14ac:dyDescent="0.2">
      <c r="A39" s="5" t="s">
        <v>37</v>
      </c>
      <c r="B39" s="6">
        <v>36</v>
      </c>
      <c r="C39" s="4"/>
      <c r="D39" s="4"/>
    </row>
    <row r="40" spans="1:4" ht="12.75" x14ac:dyDescent="0.2">
      <c r="A40" s="5" t="s">
        <v>38</v>
      </c>
      <c r="B40" s="6">
        <v>134</v>
      </c>
      <c r="C40" s="4"/>
      <c r="D40" s="4"/>
    </row>
    <row r="41" spans="1:4" ht="12.75" x14ac:dyDescent="0.2">
      <c r="A41" s="5" t="s">
        <v>39</v>
      </c>
      <c r="B41" s="6">
        <v>94</v>
      </c>
      <c r="C41" s="4"/>
      <c r="D41" s="4"/>
    </row>
    <row r="42" spans="1:4" ht="12.75" x14ac:dyDescent="0.2">
      <c r="A42" s="5" t="s">
        <v>40</v>
      </c>
      <c r="B42" s="6">
        <v>1545</v>
      </c>
      <c r="C42" s="4"/>
      <c r="D42" s="4"/>
    </row>
    <row r="43" spans="1:4" ht="12.75" x14ac:dyDescent="0.2">
      <c r="A43" s="5" t="s">
        <v>41</v>
      </c>
      <c r="B43" s="6">
        <v>201</v>
      </c>
      <c r="C43" s="4"/>
      <c r="D43" s="4"/>
    </row>
    <row r="44" spans="1:4" ht="12.75" x14ac:dyDescent="0.2">
      <c r="A44" s="5" t="s">
        <v>42</v>
      </c>
      <c r="B44" s="6">
        <v>517</v>
      </c>
      <c r="C44" s="4"/>
      <c r="D44" s="4"/>
    </row>
    <row r="45" spans="1:4" ht="12.75" x14ac:dyDescent="0.2">
      <c r="A45" s="5" t="s">
        <v>43</v>
      </c>
      <c r="B45" s="6">
        <v>157</v>
      </c>
      <c r="C45" s="4"/>
      <c r="D45" s="4"/>
    </row>
    <row r="46" spans="1:4" ht="12.75" x14ac:dyDescent="0.2">
      <c r="A46" s="5" t="s">
        <v>44</v>
      </c>
      <c r="B46" s="6">
        <v>231</v>
      </c>
      <c r="C46" s="4"/>
      <c r="D46" s="4"/>
    </row>
    <row r="47" spans="1:4" ht="12.75" x14ac:dyDescent="0.2">
      <c r="A47" s="5" t="s">
        <v>45</v>
      </c>
      <c r="B47" s="6">
        <v>122</v>
      </c>
      <c r="C47" s="4"/>
      <c r="D47" s="4"/>
    </row>
    <row r="48" spans="1:4" ht="12.75" x14ac:dyDescent="0.2">
      <c r="A48" s="5" t="s">
        <v>46</v>
      </c>
      <c r="B48" s="6">
        <v>241</v>
      </c>
      <c r="C48" s="4"/>
      <c r="D48" s="4"/>
    </row>
    <row r="49" spans="1:4" ht="12.75" x14ac:dyDescent="0.2">
      <c r="A49" s="5" t="s">
        <v>47</v>
      </c>
      <c r="B49" s="6">
        <v>14</v>
      </c>
      <c r="C49" s="4"/>
      <c r="D49" s="4"/>
    </row>
    <row r="50" spans="1:4" ht="12.75" x14ac:dyDescent="0.2">
      <c r="A50" s="5" t="s">
        <v>48</v>
      </c>
      <c r="B50" s="6">
        <v>390</v>
      </c>
      <c r="C50" s="4"/>
      <c r="D50" s="4"/>
    </row>
    <row r="51" spans="1:4" ht="12.75" x14ac:dyDescent="0.2">
      <c r="A51" s="5" t="s">
        <v>49</v>
      </c>
      <c r="B51" s="6">
        <v>117</v>
      </c>
      <c r="C51" s="4"/>
      <c r="D51" s="4"/>
    </row>
    <row r="52" spans="1:4" ht="12.75" x14ac:dyDescent="0.2">
      <c r="A52" s="5" t="s">
        <v>50</v>
      </c>
      <c r="B52" s="6">
        <v>525</v>
      </c>
      <c r="C52" s="4"/>
      <c r="D52" s="4"/>
    </row>
    <row r="53" spans="1:4" ht="12.75" x14ac:dyDescent="0.2">
      <c r="A53" s="5" t="s">
        <v>51</v>
      </c>
      <c r="B53" s="6">
        <v>37</v>
      </c>
    </row>
    <row r="54" spans="1:4" ht="12.75" x14ac:dyDescent="0.2">
      <c r="A54" s="5" t="s">
        <v>52</v>
      </c>
      <c r="B54" s="6">
        <v>248</v>
      </c>
    </row>
    <row r="55" spans="1:4" ht="12.75" x14ac:dyDescent="0.2">
      <c r="A55" s="5" t="s">
        <v>53</v>
      </c>
      <c r="B55" s="6">
        <v>188</v>
      </c>
    </row>
    <row r="56" spans="1:4" ht="12.75" x14ac:dyDescent="0.2">
      <c r="A56" s="5" t="s">
        <v>54</v>
      </c>
      <c r="B56" s="6">
        <v>233</v>
      </c>
    </row>
    <row r="57" spans="1:4" ht="12.75" x14ac:dyDescent="0.2">
      <c r="A57" s="5" t="s">
        <v>55</v>
      </c>
      <c r="B57" s="6">
        <v>70</v>
      </c>
    </row>
    <row r="58" spans="1:4" ht="12.75" x14ac:dyDescent="0.2">
      <c r="A58" s="5" t="s">
        <v>56</v>
      </c>
      <c r="B58" s="6">
        <v>46</v>
      </c>
    </row>
    <row r="59" spans="1:4" ht="12.75" x14ac:dyDescent="0.2">
      <c r="A59" s="5" t="s">
        <v>57</v>
      </c>
      <c r="B59" s="6">
        <v>68</v>
      </c>
    </row>
    <row r="60" spans="1:4" ht="12.75" x14ac:dyDescent="0.2">
      <c r="A60" s="5" t="s">
        <v>58</v>
      </c>
      <c r="B60" s="6">
        <v>218</v>
      </c>
    </row>
    <row r="61" spans="1:4" ht="12.75" x14ac:dyDescent="0.2">
      <c r="A61" s="5" t="s">
        <v>59</v>
      </c>
      <c r="B61" s="6">
        <v>3019</v>
      </c>
    </row>
    <row r="62" spans="1:4" ht="12.75" x14ac:dyDescent="0.2">
      <c r="A62" s="5" t="s">
        <v>60</v>
      </c>
      <c r="B62" s="6">
        <v>44</v>
      </c>
    </row>
    <row r="63" spans="1:4" ht="12.75" x14ac:dyDescent="0.2">
      <c r="A63" s="5" t="s">
        <v>61</v>
      </c>
      <c r="B63" s="6">
        <v>77</v>
      </c>
    </row>
    <row r="64" spans="1:4" ht="12.75" x14ac:dyDescent="0.2">
      <c r="A64" s="5" t="s">
        <v>62</v>
      </c>
      <c r="B64" s="6">
        <v>197</v>
      </c>
    </row>
    <row r="65" spans="1:2" ht="12.75" x14ac:dyDescent="0.2">
      <c r="A65" s="5" t="s">
        <v>63</v>
      </c>
      <c r="B65" s="6">
        <v>345</v>
      </c>
    </row>
    <row r="66" spans="1:2" ht="12.75" x14ac:dyDescent="0.2">
      <c r="A66" s="8" t="s">
        <v>64</v>
      </c>
      <c r="B66" s="6">
        <v>563</v>
      </c>
    </row>
    <row r="67" spans="1:2" ht="12.75" x14ac:dyDescent="0.2">
      <c r="A67" s="5" t="s">
        <v>65</v>
      </c>
      <c r="B67" s="6">
        <v>81</v>
      </c>
    </row>
    <row r="68" spans="1:2" ht="12.75" x14ac:dyDescent="0.2">
      <c r="A68" s="5" t="s">
        <v>66</v>
      </c>
      <c r="B68" s="6">
        <v>538</v>
      </c>
    </row>
    <row r="69" spans="1:2" ht="12.75" x14ac:dyDescent="0.2">
      <c r="A69" s="5" t="s">
        <v>67</v>
      </c>
      <c r="B69" s="6">
        <v>229</v>
      </c>
    </row>
    <row r="70" spans="1:2" ht="12.75" x14ac:dyDescent="0.2">
      <c r="A70" s="5" t="s">
        <v>68</v>
      </c>
      <c r="B70" s="6">
        <v>27</v>
      </c>
    </row>
    <row r="71" spans="1:2" ht="12.75" x14ac:dyDescent="0.2">
      <c r="A71" s="5" t="s">
        <v>69</v>
      </c>
      <c r="B71" s="6">
        <v>122</v>
      </c>
    </row>
    <row r="72" spans="1:2" ht="12.75" x14ac:dyDescent="0.2">
      <c r="A72" s="5" t="s">
        <v>70</v>
      </c>
      <c r="B72" s="6">
        <v>155</v>
      </c>
    </row>
    <row r="73" spans="1:2" ht="12.75" x14ac:dyDescent="0.2">
      <c r="A73" s="5" t="s">
        <v>71</v>
      </c>
      <c r="B73" s="6">
        <v>42</v>
      </c>
    </row>
    <row r="74" spans="1:2" ht="12.75" x14ac:dyDescent="0.2">
      <c r="A74" s="5" t="s">
        <v>72</v>
      </c>
      <c r="B74" s="6">
        <v>145</v>
      </c>
    </row>
    <row r="75" spans="1:2" ht="12.75" x14ac:dyDescent="0.2">
      <c r="A75" s="5" t="s">
        <v>73</v>
      </c>
      <c r="B75" s="6">
        <v>669</v>
      </c>
    </row>
    <row r="76" spans="1:2" ht="12.75" x14ac:dyDescent="0.2">
      <c r="A76" s="5" t="s">
        <v>74</v>
      </c>
      <c r="B76" s="6">
        <v>49</v>
      </c>
    </row>
    <row r="77" spans="1:2" ht="12.75" x14ac:dyDescent="0.2">
      <c r="A77" s="5" t="s">
        <v>75</v>
      </c>
      <c r="B77" s="6">
        <v>265</v>
      </c>
    </row>
    <row r="78" spans="1:2" ht="12.75" x14ac:dyDescent="0.2">
      <c r="A78" s="5" t="s">
        <v>76</v>
      </c>
      <c r="B78" s="6">
        <v>268</v>
      </c>
    </row>
    <row r="79" spans="1:2" ht="12.75" x14ac:dyDescent="0.2">
      <c r="A79" s="5" t="s">
        <v>77</v>
      </c>
      <c r="B79" s="6">
        <v>749</v>
      </c>
    </row>
    <row r="80" spans="1:2" ht="12.75" x14ac:dyDescent="0.2">
      <c r="A80" s="5" t="s">
        <v>78</v>
      </c>
      <c r="B80" s="6">
        <v>314</v>
      </c>
    </row>
    <row r="81" spans="1:2" ht="12.75" x14ac:dyDescent="0.2">
      <c r="A81" s="5" t="s">
        <v>79</v>
      </c>
      <c r="B81" s="6">
        <v>437</v>
      </c>
    </row>
    <row r="82" spans="1:2" ht="12.75" x14ac:dyDescent="0.2">
      <c r="A82" s="5" t="s">
        <v>80</v>
      </c>
      <c r="B82" s="6">
        <v>224</v>
      </c>
    </row>
    <row r="83" spans="1:2" ht="12.75" x14ac:dyDescent="0.2">
      <c r="A83" s="5" t="s">
        <v>81</v>
      </c>
      <c r="B83" s="6">
        <v>202</v>
      </c>
    </row>
    <row r="84" spans="1:2" ht="12.75" x14ac:dyDescent="0.2">
      <c r="A84" s="5" t="s">
        <v>82</v>
      </c>
      <c r="B84" s="6">
        <v>164</v>
      </c>
    </row>
    <row r="85" spans="1:2" ht="12.75" x14ac:dyDescent="0.2">
      <c r="A85" s="5" t="s">
        <v>83</v>
      </c>
      <c r="B85" s="6">
        <v>112</v>
      </c>
    </row>
    <row r="86" spans="1:2" ht="12.75" x14ac:dyDescent="0.2">
      <c r="A86" s="5" t="s">
        <v>84</v>
      </c>
      <c r="B86" s="6">
        <v>90</v>
      </c>
    </row>
    <row r="87" spans="1:2" ht="12.75" x14ac:dyDescent="0.2">
      <c r="A87" s="5" t="s">
        <v>85</v>
      </c>
      <c r="B87" s="6">
        <v>248</v>
      </c>
    </row>
    <row r="88" spans="1:2" ht="12.75" x14ac:dyDescent="0.2">
      <c r="A88" s="5" t="s">
        <v>86</v>
      </c>
      <c r="B88" s="6">
        <v>39</v>
      </c>
    </row>
    <row r="89" spans="1:2" ht="12.75" x14ac:dyDescent="0.2">
      <c r="A89" s="5" t="s">
        <v>87</v>
      </c>
      <c r="B89" s="6">
        <v>92</v>
      </c>
    </row>
    <row r="90" spans="1:2" ht="12.75" x14ac:dyDescent="0.2">
      <c r="A90" s="5" t="s">
        <v>88</v>
      </c>
      <c r="B90" s="6">
        <v>10</v>
      </c>
    </row>
    <row r="91" spans="1:2" ht="12.75" x14ac:dyDescent="0.2">
      <c r="A91" s="5" t="s">
        <v>89</v>
      </c>
      <c r="B91" s="6">
        <v>380</v>
      </c>
    </row>
    <row r="92" spans="1:2" ht="12.75" x14ac:dyDescent="0.2">
      <c r="A92" s="5" t="s">
        <v>90</v>
      </c>
      <c r="B92" s="6">
        <v>253</v>
      </c>
    </row>
    <row r="93" spans="1:2" ht="12.75" x14ac:dyDescent="0.2">
      <c r="A93" s="5" t="s">
        <v>91</v>
      </c>
      <c r="B93" s="6">
        <v>1465</v>
      </c>
    </row>
    <row r="94" spans="1:2" ht="12.75" x14ac:dyDescent="0.2">
      <c r="A94" s="5" t="s">
        <v>92</v>
      </c>
      <c r="B94" s="6">
        <v>108</v>
      </c>
    </row>
    <row r="95" spans="1:2" ht="12.75" x14ac:dyDescent="0.2">
      <c r="A95" s="5" t="s">
        <v>93</v>
      </c>
      <c r="B95" s="6">
        <v>46</v>
      </c>
    </row>
    <row r="96" spans="1:2" ht="12.75" x14ac:dyDescent="0.2">
      <c r="A96" s="5" t="s">
        <v>94</v>
      </c>
      <c r="B96" s="6">
        <v>54</v>
      </c>
    </row>
    <row r="97" spans="1:2" ht="12.75" x14ac:dyDescent="0.2">
      <c r="A97" s="5" t="s">
        <v>95</v>
      </c>
      <c r="B97" s="6">
        <v>381</v>
      </c>
    </row>
    <row r="98" spans="1:2" ht="12.75" x14ac:dyDescent="0.2">
      <c r="A98" s="5" t="s">
        <v>96</v>
      </c>
      <c r="B98" s="6">
        <v>245</v>
      </c>
    </row>
    <row r="99" spans="1:2" ht="12.75" x14ac:dyDescent="0.2">
      <c r="A99" s="5" t="s">
        <v>97</v>
      </c>
      <c r="B99" s="6">
        <v>321</v>
      </c>
    </row>
    <row r="100" spans="1:2" ht="12.75" x14ac:dyDescent="0.2">
      <c r="A100" s="5" t="s">
        <v>98</v>
      </c>
      <c r="B100" s="6">
        <v>82</v>
      </c>
    </row>
    <row r="101" spans="1:2" ht="12.75" x14ac:dyDescent="0.2">
      <c r="A101" s="5" t="s">
        <v>99</v>
      </c>
      <c r="B101" s="6">
        <v>61</v>
      </c>
    </row>
    <row r="102" spans="1:2" ht="12.75" x14ac:dyDescent="0.2">
      <c r="A102" s="9" t="s">
        <v>100</v>
      </c>
      <c r="B102" s="10">
        <v>28382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43070</v>
      </c>
      <c r="C1"/>
      <c r="D1"/>
    </row>
    <row r="2" spans="1:4" ht="12.75" x14ac:dyDescent="0.2">
      <c r="A2" s="5" t="s">
        <v>0</v>
      </c>
      <c r="B2" s="6">
        <v>559</v>
      </c>
    </row>
    <row r="3" spans="1:4" ht="12.75" x14ac:dyDescent="0.2">
      <c r="A3" s="5" t="s">
        <v>1</v>
      </c>
      <c r="B3" s="6">
        <v>91</v>
      </c>
    </row>
    <row r="4" spans="1:4" ht="12.75" x14ac:dyDescent="0.2">
      <c r="A4" s="5" t="s">
        <v>2</v>
      </c>
      <c r="B4" s="6">
        <v>43</v>
      </c>
    </row>
    <row r="5" spans="1:4" ht="12.75" x14ac:dyDescent="0.2">
      <c r="A5" s="5" t="s">
        <v>3</v>
      </c>
      <c r="B5" s="6">
        <v>152</v>
      </c>
    </row>
    <row r="6" spans="1:4" ht="12.75" x14ac:dyDescent="0.2">
      <c r="A6" s="5" t="s">
        <v>4</v>
      </c>
      <c r="B6" s="6">
        <v>70</v>
      </c>
    </row>
    <row r="7" spans="1:4" ht="12.75" x14ac:dyDescent="0.2">
      <c r="A7" s="5" t="s">
        <v>5</v>
      </c>
      <c r="B7" s="6">
        <v>45</v>
      </c>
    </row>
    <row r="8" spans="1:4" ht="12.75" x14ac:dyDescent="0.2">
      <c r="A8" s="5" t="s">
        <v>6</v>
      </c>
      <c r="B8" s="6">
        <v>189</v>
      </c>
    </row>
    <row r="9" spans="1:4" ht="12.75" x14ac:dyDescent="0.2">
      <c r="A9" s="5" t="s">
        <v>7</v>
      </c>
      <c r="B9" s="6">
        <v>100</v>
      </c>
    </row>
    <row r="10" spans="1:4" ht="12.75" x14ac:dyDescent="0.2">
      <c r="A10" s="5" t="s">
        <v>8</v>
      </c>
      <c r="B10" s="6">
        <v>163</v>
      </c>
    </row>
    <row r="11" spans="1:4" ht="12.75" x14ac:dyDescent="0.2">
      <c r="A11" s="5" t="s">
        <v>9</v>
      </c>
      <c r="B11" s="6">
        <v>452</v>
      </c>
    </row>
    <row r="12" spans="1:4" ht="12.75" x14ac:dyDescent="0.2">
      <c r="A12" s="5" t="s">
        <v>10</v>
      </c>
      <c r="B12" s="6">
        <v>962</v>
      </c>
    </row>
    <row r="13" spans="1:4" ht="12.75" x14ac:dyDescent="0.2">
      <c r="A13" s="5" t="s">
        <v>11</v>
      </c>
      <c r="B13" s="6">
        <v>320</v>
      </c>
    </row>
    <row r="14" spans="1:4" ht="12.75" x14ac:dyDescent="0.2">
      <c r="A14" s="5" t="s">
        <v>12</v>
      </c>
      <c r="B14" s="6">
        <v>636</v>
      </c>
    </row>
    <row r="15" spans="1:4" ht="12.75" x14ac:dyDescent="0.2">
      <c r="A15" s="5" t="s">
        <v>13</v>
      </c>
      <c r="B15" s="6">
        <v>356</v>
      </c>
    </row>
    <row r="16" spans="1:4" ht="12.75" x14ac:dyDescent="0.2">
      <c r="A16" s="5" t="s">
        <v>14</v>
      </c>
      <c r="B16" s="6">
        <v>24</v>
      </c>
    </row>
    <row r="17" spans="1:2" ht="12.75" x14ac:dyDescent="0.2">
      <c r="A17" s="5" t="s">
        <v>15</v>
      </c>
      <c r="B17" s="6">
        <v>254</v>
      </c>
    </row>
    <row r="18" spans="1:2" ht="12.75" x14ac:dyDescent="0.2">
      <c r="A18" s="5" t="s">
        <v>16</v>
      </c>
      <c r="B18" s="6">
        <v>99</v>
      </c>
    </row>
    <row r="19" spans="1:2" ht="12.75" x14ac:dyDescent="0.2">
      <c r="A19" s="5" t="s">
        <v>17</v>
      </c>
      <c r="B19" s="6">
        <v>609</v>
      </c>
    </row>
    <row r="20" spans="1:2" ht="12.75" x14ac:dyDescent="0.2">
      <c r="A20" s="5" t="s">
        <v>18</v>
      </c>
      <c r="B20" s="6">
        <v>134</v>
      </c>
    </row>
    <row r="21" spans="1:2" ht="12.75" x14ac:dyDescent="0.2">
      <c r="A21" s="5" t="s">
        <v>19</v>
      </c>
      <c r="B21" s="6">
        <v>128</v>
      </c>
    </row>
    <row r="22" spans="1:2" ht="12.75" x14ac:dyDescent="0.2">
      <c r="A22" s="5" t="s">
        <v>20</v>
      </c>
      <c r="B22" s="6">
        <v>74</v>
      </c>
    </row>
    <row r="23" spans="1:2" ht="12.75" x14ac:dyDescent="0.2">
      <c r="A23" s="5" t="s">
        <v>21</v>
      </c>
      <c r="B23" s="6">
        <v>55</v>
      </c>
    </row>
    <row r="24" spans="1:2" ht="12.75" x14ac:dyDescent="0.2">
      <c r="A24" s="5" t="s">
        <v>22</v>
      </c>
      <c r="B24" s="6">
        <v>534</v>
      </c>
    </row>
    <row r="25" spans="1:2" ht="12.75" x14ac:dyDescent="0.2">
      <c r="A25" s="5" t="s">
        <v>23</v>
      </c>
      <c r="B25" s="6">
        <v>321</v>
      </c>
    </row>
    <row r="26" spans="1:2" ht="12.75" x14ac:dyDescent="0.2">
      <c r="A26" s="5" t="s">
        <v>24</v>
      </c>
      <c r="B26" s="6">
        <v>425</v>
      </c>
    </row>
    <row r="27" spans="1:2" ht="12.75" x14ac:dyDescent="0.2">
      <c r="A27" s="8" t="s">
        <v>25</v>
      </c>
      <c r="B27" s="6">
        <v>1821</v>
      </c>
    </row>
    <row r="28" spans="1:2" ht="12.75" x14ac:dyDescent="0.2">
      <c r="A28" s="5" t="s">
        <v>26</v>
      </c>
      <c r="B28" s="6">
        <v>63</v>
      </c>
    </row>
    <row r="29" spans="1:2" ht="12.75" x14ac:dyDescent="0.2">
      <c r="A29" s="5" t="s">
        <v>27</v>
      </c>
      <c r="B29" s="6">
        <v>109</v>
      </c>
    </row>
    <row r="30" spans="1:2" ht="12.75" x14ac:dyDescent="0.2">
      <c r="A30" s="5" t="s">
        <v>28</v>
      </c>
      <c r="B30" s="6">
        <v>617</v>
      </c>
    </row>
    <row r="31" spans="1:2" ht="12.75" x14ac:dyDescent="0.2">
      <c r="A31" s="5" t="s">
        <v>29</v>
      </c>
      <c r="B31" s="6">
        <v>107</v>
      </c>
    </row>
    <row r="32" spans="1:2" ht="12.75" x14ac:dyDescent="0.2">
      <c r="A32" s="5" t="s">
        <v>30</v>
      </c>
      <c r="B32" s="6">
        <v>222</v>
      </c>
    </row>
    <row r="33" spans="1:2" ht="12.75" x14ac:dyDescent="0.2">
      <c r="A33" s="5" t="s">
        <v>31</v>
      </c>
      <c r="B33" s="6">
        <v>1213</v>
      </c>
    </row>
    <row r="34" spans="1:2" ht="12.75" x14ac:dyDescent="0.2">
      <c r="A34" s="5" t="s">
        <v>32</v>
      </c>
      <c r="B34" s="6">
        <v>352</v>
      </c>
    </row>
    <row r="35" spans="1:2" ht="12.75" x14ac:dyDescent="0.2">
      <c r="A35" s="5" t="s">
        <v>33</v>
      </c>
      <c r="B35" s="6">
        <v>1329</v>
      </c>
    </row>
    <row r="36" spans="1:2" ht="12.75" x14ac:dyDescent="0.2">
      <c r="A36" s="5" t="s">
        <v>34</v>
      </c>
      <c r="B36" s="6">
        <v>221</v>
      </c>
    </row>
    <row r="37" spans="1:2" ht="12.75" x14ac:dyDescent="0.2">
      <c r="A37" s="5" t="s">
        <v>35</v>
      </c>
      <c r="B37" s="6">
        <v>981</v>
      </c>
    </row>
    <row r="38" spans="1:2" ht="12.75" x14ac:dyDescent="0.2">
      <c r="A38" s="5" t="s">
        <v>36</v>
      </c>
      <c r="B38" s="6">
        <v>39</v>
      </c>
    </row>
    <row r="39" spans="1:2" ht="12.75" x14ac:dyDescent="0.2">
      <c r="A39" s="5" t="s">
        <v>37</v>
      </c>
      <c r="B39" s="6">
        <v>39</v>
      </c>
    </row>
    <row r="40" spans="1:2" ht="12.75" x14ac:dyDescent="0.2">
      <c r="A40" s="5" t="s">
        <v>38</v>
      </c>
      <c r="B40" s="6">
        <v>192</v>
      </c>
    </row>
    <row r="41" spans="1:2" ht="12.75" x14ac:dyDescent="0.2">
      <c r="A41" s="5" t="s">
        <v>39</v>
      </c>
      <c r="B41" s="6">
        <v>97</v>
      </c>
    </row>
    <row r="42" spans="1:2" ht="12.75" x14ac:dyDescent="0.2">
      <c r="A42" s="5" t="s">
        <v>40</v>
      </c>
      <c r="B42" s="6">
        <v>2258</v>
      </c>
    </row>
    <row r="43" spans="1:2" ht="12.75" x14ac:dyDescent="0.2">
      <c r="A43" s="5" t="s">
        <v>41</v>
      </c>
      <c r="B43" s="6">
        <v>329</v>
      </c>
    </row>
    <row r="44" spans="1:2" ht="12.75" x14ac:dyDescent="0.2">
      <c r="A44" s="5" t="s">
        <v>42</v>
      </c>
      <c r="B44" s="6">
        <v>428</v>
      </c>
    </row>
    <row r="45" spans="1:2" ht="12.75" x14ac:dyDescent="0.2">
      <c r="A45" s="5" t="s">
        <v>43</v>
      </c>
      <c r="B45" s="6">
        <v>254</v>
      </c>
    </row>
    <row r="46" spans="1:2" ht="12.75" x14ac:dyDescent="0.2">
      <c r="A46" s="5" t="s">
        <v>44</v>
      </c>
      <c r="B46" s="6">
        <v>319</v>
      </c>
    </row>
    <row r="47" spans="1:2" ht="12.75" x14ac:dyDescent="0.2">
      <c r="A47" s="5" t="s">
        <v>45</v>
      </c>
      <c r="B47" s="6">
        <v>153</v>
      </c>
    </row>
    <row r="48" spans="1:2" ht="12.75" x14ac:dyDescent="0.2">
      <c r="A48" s="5" t="s">
        <v>46</v>
      </c>
      <c r="B48" s="6">
        <v>249</v>
      </c>
    </row>
    <row r="49" spans="1:2" ht="12.75" x14ac:dyDescent="0.2">
      <c r="A49" s="5" t="s">
        <v>47</v>
      </c>
      <c r="B49" s="6">
        <v>24</v>
      </c>
    </row>
    <row r="50" spans="1:2" ht="12.75" x14ac:dyDescent="0.2">
      <c r="A50" s="5" t="s">
        <v>48</v>
      </c>
      <c r="B50" s="6">
        <v>400</v>
      </c>
    </row>
    <row r="51" spans="1:2" ht="12.75" x14ac:dyDescent="0.2">
      <c r="A51" s="5" t="s">
        <v>49</v>
      </c>
      <c r="B51" s="6">
        <v>141</v>
      </c>
    </row>
    <row r="52" spans="1:2" ht="12.75" x14ac:dyDescent="0.2">
      <c r="A52" s="5" t="s">
        <v>50</v>
      </c>
      <c r="B52" s="6">
        <v>687</v>
      </c>
    </row>
    <row r="53" spans="1:2" ht="12.75" x14ac:dyDescent="0.2">
      <c r="A53" s="5" t="s">
        <v>51</v>
      </c>
      <c r="B53" s="6">
        <v>53</v>
      </c>
    </row>
    <row r="54" spans="1:2" ht="12.75" x14ac:dyDescent="0.2">
      <c r="A54" s="5" t="s">
        <v>52</v>
      </c>
      <c r="B54" s="6">
        <v>247</v>
      </c>
    </row>
    <row r="55" spans="1:2" ht="12.75" x14ac:dyDescent="0.2">
      <c r="A55" s="5" t="s">
        <v>53</v>
      </c>
      <c r="B55" s="6">
        <v>333</v>
      </c>
    </row>
    <row r="56" spans="1:2" ht="12.75" x14ac:dyDescent="0.2">
      <c r="A56" s="5" t="s">
        <v>54</v>
      </c>
      <c r="B56" s="6">
        <v>235</v>
      </c>
    </row>
    <row r="57" spans="1:2" ht="12.75" x14ac:dyDescent="0.2">
      <c r="A57" s="5" t="s">
        <v>55</v>
      </c>
      <c r="B57" s="6">
        <v>137</v>
      </c>
    </row>
    <row r="58" spans="1:2" ht="12.75" x14ac:dyDescent="0.2">
      <c r="A58" s="5" t="s">
        <v>56</v>
      </c>
      <c r="B58" s="6">
        <v>76</v>
      </c>
    </row>
    <row r="59" spans="1:2" ht="12.75" x14ac:dyDescent="0.2">
      <c r="A59" s="5" t="s">
        <v>57</v>
      </c>
      <c r="B59" s="6">
        <v>127</v>
      </c>
    </row>
    <row r="60" spans="1:2" ht="12.75" x14ac:dyDescent="0.2">
      <c r="A60" s="5" t="s">
        <v>58</v>
      </c>
      <c r="B60" s="6">
        <v>217</v>
      </c>
    </row>
    <row r="61" spans="1:2" ht="12.75" x14ac:dyDescent="0.2">
      <c r="A61" s="5" t="s">
        <v>59</v>
      </c>
      <c r="B61" s="6">
        <v>3882</v>
      </c>
    </row>
    <row r="62" spans="1:2" ht="12.75" x14ac:dyDescent="0.2">
      <c r="A62" s="5" t="s">
        <v>60</v>
      </c>
      <c r="B62" s="6">
        <v>45</v>
      </c>
    </row>
    <row r="63" spans="1:2" ht="12.75" x14ac:dyDescent="0.2">
      <c r="A63" s="5" t="s">
        <v>61</v>
      </c>
      <c r="B63" s="6">
        <v>97</v>
      </c>
    </row>
    <row r="64" spans="1:2" ht="12.75" x14ac:dyDescent="0.2">
      <c r="A64" s="5" t="s">
        <v>62</v>
      </c>
      <c r="B64" s="6">
        <v>263</v>
      </c>
    </row>
    <row r="65" spans="1:2" ht="12.75" x14ac:dyDescent="0.2">
      <c r="A65" s="5" t="s">
        <v>63</v>
      </c>
      <c r="B65" s="6">
        <v>407</v>
      </c>
    </row>
    <row r="66" spans="1:2" ht="12.75" x14ac:dyDescent="0.2">
      <c r="A66" s="8" t="s">
        <v>64</v>
      </c>
      <c r="B66" s="6">
        <v>845</v>
      </c>
    </row>
    <row r="67" spans="1:2" ht="12.75" x14ac:dyDescent="0.2">
      <c r="A67" s="5" t="s">
        <v>65</v>
      </c>
      <c r="B67" s="6">
        <v>120</v>
      </c>
    </row>
    <row r="68" spans="1:2" ht="12.75" x14ac:dyDescent="0.2">
      <c r="A68" s="5" t="s">
        <v>66</v>
      </c>
      <c r="B68" s="6">
        <v>730</v>
      </c>
    </row>
    <row r="69" spans="1:2" ht="12.75" x14ac:dyDescent="0.2">
      <c r="A69" s="5" t="s">
        <v>67</v>
      </c>
      <c r="B69" s="6">
        <v>280</v>
      </c>
    </row>
    <row r="70" spans="1:2" ht="12.75" x14ac:dyDescent="0.2">
      <c r="A70" s="5" t="s">
        <v>68</v>
      </c>
      <c r="B70" s="6">
        <v>49</v>
      </c>
    </row>
    <row r="71" spans="1:2" ht="12.75" x14ac:dyDescent="0.2">
      <c r="A71" s="5" t="s">
        <v>69</v>
      </c>
      <c r="B71" s="6">
        <v>193</v>
      </c>
    </row>
    <row r="72" spans="1:2" ht="12.75" x14ac:dyDescent="0.2">
      <c r="A72" s="5" t="s">
        <v>70</v>
      </c>
      <c r="B72" s="6">
        <v>214</v>
      </c>
    </row>
    <row r="73" spans="1:2" ht="12.75" x14ac:dyDescent="0.2">
      <c r="A73" s="5" t="s">
        <v>71</v>
      </c>
      <c r="B73" s="6">
        <v>42</v>
      </c>
    </row>
    <row r="74" spans="1:2" ht="12.75" x14ac:dyDescent="0.2">
      <c r="A74" s="5" t="s">
        <v>72</v>
      </c>
      <c r="B74" s="6">
        <v>165</v>
      </c>
    </row>
    <row r="75" spans="1:2" ht="12.75" x14ac:dyDescent="0.2">
      <c r="A75" s="5" t="s">
        <v>73</v>
      </c>
      <c r="B75" s="6">
        <v>750</v>
      </c>
    </row>
    <row r="76" spans="1:2" ht="12.75" x14ac:dyDescent="0.2">
      <c r="A76" s="5" t="s">
        <v>74</v>
      </c>
      <c r="B76" s="6">
        <v>64</v>
      </c>
    </row>
    <row r="77" spans="1:2" ht="12.75" x14ac:dyDescent="0.2">
      <c r="A77" s="5" t="s">
        <v>75</v>
      </c>
      <c r="B77" s="6">
        <v>475</v>
      </c>
    </row>
    <row r="78" spans="1:2" ht="12.75" x14ac:dyDescent="0.2">
      <c r="A78" s="5" t="s">
        <v>76</v>
      </c>
      <c r="B78" s="6">
        <v>360</v>
      </c>
    </row>
    <row r="79" spans="1:2" ht="12.75" x14ac:dyDescent="0.2">
      <c r="A79" s="5" t="s">
        <v>77</v>
      </c>
      <c r="B79" s="6">
        <v>800</v>
      </c>
    </row>
    <row r="80" spans="1:2" ht="12.75" x14ac:dyDescent="0.2">
      <c r="A80" s="5" t="s">
        <v>78</v>
      </c>
      <c r="B80" s="6">
        <v>336</v>
      </c>
    </row>
    <row r="81" spans="1:2" ht="12.75" x14ac:dyDescent="0.2">
      <c r="A81" s="5" t="s">
        <v>79</v>
      </c>
      <c r="B81" s="6">
        <v>624</v>
      </c>
    </row>
    <row r="82" spans="1:2" ht="12.75" x14ac:dyDescent="0.2">
      <c r="A82" s="5" t="s">
        <v>80</v>
      </c>
      <c r="B82" s="6">
        <v>306</v>
      </c>
    </row>
    <row r="83" spans="1:2" ht="12.75" x14ac:dyDescent="0.2">
      <c r="A83" s="5" t="s">
        <v>81</v>
      </c>
      <c r="B83" s="6">
        <v>323</v>
      </c>
    </row>
    <row r="84" spans="1:2" ht="12.75" x14ac:dyDescent="0.2">
      <c r="A84" s="5" t="s">
        <v>82</v>
      </c>
      <c r="B84" s="6">
        <v>201</v>
      </c>
    </row>
    <row r="85" spans="1:2" ht="12.75" x14ac:dyDescent="0.2">
      <c r="A85" s="5" t="s">
        <v>83</v>
      </c>
      <c r="B85" s="6">
        <v>203</v>
      </c>
    </row>
    <row r="86" spans="1:2" ht="12.75" x14ac:dyDescent="0.2">
      <c r="A86" s="5" t="s">
        <v>84</v>
      </c>
      <c r="B86" s="6">
        <v>136</v>
      </c>
    </row>
    <row r="87" spans="1:2" ht="12.75" x14ac:dyDescent="0.2">
      <c r="A87" s="5" t="s">
        <v>85</v>
      </c>
      <c r="B87" s="6">
        <v>255</v>
      </c>
    </row>
    <row r="88" spans="1:2" ht="12.75" x14ac:dyDescent="0.2">
      <c r="A88" s="5" t="s">
        <v>86</v>
      </c>
      <c r="B88" s="6">
        <v>59</v>
      </c>
    </row>
    <row r="89" spans="1:2" ht="12.75" x14ac:dyDescent="0.2">
      <c r="A89" s="5" t="s">
        <v>87</v>
      </c>
      <c r="B89" s="6">
        <v>123</v>
      </c>
    </row>
    <row r="90" spans="1:2" ht="12.75" x14ac:dyDescent="0.2">
      <c r="A90" s="5" t="s">
        <v>88</v>
      </c>
      <c r="B90" s="6">
        <v>23</v>
      </c>
    </row>
    <row r="91" spans="1:2" ht="12.75" x14ac:dyDescent="0.2">
      <c r="A91" s="5" t="s">
        <v>89</v>
      </c>
      <c r="B91" s="6">
        <v>580</v>
      </c>
    </row>
    <row r="92" spans="1:2" ht="12.75" x14ac:dyDescent="0.2">
      <c r="A92" s="5" t="s">
        <v>90</v>
      </c>
      <c r="B92" s="6">
        <v>294</v>
      </c>
    </row>
    <row r="93" spans="1:2" ht="12.75" x14ac:dyDescent="0.2">
      <c r="A93" s="5" t="s">
        <v>91</v>
      </c>
      <c r="B93" s="6">
        <v>2181</v>
      </c>
    </row>
    <row r="94" spans="1:2" ht="12.75" x14ac:dyDescent="0.2">
      <c r="A94" s="5" t="s">
        <v>92</v>
      </c>
      <c r="B94" s="6">
        <v>91</v>
      </c>
    </row>
    <row r="95" spans="1:2" ht="12.75" x14ac:dyDescent="0.2">
      <c r="A95" s="5" t="s">
        <v>93</v>
      </c>
      <c r="B95" s="6">
        <v>73</v>
      </c>
    </row>
    <row r="96" spans="1:2" ht="12.75" x14ac:dyDescent="0.2">
      <c r="A96" s="5" t="s">
        <v>94</v>
      </c>
      <c r="B96" s="6">
        <v>84</v>
      </c>
    </row>
    <row r="97" spans="1:2" ht="12.75" x14ac:dyDescent="0.2">
      <c r="A97" s="5" t="s">
        <v>95</v>
      </c>
      <c r="B97" s="6">
        <v>516</v>
      </c>
    </row>
    <row r="98" spans="1:2" ht="12.75" x14ac:dyDescent="0.2">
      <c r="A98" s="5" t="s">
        <v>96</v>
      </c>
      <c r="B98" s="6">
        <v>262</v>
      </c>
    </row>
    <row r="99" spans="1:2" ht="12.75" x14ac:dyDescent="0.2">
      <c r="A99" s="5" t="s">
        <v>97</v>
      </c>
      <c r="B99" s="6">
        <v>400</v>
      </c>
    </row>
    <row r="100" spans="1:2" ht="12.75" x14ac:dyDescent="0.2">
      <c r="A100" s="5" t="s">
        <v>98</v>
      </c>
      <c r="B100" s="6">
        <v>104</v>
      </c>
    </row>
    <row r="101" spans="1:2" ht="12.75" x14ac:dyDescent="0.2">
      <c r="A101" s="5" t="s">
        <v>99</v>
      </c>
      <c r="B101" s="6">
        <v>67</v>
      </c>
    </row>
    <row r="102" spans="1:2" ht="12.75" x14ac:dyDescent="0.2">
      <c r="A102" s="9" t="s">
        <v>100</v>
      </c>
      <c r="B102" s="10">
        <v>37886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1.85546875" style="7" customWidth="1"/>
    <col min="3" max="3" width="9" style="7" customWidth="1"/>
    <col min="4" max="4" width="7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42522</v>
      </c>
      <c r="C1"/>
      <c r="D1"/>
    </row>
    <row r="2" spans="1:4" ht="12.75" x14ac:dyDescent="0.2">
      <c r="A2" s="5" t="s">
        <v>0</v>
      </c>
      <c r="B2" s="6">
        <v>585</v>
      </c>
      <c r="C2" s="4"/>
      <c r="D2" s="4"/>
    </row>
    <row r="3" spans="1:4" ht="12.75" x14ac:dyDescent="0.2">
      <c r="A3" s="5" t="s">
        <v>1</v>
      </c>
      <c r="B3" s="6">
        <v>108</v>
      </c>
      <c r="C3" s="4"/>
      <c r="D3" s="4"/>
    </row>
    <row r="4" spans="1:4" ht="12.75" x14ac:dyDescent="0.2">
      <c r="A4" s="5" t="s">
        <v>2</v>
      </c>
      <c r="B4" s="6">
        <v>30</v>
      </c>
      <c r="C4" s="4"/>
      <c r="D4" s="4"/>
    </row>
    <row r="5" spans="1:4" ht="12.75" x14ac:dyDescent="0.2">
      <c r="A5" s="5" t="s">
        <v>3</v>
      </c>
      <c r="B5" s="6">
        <v>164</v>
      </c>
      <c r="C5" s="4"/>
      <c r="D5" s="4"/>
    </row>
    <row r="6" spans="1:4" ht="12.75" x14ac:dyDescent="0.2">
      <c r="A6" s="5" t="s">
        <v>4</v>
      </c>
      <c r="B6" s="6">
        <v>59</v>
      </c>
      <c r="C6" s="4"/>
      <c r="D6" s="4"/>
    </row>
    <row r="7" spans="1:4" ht="12.75" x14ac:dyDescent="0.2">
      <c r="A7" s="5" t="s">
        <v>5</v>
      </c>
      <c r="B7" s="6">
        <v>33</v>
      </c>
      <c r="C7" s="4"/>
      <c r="D7" s="4"/>
    </row>
    <row r="8" spans="1:4" ht="12.75" x14ac:dyDescent="0.2">
      <c r="A8" s="5" t="s">
        <v>6</v>
      </c>
      <c r="B8" s="6">
        <v>210</v>
      </c>
      <c r="C8" s="4"/>
      <c r="D8" s="4"/>
    </row>
    <row r="9" spans="1:4" ht="12.75" x14ac:dyDescent="0.2">
      <c r="A9" s="5" t="s">
        <v>7</v>
      </c>
      <c r="B9" s="6">
        <v>105</v>
      </c>
      <c r="C9" s="4"/>
      <c r="D9" s="4"/>
    </row>
    <row r="10" spans="1:4" ht="12.75" x14ac:dyDescent="0.2">
      <c r="A10" s="5" t="s">
        <v>8</v>
      </c>
      <c r="B10" s="6">
        <v>162</v>
      </c>
      <c r="C10" s="4"/>
      <c r="D10" s="4"/>
    </row>
    <row r="11" spans="1:4" ht="12.75" x14ac:dyDescent="0.2">
      <c r="A11" s="5" t="s">
        <v>9</v>
      </c>
      <c r="B11" s="6">
        <v>385</v>
      </c>
      <c r="C11" s="4"/>
      <c r="D11" s="4"/>
    </row>
    <row r="12" spans="1:4" ht="12.75" x14ac:dyDescent="0.2">
      <c r="A12" s="5" t="s">
        <v>10</v>
      </c>
      <c r="B12" s="6">
        <v>978</v>
      </c>
      <c r="C12" s="4"/>
      <c r="D12" s="4"/>
    </row>
    <row r="13" spans="1:4" ht="12.75" x14ac:dyDescent="0.2">
      <c r="A13" s="5" t="s">
        <v>11</v>
      </c>
      <c r="B13" s="6">
        <v>350</v>
      </c>
      <c r="C13" s="4"/>
      <c r="D13" s="4"/>
    </row>
    <row r="14" spans="1:4" ht="12.75" x14ac:dyDescent="0.2">
      <c r="A14" s="5" t="s">
        <v>12</v>
      </c>
      <c r="B14" s="6">
        <v>598</v>
      </c>
      <c r="C14" s="4"/>
      <c r="D14" s="4"/>
    </row>
    <row r="15" spans="1:4" ht="12.75" x14ac:dyDescent="0.2">
      <c r="A15" s="5" t="s">
        <v>13</v>
      </c>
      <c r="B15" s="6">
        <v>327</v>
      </c>
      <c r="C15" s="4"/>
      <c r="D15" s="4"/>
    </row>
    <row r="16" spans="1:4" ht="12.75" x14ac:dyDescent="0.2">
      <c r="A16" s="5" t="s">
        <v>14</v>
      </c>
      <c r="B16" s="6">
        <v>34</v>
      </c>
      <c r="C16" s="4"/>
      <c r="D16" s="4"/>
    </row>
    <row r="17" spans="1:4" ht="12.75" x14ac:dyDescent="0.2">
      <c r="A17" s="5" t="s">
        <v>15</v>
      </c>
      <c r="B17" s="6">
        <v>232</v>
      </c>
      <c r="C17" s="4"/>
      <c r="D17" s="4"/>
    </row>
    <row r="18" spans="1:4" ht="12.75" x14ac:dyDescent="0.2">
      <c r="A18" s="5" t="s">
        <v>16</v>
      </c>
      <c r="B18" s="6">
        <v>84</v>
      </c>
      <c r="C18" s="4"/>
      <c r="D18" s="4"/>
    </row>
    <row r="19" spans="1:4" ht="12.75" x14ac:dyDescent="0.2">
      <c r="A19" s="5" t="s">
        <v>17</v>
      </c>
      <c r="B19" s="6">
        <v>671</v>
      </c>
      <c r="C19" s="4"/>
      <c r="D19" s="4"/>
    </row>
    <row r="20" spans="1:4" ht="12.75" x14ac:dyDescent="0.2">
      <c r="A20" s="5" t="s">
        <v>18</v>
      </c>
      <c r="B20" s="6">
        <v>134</v>
      </c>
      <c r="C20" s="4"/>
      <c r="D20" s="4"/>
    </row>
    <row r="21" spans="1:4" ht="12.75" x14ac:dyDescent="0.2">
      <c r="A21" s="5" t="s">
        <v>19</v>
      </c>
      <c r="B21" s="6">
        <v>108</v>
      </c>
      <c r="C21" s="4"/>
      <c r="D21" s="4"/>
    </row>
    <row r="22" spans="1:4" ht="12.75" x14ac:dyDescent="0.2">
      <c r="A22" s="5" t="s">
        <v>20</v>
      </c>
      <c r="B22" s="6">
        <v>71</v>
      </c>
      <c r="C22" s="4"/>
      <c r="D22" s="4"/>
    </row>
    <row r="23" spans="1:4" ht="12.75" x14ac:dyDescent="0.2">
      <c r="A23" s="5" t="s">
        <v>21</v>
      </c>
      <c r="B23" s="6">
        <v>43</v>
      </c>
      <c r="C23" s="4"/>
      <c r="D23" s="4"/>
    </row>
    <row r="24" spans="1:4" ht="12.75" x14ac:dyDescent="0.2">
      <c r="A24" s="5" t="s">
        <v>22</v>
      </c>
      <c r="B24" s="6">
        <v>559</v>
      </c>
      <c r="C24" s="4"/>
      <c r="D24" s="4"/>
    </row>
    <row r="25" spans="1:4" ht="12.75" x14ac:dyDescent="0.2">
      <c r="A25" s="5" t="s">
        <v>23</v>
      </c>
      <c r="B25" s="6">
        <v>239</v>
      </c>
      <c r="C25" s="4"/>
      <c r="D25" s="4"/>
    </row>
    <row r="26" spans="1:4" ht="12.75" x14ac:dyDescent="0.2">
      <c r="A26" s="5" t="s">
        <v>24</v>
      </c>
      <c r="B26" s="6">
        <v>432</v>
      </c>
      <c r="C26" s="4"/>
      <c r="D26" s="4"/>
    </row>
    <row r="27" spans="1:4" ht="12.75" x14ac:dyDescent="0.2">
      <c r="A27" s="8" t="s">
        <v>25</v>
      </c>
      <c r="B27" s="6">
        <v>1918</v>
      </c>
      <c r="C27" s="4"/>
      <c r="D27" s="4"/>
    </row>
    <row r="28" spans="1:4" ht="12.75" x14ac:dyDescent="0.2">
      <c r="A28" s="5" t="s">
        <v>26</v>
      </c>
      <c r="B28" s="6">
        <v>47</v>
      </c>
      <c r="C28" s="4"/>
      <c r="D28" s="4"/>
    </row>
    <row r="29" spans="1:4" ht="12.75" x14ac:dyDescent="0.2">
      <c r="A29" s="5" t="s">
        <v>27</v>
      </c>
      <c r="B29" s="6">
        <v>77</v>
      </c>
      <c r="C29" s="4"/>
      <c r="D29" s="4"/>
    </row>
    <row r="30" spans="1:4" ht="12.75" x14ac:dyDescent="0.2">
      <c r="A30" s="5" t="s">
        <v>28</v>
      </c>
      <c r="B30" s="6">
        <v>711</v>
      </c>
      <c r="C30" s="4"/>
      <c r="D30" s="4"/>
    </row>
    <row r="31" spans="1:4" ht="12.75" x14ac:dyDescent="0.2">
      <c r="A31" s="5" t="s">
        <v>29</v>
      </c>
      <c r="B31" s="6">
        <v>93</v>
      </c>
      <c r="C31" s="4"/>
      <c r="D31" s="4"/>
    </row>
    <row r="32" spans="1:4" ht="12.75" x14ac:dyDescent="0.2">
      <c r="A32" s="5" t="s">
        <v>30</v>
      </c>
      <c r="B32" s="6">
        <v>226</v>
      </c>
      <c r="C32" s="4"/>
      <c r="D32" s="4"/>
    </row>
    <row r="33" spans="1:4" ht="12.75" x14ac:dyDescent="0.2">
      <c r="A33" s="5" t="s">
        <v>31</v>
      </c>
      <c r="B33" s="6">
        <v>1182</v>
      </c>
      <c r="C33" s="4"/>
      <c r="D33" s="4"/>
    </row>
    <row r="34" spans="1:4" ht="12.75" x14ac:dyDescent="0.2">
      <c r="A34" s="5" t="s">
        <v>32</v>
      </c>
      <c r="B34" s="6">
        <v>403</v>
      </c>
      <c r="C34" s="4"/>
      <c r="D34" s="4"/>
    </row>
    <row r="35" spans="1:4" ht="12.75" x14ac:dyDescent="0.2">
      <c r="A35" s="5" t="s">
        <v>33</v>
      </c>
      <c r="B35" s="6">
        <v>1287</v>
      </c>
      <c r="C35" s="4"/>
      <c r="D35" s="4"/>
    </row>
    <row r="36" spans="1:4" ht="12.75" x14ac:dyDescent="0.2">
      <c r="A36" s="5" t="s">
        <v>34</v>
      </c>
      <c r="B36" s="6">
        <v>201</v>
      </c>
      <c r="C36" s="4"/>
      <c r="D36" s="4"/>
    </row>
    <row r="37" spans="1:4" ht="12.75" x14ac:dyDescent="0.2">
      <c r="A37" s="5" t="s">
        <v>35</v>
      </c>
      <c r="B37" s="6">
        <v>1209</v>
      </c>
      <c r="C37" s="4"/>
      <c r="D37" s="4"/>
    </row>
    <row r="38" spans="1:4" ht="12.75" x14ac:dyDescent="0.2">
      <c r="A38" s="5" t="s">
        <v>36</v>
      </c>
      <c r="B38" s="6">
        <v>35</v>
      </c>
      <c r="C38" s="4"/>
      <c r="D38" s="4"/>
    </row>
    <row r="39" spans="1:4" ht="12.75" x14ac:dyDescent="0.2">
      <c r="A39" s="5" t="s">
        <v>37</v>
      </c>
      <c r="B39" s="6">
        <v>36</v>
      </c>
      <c r="C39" s="4"/>
      <c r="D39" s="4"/>
    </row>
    <row r="40" spans="1:4" ht="12.75" x14ac:dyDescent="0.2">
      <c r="A40" s="5" t="s">
        <v>38</v>
      </c>
      <c r="B40" s="6">
        <v>199</v>
      </c>
      <c r="C40" s="4"/>
      <c r="D40" s="4"/>
    </row>
    <row r="41" spans="1:4" ht="12.75" x14ac:dyDescent="0.2">
      <c r="A41" s="5" t="s">
        <v>39</v>
      </c>
      <c r="B41" s="6">
        <v>115</v>
      </c>
      <c r="C41" s="4"/>
      <c r="D41" s="4"/>
    </row>
    <row r="42" spans="1:4" ht="12.75" x14ac:dyDescent="0.2">
      <c r="A42" s="5" t="s">
        <v>40</v>
      </c>
      <c r="B42" s="6">
        <v>2196</v>
      </c>
      <c r="C42" s="4"/>
      <c r="D42" s="4"/>
    </row>
    <row r="43" spans="1:4" ht="12.75" x14ac:dyDescent="0.2">
      <c r="A43" s="5" t="s">
        <v>41</v>
      </c>
      <c r="B43" s="6">
        <v>302</v>
      </c>
      <c r="C43" s="4"/>
      <c r="D43" s="4"/>
    </row>
    <row r="44" spans="1:4" ht="12.75" x14ac:dyDescent="0.2">
      <c r="A44" s="5" t="s">
        <v>42</v>
      </c>
      <c r="B44" s="6">
        <v>579</v>
      </c>
      <c r="C44" s="4"/>
      <c r="D44" s="4"/>
    </row>
    <row r="45" spans="1:4" ht="12.75" x14ac:dyDescent="0.2">
      <c r="A45" s="5" t="s">
        <v>43</v>
      </c>
      <c r="B45" s="6">
        <v>220</v>
      </c>
      <c r="C45" s="4"/>
      <c r="D45" s="4"/>
    </row>
    <row r="46" spans="1:4" ht="12.75" x14ac:dyDescent="0.2">
      <c r="A46" s="5" t="s">
        <v>44</v>
      </c>
      <c r="B46" s="6">
        <v>211</v>
      </c>
      <c r="C46" s="4"/>
      <c r="D46" s="4"/>
    </row>
    <row r="47" spans="1:4" ht="12.75" x14ac:dyDescent="0.2">
      <c r="A47" s="5" t="s">
        <v>45</v>
      </c>
      <c r="B47" s="6">
        <v>144</v>
      </c>
      <c r="C47" s="4"/>
      <c r="D47" s="4"/>
    </row>
    <row r="48" spans="1:4" ht="12.75" x14ac:dyDescent="0.2">
      <c r="A48" s="5" t="s">
        <v>46</v>
      </c>
      <c r="B48" s="6">
        <v>272</v>
      </c>
      <c r="C48" s="4"/>
      <c r="D48" s="4"/>
    </row>
    <row r="49" spans="1:4" ht="12.75" x14ac:dyDescent="0.2">
      <c r="A49" s="5" t="s">
        <v>47</v>
      </c>
      <c r="B49" s="6">
        <v>18</v>
      </c>
      <c r="C49" s="4"/>
      <c r="D49" s="4"/>
    </row>
    <row r="50" spans="1:4" ht="12.75" x14ac:dyDescent="0.2">
      <c r="A50" s="5" t="s">
        <v>48</v>
      </c>
      <c r="B50" s="6">
        <v>493</v>
      </c>
      <c r="C50" s="4"/>
      <c r="D50" s="4"/>
    </row>
    <row r="51" spans="1:4" ht="12.75" x14ac:dyDescent="0.2">
      <c r="A51" s="5" t="s">
        <v>49</v>
      </c>
      <c r="B51" s="6">
        <v>128</v>
      </c>
      <c r="C51" s="4"/>
      <c r="D51" s="4"/>
    </row>
    <row r="52" spans="1:4" ht="12.75" x14ac:dyDescent="0.2">
      <c r="A52" s="5" t="s">
        <v>50</v>
      </c>
      <c r="B52" s="6">
        <v>642</v>
      </c>
      <c r="C52" s="4"/>
      <c r="D52" s="4"/>
    </row>
    <row r="53" spans="1:4" ht="12.75" x14ac:dyDescent="0.2">
      <c r="A53" s="5" t="s">
        <v>51</v>
      </c>
      <c r="B53" s="6">
        <v>44</v>
      </c>
    </row>
    <row r="54" spans="1:4" ht="12.75" x14ac:dyDescent="0.2">
      <c r="A54" s="5" t="s">
        <v>52</v>
      </c>
      <c r="B54" s="6">
        <v>288</v>
      </c>
    </row>
    <row r="55" spans="1:4" ht="12.75" x14ac:dyDescent="0.2">
      <c r="A55" s="5" t="s">
        <v>53</v>
      </c>
      <c r="B55" s="6">
        <v>306</v>
      </c>
    </row>
    <row r="56" spans="1:4" ht="12.75" x14ac:dyDescent="0.2">
      <c r="A56" s="5" t="s">
        <v>54</v>
      </c>
      <c r="B56" s="6">
        <v>272</v>
      </c>
    </row>
    <row r="57" spans="1:4" ht="12.75" x14ac:dyDescent="0.2">
      <c r="A57" s="5" t="s">
        <v>55</v>
      </c>
      <c r="B57" s="6">
        <v>117</v>
      </c>
    </row>
    <row r="58" spans="1:4" ht="12.75" x14ac:dyDescent="0.2">
      <c r="A58" s="5" t="s">
        <v>56</v>
      </c>
      <c r="B58" s="6">
        <v>82</v>
      </c>
    </row>
    <row r="59" spans="1:4" ht="12.75" x14ac:dyDescent="0.2">
      <c r="A59" s="5" t="s">
        <v>57</v>
      </c>
      <c r="B59" s="6">
        <v>124</v>
      </c>
    </row>
    <row r="60" spans="1:4" ht="12.75" x14ac:dyDescent="0.2">
      <c r="A60" s="5" t="s">
        <v>58</v>
      </c>
      <c r="B60" s="6">
        <v>260</v>
      </c>
    </row>
    <row r="61" spans="1:4" ht="12.75" x14ac:dyDescent="0.2">
      <c r="A61" s="5" t="s">
        <v>59</v>
      </c>
      <c r="B61" s="6">
        <v>4390</v>
      </c>
    </row>
    <row r="62" spans="1:4" ht="12.75" x14ac:dyDescent="0.2">
      <c r="A62" s="5" t="s">
        <v>60</v>
      </c>
      <c r="B62" s="6">
        <v>41</v>
      </c>
    </row>
    <row r="63" spans="1:4" ht="12.75" x14ac:dyDescent="0.2">
      <c r="A63" s="5" t="s">
        <v>61</v>
      </c>
      <c r="B63" s="6">
        <v>78</v>
      </c>
    </row>
    <row r="64" spans="1:4" ht="12.75" x14ac:dyDescent="0.2">
      <c r="A64" s="5" t="s">
        <v>62</v>
      </c>
      <c r="B64" s="6">
        <v>246</v>
      </c>
    </row>
    <row r="65" spans="1:2" ht="12.75" x14ac:dyDescent="0.2">
      <c r="A65" s="5" t="s">
        <v>63</v>
      </c>
      <c r="B65" s="6">
        <v>456</v>
      </c>
    </row>
    <row r="66" spans="1:2" ht="12.75" x14ac:dyDescent="0.2">
      <c r="A66" s="8" t="s">
        <v>64</v>
      </c>
      <c r="B66" s="6">
        <v>820</v>
      </c>
    </row>
    <row r="67" spans="1:2" ht="12.75" x14ac:dyDescent="0.2">
      <c r="A67" s="5" t="s">
        <v>65</v>
      </c>
      <c r="B67" s="6">
        <v>100</v>
      </c>
    </row>
    <row r="68" spans="1:2" ht="12.75" x14ac:dyDescent="0.2">
      <c r="A68" s="5" t="s">
        <v>66</v>
      </c>
      <c r="B68" s="6">
        <v>780</v>
      </c>
    </row>
    <row r="69" spans="1:2" ht="12.75" x14ac:dyDescent="0.2">
      <c r="A69" s="5" t="s">
        <v>67</v>
      </c>
      <c r="B69" s="6">
        <v>306</v>
      </c>
    </row>
    <row r="70" spans="1:2" ht="12.75" x14ac:dyDescent="0.2">
      <c r="A70" s="5" t="s">
        <v>68</v>
      </c>
      <c r="B70" s="6">
        <v>42</v>
      </c>
    </row>
    <row r="71" spans="1:2" ht="12.75" x14ac:dyDescent="0.2">
      <c r="A71" s="5" t="s">
        <v>69</v>
      </c>
      <c r="B71" s="6">
        <v>186</v>
      </c>
    </row>
    <row r="72" spans="1:2" ht="12.75" x14ac:dyDescent="0.2">
      <c r="A72" s="5" t="s">
        <v>70</v>
      </c>
      <c r="B72" s="6">
        <v>228</v>
      </c>
    </row>
    <row r="73" spans="1:2" ht="12.75" x14ac:dyDescent="0.2">
      <c r="A73" s="5" t="s">
        <v>71</v>
      </c>
      <c r="B73" s="6">
        <v>52</v>
      </c>
    </row>
    <row r="74" spans="1:2" ht="12.75" x14ac:dyDescent="0.2">
      <c r="A74" s="5" t="s">
        <v>72</v>
      </c>
      <c r="B74" s="6">
        <v>164</v>
      </c>
    </row>
    <row r="75" spans="1:2" ht="12.75" x14ac:dyDescent="0.2">
      <c r="A75" s="5" t="s">
        <v>73</v>
      </c>
      <c r="B75" s="6">
        <v>863</v>
      </c>
    </row>
    <row r="76" spans="1:2" ht="12.75" x14ac:dyDescent="0.2">
      <c r="A76" s="5" t="s">
        <v>74</v>
      </c>
      <c r="B76" s="6">
        <v>68</v>
      </c>
    </row>
    <row r="77" spans="1:2" ht="12.75" x14ac:dyDescent="0.2">
      <c r="A77" s="5" t="s">
        <v>75</v>
      </c>
      <c r="B77" s="6">
        <v>429</v>
      </c>
    </row>
    <row r="78" spans="1:2" ht="12.75" x14ac:dyDescent="0.2">
      <c r="A78" s="5" t="s">
        <v>76</v>
      </c>
      <c r="B78" s="6">
        <v>345</v>
      </c>
    </row>
    <row r="79" spans="1:2" ht="12.75" x14ac:dyDescent="0.2">
      <c r="A79" s="5" t="s">
        <v>77</v>
      </c>
      <c r="B79" s="6">
        <v>941</v>
      </c>
    </row>
    <row r="80" spans="1:2" ht="12.75" x14ac:dyDescent="0.2">
      <c r="A80" s="5" t="s">
        <v>78</v>
      </c>
      <c r="B80" s="6">
        <v>318</v>
      </c>
    </row>
    <row r="81" spans="1:2" ht="12.75" x14ac:dyDescent="0.2">
      <c r="A81" s="5" t="s">
        <v>79</v>
      </c>
      <c r="B81" s="6">
        <v>618</v>
      </c>
    </row>
    <row r="82" spans="1:2" ht="12.75" x14ac:dyDescent="0.2">
      <c r="A82" s="5" t="s">
        <v>80</v>
      </c>
      <c r="B82" s="6">
        <v>314</v>
      </c>
    </row>
    <row r="83" spans="1:2" ht="12.75" x14ac:dyDescent="0.2">
      <c r="A83" s="5" t="s">
        <v>81</v>
      </c>
      <c r="B83" s="6">
        <v>266</v>
      </c>
    </row>
    <row r="84" spans="1:2" ht="12.75" x14ac:dyDescent="0.2">
      <c r="A84" s="5" t="s">
        <v>82</v>
      </c>
      <c r="B84" s="6">
        <v>202</v>
      </c>
    </row>
    <row r="85" spans="1:2" ht="12.75" x14ac:dyDescent="0.2">
      <c r="A85" s="5" t="s">
        <v>83</v>
      </c>
      <c r="B85" s="6">
        <v>222</v>
      </c>
    </row>
    <row r="86" spans="1:2" ht="12.75" x14ac:dyDescent="0.2">
      <c r="A86" s="5" t="s">
        <v>84</v>
      </c>
      <c r="B86" s="6">
        <v>152</v>
      </c>
    </row>
    <row r="87" spans="1:2" ht="12.75" x14ac:dyDescent="0.2">
      <c r="A87" s="5" t="s">
        <v>85</v>
      </c>
      <c r="B87" s="6">
        <v>255</v>
      </c>
    </row>
    <row r="88" spans="1:2" ht="12.75" x14ac:dyDescent="0.2">
      <c r="A88" s="5" t="s">
        <v>86</v>
      </c>
      <c r="B88" s="6">
        <v>58</v>
      </c>
    </row>
    <row r="89" spans="1:2" ht="12.75" x14ac:dyDescent="0.2">
      <c r="A89" s="5" t="s">
        <v>87</v>
      </c>
      <c r="B89" s="6">
        <v>101</v>
      </c>
    </row>
    <row r="90" spans="1:2" ht="12.75" x14ac:dyDescent="0.2">
      <c r="A90" s="5" t="s">
        <v>88</v>
      </c>
      <c r="B90" s="6">
        <v>21</v>
      </c>
    </row>
    <row r="91" spans="1:2" ht="12.75" x14ac:dyDescent="0.2">
      <c r="A91" s="5" t="s">
        <v>89</v>
      </c>
      <c r="B91" s="6">
        <v>493</v>
      </c>
    </row>
    <row r="92" spans="1:2" ht="12.75" x14ac:dyDescent="0.2">
      <c r="A92" s="5" t="s">
        <v>90</v>
      </c>
      <c r="B92" s="6">
        <v>322</v>
      </c>
    </row>
    <row r="93" spans="1:2" ht="12.75" x14ac:dyDescent="0.2">
      <c r="A93" s="5" t="s">
        <v>91</v>
      </c>
      <c r="B93" s="6">
        <v>2139</v>
      </c>
    </row>
    <row r="94" spans="1:2" ht="12.75" x14ac:dyDescent="0.2">
      <c r="A94" s="5" t="s">
        <v>92</v>
      </c>
      <c r="B94" s="6">
        <v>130</v>
      </c>
    </row>
    <row r="95" spans="1:2" ht="12.75" x14ac:dyDescent="0.2">
      <c r="A95" s="5" t="s">
        <v>93</v>
      </c>
      <c r="B95" s="6">
        <v>46</v>
      </c>
    </row>
    <row r="96" spans="1:2" ht="12.75" x14ac:dyDescent="0.2">
      <c r="A96" s="5" t="s">
        <v>94</v>
      </c>
      <c r="B96" s="6">
        <v>75</v>
      </c>
    </row>
    <row r="97" spans="1:2" ht="12.75" x14ac:dyDescent="0.2">
      <c r="A97" s="5" t="s">
        <v>95</v>
      </c>
      <c r="B97" s="6">
        <v>569</v>
      </c>
    </row>
    <row r="98" spans="1:2" ht="12.75" x14ac:dyDescent="0.2">
      <c r="A98" s="5" t="s">
        <v>96</v>
      </c>
      <c r="B98" s="6">
        <v>264</v>
      </c>
    </row>
    <row r="99" spans="1:2" ht="12.75" x14ac:dyDescent="0.2">
      <c r="A99" s="5" t="s">
        <v>97</v>
      </c>
      <c r="B99" s="6">
        <v>406</v>
      </c>
    </row>
    <row r="100" spans="1:2" ht="12.75" x14ac:dyDescent="0.2">
      <c r="A100" s="5" t="s">
        <v>98</v>
      </c>
      <c r="B100" s="6">
        <v>128</v>
      </c>
    </row>
    <row r="101" spans="1:2" ht="12.75" x14ac:dyDescent="0.2">
      <c r="A101" s="5" t="s">
        <v>99</v>
      </c>
      <c r="B101" s="6">
        <v>71</v>
      </c>
    </row>
    <row r="102" spans="1:2" ht="12.75" x14ac:dyDescent="0.2">
      <c r="A102" s="9" t="s">
        <v>100</v>
      </c>
      <c r="B102" s="10">
        <v>38843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5703125" style="7" customWidth="1"/>
    <col min="3" max="3" width="9" style="7" customWidth="1"/>
    <col min="4" max="4" width="8.42578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42491</v>
      </c>
      <c r="C1"/>
      <c r="D1"/>
    </row>
    <row r="2" spans="1:4" ht="12.75" x14ac:dyDescent="0.2">
      <c r="A2" s="5" t="s">
        <v>0</v>
      </c>
      <c r="B2" s="6">
        <v>607</v>
      </c>
      <c r="C2" s="4"/>
      <c r="D2" s="4"/>
    </row>
    <row r="3" spans="1:4" ht="12.75" x14ac:dyDescent="0.2">
      <c r="A3" s="5" t="s">
        <v>1</v>
      </c>
      <c r="B3" s="6">
        <v>146</v>
      </c>
      <c r="C3" s="4"/>
      <c r="D3" s="4"/>
    </row>
    <row r="4" spans="1:4" ht="12.75" x14ac:dyDescent="0.2">
      <c r="A4" s="5" t="s">
        <v>2</v>
      </c>
      <c r="B4" s="6">
        <v>39</v>
      </c>
      <c r="C4" s="4"/>
      <c r="D4" s="4"/>
    </row>
    <row r="5" spans="1:4" ht="12.75" x14ac:dyDescent="0.2">
      <c r="A5" s="5" t="s">
        <v>3</v>
      </c>
      <c r="B5" s="6">
        <v>166</v>
      </c>
      <c r="C5" s="4"/>
      <c r="D5" s="4"/>
    </row>
    <row r="6" spans="1:4" ht="12.75" x14ac:dyDescent="0.2">
      <c r="A6" s="5" t="s">
        <v>4</v>
      </c>
      <c r="B6" s="6">
        <v>67</v>
      </c>
      <c r="C6" s="4"/>
      <c r="D6" s="4"/>
    </row>
    <row r="7" spans="1:4" ht="12.75" x14ac:dyDescent="0.2">
      <c r="A7" s="5" t="s">
        <v>5</v>
      </c>
      <c r="B7" s="6">
        <v>41</v>
      </c>
      <c r="C7" s="4"/>
      <c r="D7" s="4"/>
    </row>
    <row r="8" spans="1:4" ht="12.75" x14ac:dyDescent="0.2">
      <c r="A8" s="5" t="s">
        <v>6</v>
      </c>
      <c r="B8" s="6">
        <v>247</v>
      </c>
      <c r="C8" s="4"/>
      <c r="D8" s="4"/>
    </row>
    <row r="9" spans="1:4" ht="12.75" x14ac:dyDescent="0.2">
      <c r="A9" s="5" t="s">
        <v>7</v>
      </c>
      <c r="B9" s="6">
        <v>127</v>
      </c>
      <c r="C9" s="4"/>
      <c r="D9" s="4"/>
    </row>
    <row r="10" spans="1:4" ht="12.75" x14ac:dyDescent="0.2">
      <c r="A10" s="5" t="s">
        <v>8</v>
      </c>
      <c r="B10" s="6">
        <v>211</v>
      </c>
      <c r="C10" s="4"/>
      <c r="D10" s="4"/>
    </row>
    <row r="11" spans="1:4" ht="12.75" x14ac:dyDescent="0.2">
      <c r="A11" s="5" t="s">
        <v>9</v>
      </c>
      <c r="B11" s="6">
        <v>448</v>
      </c>
      <c r="C11" s="4"/>
      <c r="D11" s="4"/>
    </row>
    <row r="12" spans="1:4" ht="12.75" x14ac:dyDescent="0.2">
      <c r="A12" s="5" t="s">
        <v>10</v>
      </c>
      <c r="B12" s="6">
        <v>1234</v>
      </c>
      <c r="C12" s="4"/>
      <c r="D12" s="4"/>
    </row>
    <row r="13" spans="1:4" ht="12.75" x14ac:dyDescent="0.2">
      <c r="A13" s="5" t="s">
        <v>11</v>
      </c>
      <c r="B13" s="6">
        <v>411</v>
      </c>
      <c r="C13" s="4"/>
      <c r="D13" s="4"/>
    </row>
    <row r="14" spans="1:4" ht="12.75" x14ac:dyDescent="0.2">
      <c r="A14" s="5" t="s">
        <v>12</v>
      </c>
      <c r="B14" s="6">
        <v>754</v>
      </c>
      <c r="C14" s="4"/>
      <c r="D14" s="4"/>
    </row>
    <row r="15" spans="1:4" ht="12.75" x14ac:dyDescent="0.2">
      <c r="A15" s="5" t="s">
        <v>13</v>
      </c>
      <c r="B15" s="6">
        <v>376</v>
      </c>
      <c r="C15" s="4"/>
      <c r="D15" s="4"/>
    </row>
    <row r="16" spans="1:4" ht="12.75" x14ac:dyDescent="0.2">
      <c r="A16" s="5" t="s">
        <v>14</v>
      </c>
      <c r="B16" s="6">
        <v>27</v>
      </c>
      <c r="C16" s="4"/>
      <c r="D16" s="4"/>
    </row>
    <row r="17" spans="1:4" ht="12.75" x14ac:dyDescent="0.2">
      <c r="A17" s="5" t="s">
        <v>15</v>
      </c>
      <c r="B17" s="6">
        <v>282</v>
      </c>
      <c r="C17" s="4"/>
      <c r="D17" s="4"/>
    </row>
    <row r="18" spans="1:4" ht="12.75" x14ac:dyDescent="0.2">
      <c r="A18" s="5" t="s">
        <v>16</v>
      </c>
      <c r="B18" s="6">
        <v>109</v>
      </c>
      <c r="C18" s="4"/>
      <c r="D18" s="4"/>
    </row>
    <row r="19" spans="1:4" ht="12.75" x14ac:dyDescent="0.2">
      <c r="A19" s="5" t="s">
        <v>17</v>
      </c>
      <c r="B19" s="6">
        <v>863</v>
      </c>
      <c r="C19" s="4"/>
      <c r="D19" s="4"/>
    </row>
    <row r="20" spans="1:4" ht="12.75" x14ac:dyDescent="0.2">
      <c r="A20" s="5" t="s">
        <v>18</v>
      </c>
      <c r="B20" s="6">
        <v>178</v>
      </c>
      <c r="C20" s="4"/>
      <c r="D20" s="4"/>
    </row>
    <row r="21" spans="1:4" ht="12.75" x14ac:dyDescent="0.2">
      <c r="A21" s="5" t="s">
        <v>19</v>
      </c>
      <c r="B21" s="6">
        <v>130</v>
      </c>
      <c r="C21" s="4"/>
      <c r="D21" s="4"/>
    </row>
    <row r="22" spans="1:4" ht="12.75" x14ac:dyDescent="0.2">
      <c r="A22" s="5" t="s">
        <v>20</v>
      </c>
      <c r="B22" s="6">
        <v>89</v>
      </c>
      <c r="C22" s="4"/>
      <c r="D22" s="4"/>
    </row>
    <row r="23" spans="1:4" ht="12.75" x14ac:dyDescent="0.2">
      <c r="A23" s="5" t="s">
        <v>21</v>
      </c>
      <c r="B23" s="6">
        <v>59</v>
      </c>
      <c r="C23" s="4"/>
      <c r="D23" s="4"/>
    </row>
    <row r="24" spans="1:4" ht="12.75" x14ac:dyDescent="0.2">
      <c r="A24" s="5" t="s">
        <v>22</v>
      </c>
      <c r="B24" s="6">
        <v>622</v>
      </c>
      <c r="C24" s="4"/>
      <c r="D24" s="4"/>
    </row>
    <row r="25" spans="1:4" ht="12.75" x14ac:dyDescent="0.2">
      <c r="A25" s="5" t="s">
        <v>23</v>
      </c>
      <c r="B25" s="6">
        <v>275</v>
      </c>
      <c r="C25" s="4"/>
      <c r="D25" s="4"/>
    </row>
    <row r="26" spans="1:4" ht="12.75" x14ac:dyDescent="0.2">
      <c r="A26" s="5" t="s">
        <v>24</v>
      </c>
      <c r="B26" s="6">
        <v>479</v>
      </c>
      <c r="C26" s="4"/>
      <c r="D26" s="4"/>
    </row>
    <row r="27" spans="1:4" ht="12.75" x14ac:dyDescent="0.2">
      <c r="A27" s="8" t="s">
        <v>25</v>
      </c>
      <c r="B27" s="6">
        <v>2252</v>
      </c>
      <c r="C27" s="4"/>
      <c r="D27" s="4"/>
    </row>
    <row r="28" spans="1:4" ht="12.75" x14ac:dyDescent="0.2">
      <c r="A28" s="5" t="s">
        <v>26</v>
      </c>
      <c r="B28" s="6">
        <v>69</v>
      </c>
      <c r="C28" s="4"/>
      <c r="D28" s="4"/>
    </row>
    <row r="29" spans="1:4" ht="12.75" x14ac:dyDescent="0.2">
      <c r="A29" s="5" t="s">
        <v>27</v>
      </c>
      <c r="B29" s="6">
        <v>103</v>
      </c>
      <c r="C29" s="4"/>
      <c r="D29" s="4"/>
    </row>
    <row r="30" spans="1:4" ht="12.75" x14ac:dyDescent="0.2">
      <c r="A30" s="5" t="s">
        <v>28</v>
      </c>
      <c r="B30" s="6">
        <v>784</v>
      </c>
      <c r="C30" s="4"/>
      <c r="D30" s="4"/>
    </row>
    <row r="31" spans="1:4" ht="12.75" x14ac:dyDescent="0.2">
      <c r="A31" s="5" t="s">
        <v>29</v>
      </c>
      <c r="B31" s="6">
        <v>116</v>
      </c>
      <c r="C31" s="4"/>
      <c r="D31" s="4"/>
    </row>
    <row r="32" spans="1:4" ht="12.75" x14ac:dyDescent="0.2">
      <c r="A32" s="5" t="s">
        <v>30</v>
      </c>
      <c r="B32" s="6">
        <v>252</v>
      </c>
      <c r="C32" s="4"/>
      <c r="D32" s="4"/>
    </row>
    <row r="33" spans="1:4" ht="12.75" x14ac:dyDescent="0.2">
      <c r="A33" s="5" t="s">
        <v>31</v>
      </c>
      <c r="B33" s="6">
        <v>1325</v>
      </c>
      <c r="C33" s="4"/>
      <c r="D33" s="4"/>
    </row>
    <row r="34" spans="1:4" ht="12.75" x14ac:dyDescent="0.2">
      <c r="A34" s="5" t="s">
        <v>32</v>
      </c>
      <c r="B34" s="6">
        <v>459</v>
      </c>
      <c r="C34" s="4"/>
      <c r="D34" s="4"/>
    </row>
    <row r="35" spans="1:4" ht="12.75" x14ac:dyDescent="0.2">
      <c r="A35" s="5" t="s">
        <v>33</v>
      </c>
      <c r="B35" s="6">
        <v>1510</v>
      </c>
      <c r="C35" s="4"/>
      <c r="D35" s="4"/>
    </row>
    <row r="36" spans="1:4" ht="12.75" x14ac:dyDescent="0.2">
      <c r="A36" s="5" t="s">
        <v>34</v>
      </c>
      <c r="B36" s="6">
        <v>282</v>
      </c>
      <c r="C36" s="4"/>
      <c r="D36" s="4"/>
    </row>
    <row r="37" spans="1:4" ht="12.75" x14ac:dyDescent="0.2">
      <c r="A37" s="5" t="s">
        <v>35</v>
      </c>
      <c r="B37" s="6">
        <v>1325</v>
      </c>
      <c r="C37" s="4"/>
      <c r="D37" s="4"/>
    </row>
    <row r="38" spans="1:4" ht="12.75" x14ac:dyDescent="0.2">
      <c r="A38" s="5" t="s">
        <v>36</v>
      </c>
      <c r="B38" s="6">
        <v>56</v>
      </c>
      <c r="C38" s="4"/>
      <c r="D38" s="4"/>
    </row>
    <row r="39" spans="1:4" ht="12.75" x14ac:dyDescent="0.2">
      <c r="A39" s="5" t="s">
        <v>37</v>
      </c>
      <c r="B39" s="6">
        <v>39</v>
      </c>
      <c r="C39" s="4"/>
      <c r="D39" s="4"/>
    </row>
    <row r="40" spans="1:4" ht="12.75" x14ac:dyDescent="0.2">
      <c r="A40" s="5" t="s">
        <v>38</v>
      </c>
      <c r="B40" s="6">
        <v>235</v>
      </c>
      <c r="C40" s="4"/>
      <c r="D40" s="4"/>
    </row>
    <row r="41" spans="1:4" ht="12.75" x14ac:dyDescent="0.2">
      <c r="A41" s="5" t="s">
        <v>39</v>
      </c>
      <c r="B41" s="6">
        <v>100</v>
      </c>
      <c r="C41" s="4"/>
      <c r="D41" s="4"/>
    </row>
    <row r="42" spans="1:4" ht="12.75" x14ac:dyDescent="0.2">
      <c r="A42" s="5" t="s">
        <v>40</v>
      </c>
      <c r="B42" s="6">
        <v>2529</v>
      </c>
      <c r="C42" s="4"/>
      <c r="D42" s="4"/>
    </row>
    <row r="43" spans="1:4" ht="12.75" x14ac:dyDescent="0.2">
      <c r="A43" s="5" t="s">
        <v>41</v>
      </c>
      <c r="B43" s="6">
        <v>343</v>
      </c>
      <c r="C43" s="4"/>
      <c r="D43" s="4"/>
    </row>
    <row r="44" spans="1:4" ht="12.75" x14ac:dyDescent="0.2">
      <c r="A44" s="5" t="s">
        <v>42</v>
      </c>
      <c r="B44" s="6">
        <v>568</v>
      </c>
      <c r="C44" s="4"/>
      <c r="D44" s="4"/>
    </row>
    <row r="45" spans="1:4" ht="12.75" x14ac:dyDescent="0.2">
      <c r="A45" s="5" t="s">
        <v>43</v>
      </c>
      <c r="B45" s="6">
        <v>306</v>
      </c>
      <c r="C45" s="4"/>
      <c r="D45" s="4"/>
    </row>
    <row r="46" spans="1:4" ht="12.75" x14ac:dyDescent="0.2">
      <c r="A46" s="5" t="s">
        <v>44</v>
      </c>
      <c r="B46" s="6">
        <v>299</v>
      </c>
      <c r="C46" s="4"/>
      <c r="D46" s="4"/>
    </row>
    <row r="47" spans="1:4" ht="12.75" x14ac:dyDescent="0.2">
      <c r="A47" s="5" t="s">
        <v>45</v>
      </c>
      <c r="B47" s="6">
        <v>139</v>
      </c>
      <c r="C47" s="4"/>
      <c r="D47" s="4"/>
    </row>
    <row r="48" spans="1:4" ht="12.75" x14ac:dyDescent="0.2">
      <c r="A48" s="5" t="s">
        <v>46</v>
      </c>
      <c r="B48" s="6">
        <v>254</v>
      </c>
      <c r="C48" s="4"/>
      <c r="D48" s="4"/>
    </row>
    <row r="49" spans="1:4" ht="12.75" x14ac:dyDescent="0.2">
      <c r="A49" s="5" t="s">
        <v>47</v>
      </c>
      <c r="B49" s="6">
        <v>16</v>
      </c>
      <c r="C49" s="4"/>
      <c r="D49" s="4"/>
    </row>
    <row r="50" spans="1:4" ht="12.75" x14ac:dyDescent="0.2">
      <c r="A50" s="5" t="s">
        <v>48</v>
      </c>
      <c r="B50" s="6">
        <v>493</v>
      </c>
      <c r="C50" s="4"/>
      <c r="D50" s="4"/>
    </row>
    <row r="51" spans="1:4" ht="12.75" x14ac:dyDescent="0.2">
      <c r="A51" s="5" t="s">
        <v>49</v>
      </c>
      <c r="B51" s="6">
        <v>162</v>
      </c>
      <c r="C51" s="4"/>
      <c r="D51" s="4"/>
    </row>
    <row r="52" spans="1:4" ht="12.75" x14ac:dyDescent="0.2">
      <c r="A52" s="5" t="s">
        <v>50</v>
      </c>
      <c r="B52" s="6">
        <v>785</v>
      </c>
      <c r="C52" s="4"/>
      <c r="D52" s="4"/>
    </row>
    <row r="53" spans="1:4" ht="12.75" x14ac:dyDescent="0.2">
      <c r="A53" s="5" t="s">
        <v>51</v>
      </c>
      <c r="B53" s="6">
        <v>58</v>
      </c>
    </row>
    <row r="54" spans="1:4" ht="12.75" x14ac:dyDescent="0.2">
      <c r="A54" s="5" t="s">
        <v>52</v>
      </c>
      <c r="B54" s="6">
        <v>306</v>
      </c>
    </row>
    <row r="55" spans="1:4" ht="12.75" x14ac:dyDescent="0.2">
      <c r="A55" s="5" t="s">
        <v>53</v>
      </c>
      <c r="B55" s="6">
        <v>366</v>
      </c>
    </row>
    <row r="56" spans="1:4" ht="12.75" x14ac:dyDescent="0.2">
      <c r="A56" s="5" t="s">
        <v>54</v>
      </c>
      <c r="B56" s="6">
        <v>309</v>
      </c>
    </row>
    <row r="57" spans="1:4" ht="12.75" x14ac:dyDescent="0.2">
      <c r="A57" s="5" t="s">
        <v>55</v>
      </c>
      <c r="B57" s="6">
        <v>156</v>
      </c>
    </row>
    <row r="58" spans="1:4" ht="12.75" x14ac:dyDescent="0.2">
      <c r="A58" s="5" t="s">
        <v>56</v>
      </c>
      <c r="B58" s="6">
        <v>58</v>
      </c>
    </row>
    <row r="59" spans="1:4" ht="12.75" x14ac:dyDescent="0.2">
      <c r="A59" s="5" t="s">
        <v>57</v>
      </c>
      <c r="B59" s="6">
        <v>141</v>
      </c>
    </row>
    <row r="60" spans="1:4" ht="12.75" x14ac:dyDescent="0.2">
      <c r="A60" s="5" t="s">
        <v>58</v>
      </c>
      <c r="B60" s="6">
        <v>296</v>
      </c>
    </row>
    <row r="61" spans="1:4" ht="12.75" x14ac:dyDescent="0.2">
      <c r="A61" s="5" t="s">
        <v>59</v>
      </c>
      <c r="B61" s="6">
        <v>5040</v>
      </c>
    </row>
    <row r="62" spans="1:4" ht="12.75" x14ac:dyDescent="0.2">
      <c r="A62" s="5" t="s">
        <v>60</v>
      </c>
      <c r="B62" s="6">
        <v>51</v>
      </c>
    </row>
    <row r="63" spans="1:4" ht="12.75" x14ac:dyDescent="0.2">
      <c r="A63" s="5" t="s">
        <v>61</v>
      </c>
      <c r="B63" s="6">
        <v>125</v>
      </c>
    </row>
    <row r="64" spans="1:4" ht="12.75" x14ac:dyDescent="0.2">
      <c r="A64" s="5" t="s">
        <v>62</v>
      </c>
      <c r="B64" s="6">
        <v>267</v>
      </c>
    </row>
    <row r="65" spans="1:2" ht="12.75" x14ac:dyDescent="0.2">
      <c r="A65" s="5" t="s">
        <v>63</v>
      </c>
      <c r="B65" s="6">
        <v>477</v>
      </c>
    </row>
    <row r="66" spans="1:2" ht="12.75" x14ac:dyDescent="0.2">
      <c r="A66" s="8" t="s">
        <v>64</v>
      </c>
      <c r="B66" s="6">
        <v>1077</v>
      </c>
    </row>
    <row r="67" spans="1:2" ht="12.75" x14ac:dyDescent="0.2">
      <c r="A67" s="5" t="s">
        <v>65</v>
      </c>
      <c r="B67" s="6">
        <v>136</v>
      </c>
    </row>
    <row r="68" spans="1:2" ht="12.75" x14ac:dyDescent="0.2">
      <c r="A68" s="5" t="s">
        <v>66</v>
      </c>
      <c r="B68" s="6">
        <v>836</v>
      </c>
    </row>
    <row r="69" spans="1:2" ht="12.75" x14ac:dyDescent="0.2">
      <c r="A69" s="5" t="s">
        <v>67</v>
      </c>
      <c r="B69" s="6">
        <v>367</v>
      </c>
    </row>
    <row r="70" spans="1:2" ht="12.75" x14ac:dyDescent="0.2">
      <c r="A70" s="5" t="s">
        <v>68</v>
      </c>
      <c r="B70" s="6">
        <v>52</v>
      </c>
    </row>
    <row r="71" spans="1:2" ht="12.75" x14ac:dyDescent="0.2">
      <c r="A71" s="5" t="s">
        <v>69</v>
      </c>
      <c r="B71" s="6">
        <v>232</v>
      </c>
    </row>
    <row r="72" spans="1:2" ht="12.75" x14ac:dyDescent="0.2">
      <c r="A72" s="5" t="s">
        <v>70</v>
      </c>
      <c r="B72" s="6">
        <v>227</v>
      </c>
    </row>
    <row r="73" spans="1:2" ht="12.75" x14ac:dyDescent="0.2">
      <c r="A73" s="5" t="s">
        <v>71</v>
      </c>
      <c r="B73" s="6">
        <v>71</v>
      </c>
    </row>
    <row r="74" spans="1:2" ht="12.75" x14ac:dyDescent="0.2">
      <c r="A74" s="5" t="s">
        <v>72</v>
      </c>
      <c r="B74" s="6">
        <v>167</v>
      </c>
    </row>
    <row r="75" spans="1:2" ht="12.75" x14ac:dyDescent="0.2">
      <c r="A75" s="5" t="s">
        <v>73</v>
      </c>
      <c r="B75" s="6">
        <v>1005</v>
      </c>
    </row>
    <row r="76" spans="1:2" ht="12.75" x14ac:dyDescent="0.2">
      <c r="A76" s="5" t="s">
        <v>74</v>
      </c>
      <c r="B76" s="6">
        <v>78</v>
      </c>
    </row>
    <row r="77" spans="1:2" ht="12.75" x14ac:dyDescent="0.2">
      <c r="A77" s="5" t="s">
        <v>75</v>
      </c>
      <c r="B77" s="6">
        <v>596</v>
      </c>
    </row>
    <row r="78" spans="1:2" ht="12.75" x14ac:dyDescent="0.2">
      <c r="A78" s="5" t="s">
        <v>76</v>
      </c>
      <c r="B78" s="6">
        <v>331</v>
      </c>
    </row>
    <row r="79" spans="1:2" ht="12.75" x14ac:dyDescent="0.2">
      <c r="A79" s="5" t="s">
        <v>77</v>
      </c>
      <c r="B79" s="6">
        <v>1044</v>
      </c>
    </row>
    <row r="80" spans="1:2" ht="12.75" x14ac:dyDescent="0.2">
      <c r="A80" s="5" t="s">
        <v>78</v>
      </c>
      <c r="B80" s="6">
        <v>403</v>
      </c>
    </row>
    <row r="81" spans="1:2" ht="12.75" x14ac:dyDescent="0.2">
      <c r="A81" s="5" t="s">
        <v>79</v>
      </c>
      <c r="B81" s="6">
        <v>751</v>
      </c>
    </row>
    <row r="82" spans="1:2" ht="12.75" x14ac:dyDescent="0.2">
      <c r="A82" s="5" t="s">
        <v>80</v>
      </c>
      <c r="B82" s="6">
        <v>348</v>
      </c>
    </row>
    <row r="83" spans="1:2" ht="12.75" x14ac:dyDescent="0.2">
      <c r="A83" s="5" t="s">
        <v>81</v>
      </c>
      <c r="B83" s="6">
        <v>344</v>
      </c>
    </row>
    <row r="84" spans="1:2" ht="12.75" x14ac:dyDescent="0.2">
      <c r="A84" s="5" t="s">
        <v>82</v>
      </c>
      <c r="B84" s="6">
        <v>242</v>
      </c>
    </row>
    <row r="85" spans="1:2" ht="12.75" x14ac:dyDescent="0.2">
      <c r="A85" s="5" t="s">
        <v>83</v>
      </c>
      <c r="B85" s="6">
        <v>258</v>
      </c>
    </row>
    <row r="86" spans="1:2" ht="12.75" x14ac:dyDescent="0.2">
      <c r="A86" s="5" t="s">
        <v>84</v>
      </c>
      <c r="B86" s="6">
        <v>182</v>
      </c>
    </row>
    <row r="87" spans="1:2" ht="12.75" x14ac:dyDescent="0.2">
      <c r="A87" s="5" t="s">
        <v>85</v>
      </c>
      <c r="B87" s="6">
        <v>328</v>
      </c>
    </row>
    <row r="88" spans="1:2" ht="12.75" x14ac:dyDescent="0.2">
      <c r="A88" s="5" t="s">
        <v>86</v>
      </c>
      <c r="B88" s="6">
        <v>66</v>
      </c>
    </row>
    <row r="89" spans="1:2" ht="12.75" x14ac:dyDescent="0.2">
      <c r="A89" s="5" t="s">
        <v>87</v>
      </c>
      <c r="B89" s="6">
        <v>140</v>
      </c>
    </row>
    <row r="90" spans="1:2" ht="12.75" x14ac:dyDescent="0.2">
      <c r="A90" s="5" t="s">
        <v>88</v>
      </c>
      <c r="B90" s="6">
        <v>23</v>
      </c>
    </row>
    <row r="91" spans="1:2" ht="12.75" x14ac:dyDescent="0.2">
      <c r="A91" s="5" t="s">
        <v>89</v>
      </c>
      <c r="B91" s="6">
        <v>627</v>
      </c>
    </row>
    <row r="92" spans="1:2" ht="12.75" x14ac:dyDescent="0.2">
      <c r="A92" s="5" t="s">
        <v>90</v>
      </c>
      <c r="B92" s="6">
        <v>349</v>
      </c>
    </row>
    <row r="93" spans="1:2" ht="12.75" x14ac:dyDescent="0.2">
      <c r="A93" s="5" t="s">
        <v>91</v>
      </c>
      <c r="B93" s="6">
        <v>2902</v>
      </c>
    </row>
    <row r="94" spans="1:2" ht="12.75" x14ac:dyDescent="0.2">
      <c r="A94" s="5" t="s">
        <v>92</v>
      </c>
      <c r="B94" s="6">
        <v>109</v>
      </c>
    </row>
    <row r="95" spans="1:2" ht="12.75" x14ac:dyDescent="0.2">
      <c r="A95" s="5" t="s">
        <v>93</v>
      </c>
      <c r="B95" s="6">
        <v>53</v>
      </c>
    </row>
    <row r="96" spans="1:2" ht="12.75" x14ac:dyDescent="0.2">
      <c r="A96" s="5" t="s">
        <v>94</v>
      </c>
      <c r="B96" s="6">
        <v>108</v>
      </c>
    </row>
    <row r="97" spans="1:2" ht="12.75" x14ac:dyDescent="0.2">
      <c r="A97" s="5" t="s">
        <v>95</v>
      </c>
      <c r="B97" s="6">
        <v>145</v>
      </c>
    </row>
    <row r="98" spans="1:2" ht="12.75" x14ac:dyDescent="0.2">
      <c r="A98" s="5" t="s">
        <v>96</v>
      </c>
      <c r="B98" s="6">
        <v>292</v>
      </c>
    </row>
    <row r="99" spans="1:2" ht="12.75" x14ac:dyDescent="0.2">
      <c r="A99" s="5" t="s">
        <v>97</v>
      </c>
      <c r="B99" s="6">
        <v>547</v>
      </c>
    </row>
    <row r="100" spans="1:2" ht="12.75" x14ac:dyDescent="0.2">
      <c r="A100" s="5" t="s">
        <v>98</v>
      </c>
      <c r="B100" s="6">
        <v>111</v>
      </c>
    </row>
    <row r="101" spans="1:2" ht="12.75" x14ac:dyDescent="0.2">
      <c r="A101" s="5" t="s">
        <v>99</v>
      </c>
      <c r="B101" s="6">
        <v>108</v>
      </c>
    </row>
    <row r="102" spans="1:2" ht="12.75" x14ac:dyDescent="0.2">
      <c r="A102" s="9" t="s">
        <v>100</v>
      </c>
      <c r="B102" s="10">
        <v>45093</v>
      </c>
    </row>
    <row r="103" spans="1:2" x14ac:dyDescent="0.15">
      <c r="A103" s="11"/>
      <c r="B103" s="12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28515625" style="7" customWidth="1"/>
    <col min="3" max="3" width="8.85546875" style="7" customWidth="1"/>
    <col min="4" max="4" width="7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42461</v>
      </c>
      <c r="C1"/>
      <c r="D1"/>
    </row>
    <row r="2" spans="1:4" ht="12.75" x14ac:dyDescent="0.2">
      <c r="A2" s="5" t="s">
        <v>0</v>
      </c>
      <c r="B2" s="6">
        <v>691</v>
      </c>
      <c r="C2" s="4"/>
      <c r="D2" s="4"/>
    </row>
    <row r="3" spans="1:4" ht="12.75" x14ac:dyDescent="0.2">
      <c r="A3" s="5" t="s">
        <v>1</v>
      </c>
      <c r="B3" s="6">
        <v>149</v>
      </c>
      <c r="C3" s="4"/>
      <c r="D3" s="4"/>
    </row>
    <row r="4" spans="1:4" ht="12.75" x14ac:dyDescent="0.2">
      <c r="A4" s="5" t="s">
        <v>2</v>
      </c>
      <c r="B4" s="6">
        <v>45</v>
      </c>
      <c r="C4" s="4"/>
      <c r="D4" s="4"/>
    </row>
    <row r="5" spans="1:4" ht="12.75" x14ac:dyDescent="0.2">
      <c r="A5" s="5" t="s">
        <v>3</v>
      </c>
      <c r="B5" s="6">
        <v>187</v>
      </c>
      <c r="C5" s="4"/>
      <c r="D5" s="4"/>
    </row>
    <row r="6" spans="1:4" ht="12.75" x14ac:dyDescent="0.2">
      <c r="A6" s="5" t="s">
        <v>4</v>
      </c>
      <c r="B6" s="6">
        <v>72</v>
      </c>
      <c r="C6" s="4"/>
      <c r="D6" s="4"/>
    </row>
    <row r="7" spans="1:4" ht="12.75" x14ac:dyDescent="0.2">
      <c r="A7" s="5" t="s">
        <v>5</v>
      </c>
      <c r="B7" s="6">
        <v>55</v>
      </c>
      <c r="C7" s="4"/>
      <c r="D7" s="4"/>
    </row>
    <row r="8" spans="1:4" ht="12.75" x14ac:dyDescent="0.2">
      <c r="A8" s="5" t="s">
        <v>6</v>
      </c>
      <c r="B8" s="6">
        <v>249</v>
      </c>
      <c r="C8" s="4"/>
      <c r="D8" s="4"/>
    </row>
    <row r="9" spans="1:4" ht="12.75" x14ac:dyDescent="0.2">
      <c r="A9" s="5" t="s">
        <v>7</v>
      </c>
      <c r="B9" s="6">
        <v>125</v>
      </c>
      <c r="C9" s="4"/>
      <c r="D9" s="4"/>
    </row>
    <row r="10" spans="1:4" ht="12.75" x14ac:dyDescent="0.2">
      <c r="A10" s="5" t="s">
        <v>8</v>
      </c>
      <c r="B10" s="6">
        <v>220</v>
      </c>
      <c r="C10" s="4"/>
      <c r="D10" s="4"/>
    </row>
    <row r="11" spans="1:4" ht="12.75" x14ac:dyDescent="0.2">
      <c r="A11" s="5" t="s">
        <v>9</v>
      </c>
      <c r="B11" s="6">
        <v>402</v>
      </c>
      <c r="C11" s="4"/>
      <c r="D11" s="4"/>
    </row>
    <row r="12" spans="1:4" ht="12.75" x14ac:dyDescent="0.2">
      <c r="A12" s="5" t="s">
        <v>10</v>
      </c>
      <c r="B12" s="6">
        <v>1231</v>
      </c>
      <c r="C12" s="4"/>
      <c r="D12" s="4"/>
    </row>
    <row r="13" spans="1:4" ht="12.75" x14ac:dyDescent="0.2">
      <c r="A13" s="5" t="s">
        <v>11</v>
      </c>
      <c r="B13" s="6">
        <v>407</v>
      </c>
      <c r="C13" s="4"/>
      <c r="D13" s="4"/>
    </row>
    <row r="14" spans="1:4" ht="12.75" x14ac:dyDescent="0.2">
      <c r="A14" s="5" t="s">
        <v>12</v>
      </c>
      <c r="B14" s="6">
        <v>716</v>
      </c>
      <c r="C14" s="4"/>
      <c r="D14" s="4"/>
    </row>
    <row r="15" spans="1:4" ht="12.75" x14ac:dyDescent="0.2">
      <c r="A15" s="5" t="s">
        <v>13</v>
      </c>
      <c r="B15" s="6">
        <v>379</v>
      </c>
      <c r="C15" s="4"/>
      <c r="D15" s="4"/>
    </row>
    <row r="16" spans="1:4" ht="12.75" x14ac:dyDescent="0.2">
      <c r="A16" s="5" t="s">
        <v>14</v>
      </c>
      <c r="B16" s="6">
        <v>26</v>
      </c>
      <c r="C16" s="4"/>
      <c r="D16" s="4"/>
    </row>
    <row r="17" spans="1:4" ht="12.75" x14ac:dyDescent="0.2">
      <c r="A17" s="5" t="s">
        <v>15</v>
      </c>
      <c r="B17" s="6">
        <v>283</v>
      </c>
      <c r="C17" s="4"/>
      <c r="D17" s="4"/>
    </row>
    <row r="18" spans="1:4" ht="12.75" x14ac:dyDescent="0.2">
      <c r="A18" s="5" t="s">
        <v>16</v>
      </c>
      <c r="B18" s="6">
        <v>90</v>
      </c>
      <c r="C18" s="4"/>
      <c r="D18" s="4"/>
    </row>
    <row r="19" spans="1:4" ht="12.75" x14ac:dyDescent="0.2">
      <c r="A19" s="5" t="s">
        <v>17</v>
      </c>
      <c r="B19" s="6">
        <v>932</v>
      </c>
      <c r="C19" s="4"/>
      <c r="D19" s="4"/>
    </row>
    <row r="20" spans="1:4" ht="12.75" x14ac:dyDescent="0.2">
      <c r="A20" s="5" t="s">
        <v>18</v>
      </c>
      <c r="B20" s="6">
        <v>157</v>
      </c>
      <c r="C20" s="4"/>
      <c r="D20" s="4"/>
    </row>
    <row r="21" spans="1:4" ht="12.75" x14ac:dyDescent="0.2">
      <c r="A21" s="5" t="s">
        <v>19</v>
      </c>
      <c r="B21" s="6">
        <v>130</v>
      </c>
      <c r="C21" s="4"/>
      <c r="D21" s="4"/>
    </row>
    <row r="22" spans="1:4" ht="12.75" x14ac:dyDescent="0.2">
      <c r="A22" s="5" t="s">
        <v>20</v>
      </c>
      <c r="B22" s="6">
        <v>110</v>
      </c>
      <c r="C22" s="4"/>
      <c r="D22" s="4"/>
    </row>
    <row r="23" spans="1:4" ht="12.75" x14ac:dyDescent="0.2">
      <c r="A23" s="5" t="s">
        <v>21</v>
      </c>
      <c r="B23" s="6">
        <v>48</v>
      </c>
      <c r="C23" s="4"/>
      <c r="D23" s="4"/>
    </row>
    <row r="24" spans="1:4" ht="12.75" x14ac:dyDescent="0.2">
      <c r="A24" s="5" t="s">
        <v>22</v>
      </c>
      <c r="B24" s="6">
        <v>616</v>
      </c>
      <c r="C24" s="4"/>
      <c r="D24" s="4"/>
    </row>
    <row r="25" spans="1:4" ht="12.75" x14ac:dyDescent="0.2">
      <c r="A25" s="5" t="s">
        <v>23</v>
      </c>
      <c r="B25" s="6">
        <v>263</v>
      </c>
      <c r="C25" s="4"/>
      <c r="D25" s="4"/>
    </row>
    <row r="26" spans="1:4" ht="12.75" x14ac:dyDescent="0.2">
      <c r="A26" s="5" t="s">
        <v>24</v>
      </c>
      <c r="B26" s="6">
        <v>487</v>
      </c>
      <c r="C26" s="4"/>
      <c r="D26" s="4"/>
    </row>
    <row r="27" spans="1:4" ht="12.75" x14ac:dyDescent="0.2">
      <c r="A27" s="8" t="s">
        <v>25</v>
      </c>
      <c r="B27" s="6">
        <v>2076</v>
      </c>
      <c r="C27" s="4"/>
      <c r="D27" s="4"/>
    </row>
    <row r="28" spans="1:4" ht="12.75" x14ac:dyDescent="0.2">
      <c r="A28" s="5" t="s">
        <v>26</v>
      </c>
      <c r="B28" s="6">
        <v>62</v>
      </c>
      <c r="C28" s="4"/>
      <c r="D28" s="4"/>
    </row>
    <row r="29" spans="1:4" ht="12.75" x14ac:dyDescent="0.2">
      <c r="A29" s="5" t="s">
        <v>27</v>
      </c>
      <c r="B29" s="6">
        <v>106</v>
      </c>
      <c r="C29" s="4"/>
      <c r="D29" s="4"/>
    </row>
    <row r="30" spans="1:4" ht="12.75" x14ac:dyDescent="0.2">
      <c r="A30" s="5" t="s">
        <v>28</v>
      </c>
      <c r="B30" s="6">
        <v>830</v>
      </c>
      <c r="C30" s="4"/>
      <c r="D30" s="4"/>
    </row>
    <row r="31" spans="1:4" ht="12.75" x14ac:dyDescent="0.2">
      <c r="A31" s="5" t="s">
        <v>29</v>
      </c>
      <c r="B31" s="6">
        <v>115</v>
      </c>
      <c r="C31" s="4"/>
      <c r="D31" s="4"/>
    </row>
    <row r="32" spans="1:4" ht="12.75" x14ac:dyDescent="0.2">
      <c r="A32" s="5" t="s">
        <v>30</v>
      </c>
      <c r="B32" s="6">
        <v>257</v>
      </c>
      <c r="C32" s="4"/>
      <c r="D32" s="4"/>
    </row>
    <row r="33" spans="1:4" ht="12.75" x14ac:dyDescent="0.2">
      <c r="A33" s="5" t="s">
        <v>31</v>
      </c>
      <c r="B33" s="6">
        <v>1334</v>
      </c>
      <c r="C33" s="4"/>
      <c r="D33" s="4"/>
    </row>
    <row r="34" spans="1:4" ht="12.75" x14ac:dyDescent="0.2">
      <c r="A34" s="5" t="s">
        <v>32</v>
      </c>
      <c r="B34" s="6">
        <v>387</v>
      </c>
      <c r="C34" s="4"/>
      <c r="D34" s="4"/>
    </row>
    <row r="35" spans="1:4" ht="12.75" x14ac:dyDescent="0.2">
      <c r="A35" s="5" t="s">
        <v>33</v>
      </c>
      <c r="B35" s="6">
        <v>1487</v>
      </c>
      <c r="C35" s="4"/>
      <c r="D35" s="4"/>
    </row>
    <row r="36" spans="1:4" ht="12.75" x14ac:dyDescent="0.2">
      <c r="A36" s="5" t="s">
        <v>34</v>
      </c>
      <c r="B36" s="6">
        <v>273</v>
      </c>
      <c r="C36" s="4"/>
      <c r="D36" s="4"/>
    </row>
    <row r="37" spans="1:4" ht="12.75" x14ac:dyDescent="0.2">
      <c r="A37" s="5" t="s">
        <v>35</v>
      </c>
      <c r="B37" s="6">
        <v>1347</v>
      </c>
      <c r="C37" s="4"/>
      <c r="D37" s="4"/>
    </row>
    <row r="38" spans="1:4" ht="12.75" x14ac:dyDescent="0.2">
      <c r="A38" s="5" t="s">
        <v>36</v>
      </c>
      <c r="B38" s="6">
        <v>45</v>
      </c>
      <c r="C38" s="4"/>
      <c r="D38" s="4"/>
    </row>
    <row r="39" spans="1:4" ht="12.75" x14ac:dyDescent="0.2">
      <c r="A39" s="5" t="s">
        <v>37</v>
      </c>
      <c r="B39" s="6">
        <v>39</v>
      </c>
      <c r="C39" s="4"/>
      <c r="D39" s="4"/>
    </row>
    <row r="40" spans="1:4" ht="12.75" x14ac:dyDescent="0.2">
      <c r="A40" s="5" t="s">
        <v>38</v>
      </c>
      <c r="B40" s="6">
        <v>239</v>
      </c>
      <c r="C40" s="4"/>
      <c r="D40" s="4"/>
    </row>
    <row r="41" spans="1:4" ht="12.75" x14ac:dyDescent="0.2">
      <c r="A41" s="5" t="s">
        <v>39</v>
      </c>
      <c r="B41" s="6">
        <v>104</v>
      </c>
      <c r="C41" s="4"/>
      <c r="D41" s="4"/>
    </row>
    <row r="42" spans="1:4" ht="12.75" x14ac:dyDescent="0.2">
      <c r="A42" s="5" t="s">
        <v>40</v>
      </c>
      <c r="B42" s="6">
        <v>2398</v>
      </c>
      <c r="C42" s="4"/>
      <c r="D42" s="4"/>
    </row>
    <row r="43" spans="1:4" ht="12.75" x14ac:dyDescent="0.2">
      <c r="A43" s="5" t="s">
        <v>41</v>
      </c>
      <c r="B43" s="6">
        <v>332</v>
      </c>
      <c r="C43" s="4"/>
      <c r="D43" s="4"/>
    </row>
    <row r="44" spans="1:4" ht="12.75" x14ac:dyDescent="0.2">
      <c r="A44" s="5" t="s">
        <v>42</v>
      </c>
      <c r="B44" s="6">
        <v>555</v>
      </c>
      <c r="C44" s="4"/>
      <c r="D44" s="4"/>
    </row>
    <row r="45" spans="1:4" ht="12.75" x14ac:dyDescent="0.2">
      <c r="A45" s="5" t="s">
        <v>43</v>
      </c>
      <c r="B45" s="6">
        <v>298</v>
      </c>
      <c r="C45" s="4"/>
      <c r="D45" s="4"/>
    </row>
    <row r="46" spans="1:4" ht="12.75" x14ac:dyDescent="0.2">
      <c r="A46" s="5" t="s">
        <v>44</v>
      </c>
      <c r="B46" s="6">
        <v>325</v>
      </c>
      <c r="C46" s="4"/>
      <c r="D46" s="4"/>
    </row>
    <row r="47" spans="1:4" ht="12.75" x14ac:dyDescent="0.2">
      <c r="A47" s="5" t="s">
        <v>45</v>
      </c>
      <c r="B47" s="6">
        <v>145</v>
      </c>
      <c r="C47" s="4"/>
      <c r="D47" s="4"/>
    </row>
    <row r="48" spans="1:4" ht="12.75" x14ac:dyDescent="0.2">
      <c r="A48" s="5" t="s">
        <v>46</v>
      </c>
      <c r="B48" s="6">
        <v>267</v>
      </c>
      <c r="C48" s="4"/>
      <c r="D48" s="4"/>
    </row>
    <row r="49" spans="1:4" ht="12.75" x14ac:dyDescent="0.2">
      <c r="A49" s="5" t="s">
        <v>47</v>
      </c>
      <c r="B49" s="6">
        <v>22</v>
      </c>
      <c r="C49" s="4"/>
      <c r="D49" s="4"/>
    </row>
    <row r="50" spans="1:4" ht="12.75" x14ac:dyDescent="0.2">
      <c r="A50" s="5" t="s">
        <v>48</v>
      </c>
      <c r="B50" s="6">
        <v>487</v>
      </c>
      <c r="C50" s="4"/>
      <c r="D50" s="4"/>
    </row>
    <row r="51" spans="1:4" ht="12.75" x14ac:dyDescent="0.2">
      <c r="A51" s="5" t="s">
        <v>49</v>
      </c>
      <c r="B51" s="6">
        <v>159</v>
      </c>
      <c r="C51" s="4"/>
      <c r="D51" s="4"/>
    </row>
    <row r="52" spans="1:4" ht="12.75" x14ac:dyDescent="0.2">
      <c r="A52" s="5" t="s">
        <v>50</v>
      </c>
      <c r="B52" s="6">
        <v>779</v>
      </c>
      <c r="C52" s="4"/>
      <c r="D52" s="4"/>
    </row>
    <row r="53" spans="1:4" ht="12.75" x14ac:dyDescent="0.2">
      <c r="A53" s="5" t="s">
        <v>51</v>
      </c>
      <c r="B53" s="6">
        <v>56</v>
      </c>
    </row>
    <row r="54" spans="1:4" ht="12.75" x14ac:dyDescent="0.2">
      <c r="A54" s="5" t="s">
        <v>52</v>
      </c>
      <c r="B54" s="6">
        <v>278</v>
      </c>
    </row>
    <row r="55" spans="1:4" ht="12.75" x14ac:dyDescent="0.2">
      <c r="A55" s="5" t="s">
        <v>53</v>
      </c>
      <c r="B55" s="6">
        <v>372</v>
      </c>
    </row>
    <row r="56" spans="1:4" ht="12.75" x14ac:dyDescent="0.2">
      <c r="A56" s="5" t="s">
        <v>54</v>
      </c>
      <c r="B56" s="6">
        <v>336</v>
      </c>
    </row>
    <row r="57" spans="1:4" ht="12.75" x14ac:dyDescent="0.2">
      <c r="A57" s="5" t="s">
        <v>55</v>
      </c>
      <c r="B57" s="6">
        <v>159</v>
      </c>
    </row>
    <row r="58" spans="1:4" ht="12.75" x14ac:dyDescent="0.2">
      <c r="A58" s="5" t="s">
        <v>56</v>
      </c>
      <c r="B58" s="6">
        <v>82</v>
      </c>
    </row>
    <row r="59" spans="1:4" ht="12.75" x14ac:dyDescent="0.2">
      <c r="A59" s="5" t="s">
        <v>57</v>
      </c>
      <c r="B59" s="6">
        <v>131</v>
      </c>
    </row>
    <row r="60" spans="1:4" ht="12.75" x14ac:dyDescent="0.2">
      <c r="A60" s="5" t="s">
        <v>58</v>
      </c>
      <c r="B60" s="6">
        <v>266</v>
      </c>
    </row>
    <row r="61" spans="1:4" ht="12.75" x14ac:dyDescent="0.2">
      <c r="A61" s="5" t="s">
        <v>59</v>
      </c>
      <c r="B61" s="6">
        <v>5034</v>
      </c>
    </row>
    <row r="62" spans="1:4" ht="12.75" x14ac:dyDescent="0.2">
      <c r="A62" s="5" t="s">
        <v>60</v>
      </c>
      <c r="B62" s="6">
        <v>48</v>
      </c>
    </row>
    <row r="63" spans="1:4" ht="12.75" x14ac:dyDescent="0.2">
      <c r="A63" s="5" t="s">
        <v>61</v>
      </c>
      <c r="B63" s="6">
        <v>124</v>
      </c>
    </row>
    <row r="64" spans="1:4" ht="12.75" x14ac:dyDescent="0.2">
      <c r="A64" s="5" t="s">
        <v>62</v>
      </c>
      <c r="B64" s="6">
        <v>259</v>
      </c>
    </row>
    <row r="65" spans="1:2" ht="12.75" x14ac:dyDescent="0.2">
      <c r="A65" s="5" t="s">
        <v>63</v>
      </c>
      <c r="B65" s="6">
        <v>489</v>
      </c>
    </row>
    <row r="66" spans="1:2" ht="12.75" x14ac:dyDescent="0.2">
      <c r="A66" s="8" t="s">
        <v>64</v>
      </c>
      <c r="B66" s="6">
        <v>992</v>
      </c>
    </row>
    <row r="67" spans="1:2" ht="12.75" x14ac:dyDescent="0.2">
      <c r="A67" s="5" t="s">
        <v>65</v>
      </c>
      <c r="B67" s="6">
        <v>136</v>
      </c>
    </row>
    <row r="68" spans="1:2" ht="12.75" x14ac:dyDescent="0.2">
      <c r="A68" s="5" t="s">
        <v>66</v>
      </c>
      <c r="B68" s="6">
        <v>960</v>
      </c>
    </row>
    <row r="69" spans="1:2" ht="12.75" x14ac:dyDescent="0.2">
      <c r="A69" s="5" t="s">
        <v>67</v>
      </c>
      <c r="B69" s="6">
        <v>340</v>
      </c>
    </row>
    <row r="70" spans="1:2" ht="12.75" x14ac:dyDescent="0.2">
      <c r="A70" s="5" t="s">
        <v>68</v>
      </c>
      <c r="B70" s="6">
        <v>57</v>
      </c>
    </row>
    <row r="71" spans="1:2" ht="12.75" x14ac:dyDescent="0.2">
      <c r="A71" s="5" t="s">
        <v>69</v>
      </c>
      <c r="B71" s="6">
        <v>209</v>
      </c>
    </row>
    <row r="72" spans="1:2" ht="12.75" x14ac:dyDescent="0.2">
      <c r="A72" s="5" t="s">
        <v>70</v>
      </c>
      <c r="B72" s="6">
        <v>257</v>
      </c>
    </row>
    <row r="73" spans="1:2" ht="12.75" x14ac:dyDescent="0.2">
      <c r="A73" s="5" t="s">
        <v>71</v>
      </c>
      <c r="B73" s="6">
        <v>67</v>
      </c>
    </row>
    <row r="74" spans="1:2" ht="12.75" x14ac:dyDescent="0.2">
      <c r="A74" s="5" t="s">
        <v>72</v>
      </c>
      <c r="B74" s="6">
        <v>195</v>
      </c>
    </row>
    <row r="75" spans="1:2" ht="12.75" x14ac:dyDescent="0.2">
      <c r="A75" s="5" t="s">
        <v>73</v>
      </c>
      <c r="B75" s="6">
        <v>982</v>
      </c>
    </row>
    <row r="76" spans="1:2" ht="12.75" x14ac:dyDescent="0.2">
      <c r="A76" s="5" t="s">
        <v>74</v>
      </c>
      <c r="B76" s="6">
        <v>61</v>
      </c>
    </row>
    <row r="77" spans="1:2" ht="12.75" x14ac:dyDescent="0.2">
      <c r="A77" s="5" t="s">
        <v>75</v>
      </c>
      <c r="B77" s="6">
        <v>581</v>
      </c>
    </row>
    <row r="78" spans="1:2" ht="12.75" x14ac:dyDescent="0.2">
      <c r="A78" s="5" t="s">
        <v>76</v>
      </c>
      <c r="B78" s="6">
        <v>346</v>
      </c>
    </row>
    <row r="79" spans="1:2" ht="12.75" x14ac:dyDescent="0.2">
      <c r="A79" s="5" t="s">
        <v>77</v>
      </c>
      <c r="B79" s="6">
        <v>994</v>
      </c>
    </row>
    <row r="80" spans="1:2" ht="12.75" x14ac:dyDescent="0.2">
      <c r="A80" s="5" t="s">
        <v>78</v>
      </c>
      <c r="B80" s="6">
        <v>376</v>
      </c>
    </row>
    <row r="81" spans="1:2" ht="12.75" x14ac:dyDescent="0.2">
      <c r="A81" s="5" t="s">
        <v>79</v>
      </c>
      <c r="B81" s="6">
        <v>804</v>
      </c>
    </row>
    <row r="82" spans="1:2" ht="12.75" x14ac:dyDescent="0.2">
      <c r="A82" s="5" t="s">
        <v>80</v>
      </c>
      <c r="B82" s="6">
        <v>395</v>
      </c>
    </row>
    <row r="83" spans="1:2" ht="12.75" x14ac:dyDescent="0.2">
      <c r="A83" s="5" t="s">
        <v>81</v>
      </c>
      <c r="B83" s="6">
        <v>348</v>
      </c>
    </row>
    <row r="84" spans="1:2" ht="12.75" x14ac:dyDescent="0.2">
      <c r="A84" s="5" t="s">
        <v>82</v>
      </c>
      <c r="B84" s="6">
        <v>283</v>
      </c>
    </row>
    <row r="85" spans="1:2" ht="12.75" x14ac:dyDescent="0.2">
      <c r="A85" s="5" t="s">
        <v>83</v>
      </c>
      <c r="B85" s="6">
        <v>220</v>
      </c>
    </row>
    <row r="86" spans="1:2" ht="12.75" x14ac:dyDescent="0.2">
      <c r="A86" s="5" t="s">
        <v>84</v>
      </c>
      <c r="B86" s="6">
        <v>168</v>
      </c>
    </row>
    <row r="87" spans="1:2" ht="12.75" x14ac:dyDescent="0.2">
      <c r="A87" s="5" t="s">
        <v>85</v>
      </c>
      <c r="B87" s="6">
        <v>294</v>
      </c>
    </row>
    <row r="88" spans="1:2" ht="12.75" x14ac:dyDescent="0.2">
      <c r="A88" s="5" t="s">
        <v>86</v>
      </c>
      <c r="B88" s="6">
        <v>104</v>
      </c>
    </row>
    <row r="89" spans="1:2" ht="12.75" x14ac:dyDescent="0.2">
      <c r="A89" s="5" t="s">
        <v>87</v>
      </c>
      <c r="B89" s="6">
        <v>145</v>
      </c>
    </row>
    <row r="90" spans="1:2" ht="12.75" x14ac:dyDescent="0.2">
      <c r="A90" s="5" t="s">
        <v>88</v>
      </c>
      <c r="B90" s="6">
        <v>13</v>
      </c>
    </row>
    <row r="91" spans="1:2" ht="12.75" x14ac:dyDescent="0.2">
      <c r="A91" s="5" t="s">
        <v>89</v>
      </c>
      <c r="B91" s="6">
        <v>621</v>
      </c>
    </row>
    <row r="92" spans="1:2" ht="12.75" x14ac:dyDescent="0.2">
      <c r="A92" s="5" t="s">
        <v>90</v>
      </c>
      <c r="B92" s="6">
        <v>375</v>
      </c>
    </row>
    <row r="93" spans="1:2" ht="12.75" x14ac:dyDescent="0.2">
      <c r="A93" s="5" t="s">
        <v>91</v>
      </c>
      <c r="B93" s="6">
        <v>2711</v>
      </c>
    </row>
    <row r="94" spans="1:2" ht="12.75" x14ac:dyDescent="0.2">
      <c r="A94" s="5" t="s">
        <v>92</v>
      </c>
      <c r="B94" s="6">
        <v>128</v>
      </c>
    </row>
    <row r="95" spans="1:2" ht="12.75" x14ac:dyDescent="0.2">
      <c r="A95" s="5" t="s">
        <v>93</v>
      </c>
      <c r="B95" s="6">
        <v>74</v>
      </c>
    </row>
    <row r="96" spans="1:2" ht="12.75" x14ac:dyDescent="0.2">
      <c r="A96" s="5" t="s">
        <v>94</v>
      </c>
      <c r="B96" s="6">
        <v>103</v>
      </c>
    </row>
    <row r="97" spans="1:2" ht="12.75" x14ac:dyDescent="0.2">
      <c r="A97" s="5" t="s">
        <v>95</v>
      </c>
      <c r="B97" s="6">
        <v>704</v>
      </c>
    </row>
    <row r="98" spans="1:2" ht="12.75" x14ac:dyDescent="0.2">
      <c r="A98" s="5" t="s">
        <v>96</v>
      </c>
      <c r="B98" s="6">
        <v>296</v>
      </c>
    </row>
    <row r="99" spans="1:2" ht="12.75" x14ac:dyDescent="0.2">
      <c r="A99" s="5" t="s">
        <v>97</v>
      </c>
      <c r="B99" s="6">
        <v>533</v>
      </c>
    </row>
    <row r="100" spans="1:2" ht="12.75" x14ac:dyDescent="0.2">
      <c r="A100" s="5" t="s">
        <v>98</v>
      </c>
      <c r="B100" s="6">
        <v>121</v>
      </c>
    </row>
    <row r="101" spans="1:2" ht="12.75" x14ac:dyDescent="0.2">
      <c r="A101" s="5" t="s">
        <v>99</v>
      </c>
      <c r="B101" s="6">
        <v>81</v>
      </c>
    </row>
    <row r="102" spans="1:2" ht="12.75" x14ac:dyDescent="0.2">
      <c r="A102" s="9" t="s">
        <v>100</v>
      </c>
      <c r="B102" s="10">
        <v>45246</v>
      </c>
    </row>
    <row r="103" spans="1:2" x14ac:dyDescent="0.15">
      <c r="A103" s="11"/>
      <c r="B103" s="12"/>
    </row>
  </sheetData>
  <printOptions gridLines="1"/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5703125" style="7" customWidth="1"/>
    <col min="2" max="2" width="11.85546875" style="7" customWidth="1"/>
    <col min="3" max="3" width="8.28515625" style="7" customWidth="1"/>
    <col min="4" max="4" width="7.285156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42430</v>
      </c>
      <c r="C1"/>
      <c r="D1"/>
    </row>
    <row r="2" spans="1:4" ht="12.75" x14ac:dyDescent="0.2">
      <c r="A2" s="5" t="s">
        <v>0</v>
      </c>
      <c r="B2" s="6">
        <v>705</v>
      </c>
      <c r="C2" s="4"/>
      <c r="D2" s="4"/>
    </row>
    <row r="3" spans="1:4" ht="12.75" x14ac:dyDescent="0.2">
      <c r="A3" s="5" t="s">
        <v>1</v>
      </c>
      <c r="B3" s="6">
        <v>144</v>
      </c>
      <c r="C3" s="4"/>
      <c r="D3" s="4"/>
    </row>
    <row r="4" spans="1:4" ht="12.75" x14ac:dyDescent="0.2">
      <c r="A4" s="5" t="s">
        <v>2</v>
      </c>
      <c r="B4" s="6">
        <v>43</v>
      </c>
      <c r="C4" s="4"/>
      <c r="D4" s="4"/>
    </row>
    <row r="5" spans="1:4" ht="12.75" x14ac:dyDescent="0.2">
      <c r="A5" s="5" t="s">
        <v>3</v>
      </c>
      <c r="B5" s="6">
        <v>164</v>
      </c>
      <c r="C5" s="4"/>
      <c r="D5" s="4"/>
    </row>
    <row r="6" spans="1:4" ht="12.75" x14ac:dyDescent="0.2">
      <c r="A6" s="5" t="s">
        <v>4</v>
      </c>
      <c r="B6" s="6">
        <v>82</v>
      </c>
      <c r="C6" s="4"/>
      <c r="D6" s="4"/>
    </row>
    <row r="7" spans="1:4" ht="12.75" x14ac:dyDescent="0.2">
      <c r="A7" s="5" t="s">
        <v>5</v>
      </c>
      <c r="B7" s="6">
        <v>58</v>
      </c>
      <c r="C7" s="4"/>
      <c r="D7" s="4"/>
    </row>
    <row r="8" spans="1:4" ht="12.75" x14ac:dyDescent="0.2">
      <c r="A8" s="5" t="s">
        <v>6</v>
      </c>
      <c r="B8" s="6">
        <v>217</v>
      </c>
      <c r="C8" s="4"/>
      <c r="D8" s="4"/>
    </row>
    <row r="9" spans="1:4" ht="12.75" x14ac:dyDescent="0.2">
      <c r="A9" s="5" t="s">
        <v>7</v>
      </c>
      <c r="B9" s="6">
        <v>112</v>
      </c>
      <c r="C9" s="4"/>
      <c r="D9" s="4"/>
    </row>
    <row r="10" spans="1:4" ht="12.75" x14ac:dyDescent="0.2">
      <c r="A10" s="5" t="s">
        <v>8</v>
      </c>
      <c r="B10" s="6">
        <v>223</v>
      </c>
      <c r="C10" s="4"/>
      <c r="D10" s="4"/>
    </row>
    <row r="11" spans="1:4" ht="12.75" x14ac:dyDescent="0.2">
      <c r="A11" s="5" t="s">
        <v>9</v>
      </c>
      <c r="B11" s="6">
        <v>441</v>
      </c>
      <c r="C11" s="4"/>
      <c r="D11" s="4"/>
    </row>
    <row r="12" spans="1:4" ht="12.75" x14ac:dyDescent="0.2">
      <c r="A12" s="5" t="s">
        <v>10</v>
      </c>
      <c r="B12" s="6">
        <v>1305</v>
      </c>
      <c r="C12" s="4"/>
      <c r="D12" s="4"/>
    </row>
    <row r="13" spans="1:4" ht="12.75" x14ac:dyDescent="0.2">
      <c r="A13" s="5" t="s">
        <v>11</v>
      </c>
      <c r="B13" s="6">
        <v>435</v>
      </c>
      <c r="C13" s="4"/>
      <c r="D13" s="4"/>
    </row>
    <row r="14" spans="1:4" ht="12.75" x14ac:dyDescent="0.2">
      <c r="A14" s="5" t="s">
        <v>12</v>
      </c>
      <c r="B14" s="6">
        <v>761</v>
      </c>
      <c r="C14" s="4"/>
      <c r="D14" s="4"/>
    </row>
    <row r="15" spans="1:4" ht="12.75" x14ac:dyDescent="0.2">
      <c r="A15" s="5" t="s">
        <v>13</v>
      </c>
      <c r="B15" s="6">
        <v>385</v>
      </c>
      <c r="C15" s="4"/>
      <c r="D15" s="4"/>
    </row>
    <row r="16" spans="1:4" ht="12.75" x14ac:dyDescent="0.2">
      <c r="A16" s="5" t="s">
        <v>14</v>
      </c>
      <c r="B16" s="6">
        <v>31</v>
      </c>
      <c r="C16" s="4"/>
      <c r="D16" s="4"/>
    </row>
    <row r="17" spans="1:4" ht="12.75" x14ac:dyDescent="0.2">
      <c r="A17" s="5" t="s">
        <v>15</v>
      </c>
      <c r="B17" s="6">
        <v>286</v>
      </c>
      <c r="C17" s="4"/>
      <c r="D17" s="4"/>
    </row>
    <row r="18" spans="1:4" ht="12.75" x14ac:dyDescent="0.2">
      <c r="A18" s="5" t="s">
        <v>16</v>
      </c>
      <c r="B18" s="6">
        <v>118</v>
      </c>
      <c r="C18" s="4"/>
      <c r="D18" s="4"/>
    </row>
    <row r="19" spans="1:4" ht="12.75" x14ac:dyDescent="0.2">
      <c r="A19" s="5" t="s">
        <v>17</v>
      </c>
      <c r="B19" s="6">
        <v>806</v>
      </c>
      <c r="C19" s="4"/>
      <c r="D19" s="4"/>
    </row>
    <row r="20" spans="1:4" ht="12.75" x14ac:dyDescent="0.2">
      <c r="A20" s="5" t="s">
        <v>18</v>
      </c>
      <c r="B20" s="6">
        <v>197</v>
      </c>
      <c r="C20" s="4"/>
      <c r="D20" s="4"/>
    </row>
    <row r="21" spans="1:4" ht="12.75" x14ac:dyDescent="0.2">
      <c r="A21" s="5" t="s">
        <v>19</v>
      </c>
      <c r="B21" s="6">
        <v>147</v>
      </c>
      <c r="C21" s="4"/>
      <c r="D21" s="4"/>
    </row>
    <row r="22" spans="1:4" ht="12.75" x14ac:dyDescent="0.2">
      <c r="A22" s="5" t="s">
        <v>20</v>
      </c>
      <c r="B22" s="6">
        <v>79</v>
      </c>
      <c r="C22" s="4"/>
      <c r="D22" s="4"/>
    </row>
    <row r="23" spans="1:4" ht="12.75" x14ac:dyDescent="0.2">
      <c r="A23" s="5" t="s">
        <v>21</v>
      </c>
      <c r="B23" s="6">
        <v>55</v>
      </c>
      <c r="C23" s="4"/>
      <c r="D23" s="4"/>
    </row>
    <row r="24" spans="1:4" ht="12.75" x14ac:dyDescent="0.2">
      <c r="A24" s="5" t="s">
        <v>22</v>
      </c>
      <c r="B24" s="6">
        <v>708</v>
      </c>
      <c r="C24" s="4"/>
      <c r="D24" s="4"/>
    </row>
    <row r="25" spans="1:4" ht="12.75" x14ac:dyDescent="0.2">
      <c r="A25" s="5" t="s">
        <v>23</v>
      </c>
      <c r="B25" s="6">
        <v>264</v>
      </c>
      <c r="C25" s="4"/>
      <c r="D25" s="4"/>
    </row>
    <row r="26" spans="1:4" ht="12.75" x14ac:dyDescent="0.2">
      <c r="A26" s="5" t="s">
        <v>24</v>
      </c>
      <c r="B26" s="6">
        <v>490</v>
      </c>
      <c r="C26" s="4"/>
      <c r="D26" s="4"/>
    </row>
    <row r="27" spans="1:4" ht="12.75" x14ac:dyDescent="0.2">
      <c r="A27" s="8" t="s">
        <v>25</v>
      </c>
      <c r="B27" s="6">
        <v>2261</v>
      </c>
      <c r="C27" s="4"/>
      <c r="D27" s="4"/>
    </row>
    <row r="28" spans="1:4" ht="12.75" x14ac:dyDescent="0.2">
      <c r="A28" s="5" t="s">
        <v>26</v>
      </c>
      <c r="B28" s="6">
        <v>64</v>
      </c>
      <c r="C28" s="4"/>
      <c r="D28" s="4"/>
    </row>
    <row r="29" spans="1:4" ht="12.75" x14ac:dyDescent="0.2">
      <c r="A29" s="5" t="s">
        <v>27</v>
      </c>
      <c r="B29" s="6">
        <v>128</v>
      </c>
      <c r="C29" s="4"/>
      <c r="D29" s="4"/>
    </row>
    <row r="30" spans="1:4" ht="12.75" x14ac:dyDescent="0.2">
      <c r="A30" s="5" t="s">
        <v>28</v>
      </c>
      <c r="B30" s="6">
        <v>857</v>
      </c>
      <c r="C30" s="4"/>
      <c r="D30" s="4"/>
    </row>
    <row r="31" spans="1:4" ht="12.75" x14ac:dyDescent="0.2">
      <c r="A31" s="5" t="s">
        <v>29</v>
      </c>
      <c r="B31" s="6">
        <v>141</v>
      </c>
      <c r="C31" s="4"/>
      <c r="D31" s="4"/>
    </row>
    <row r="32" spans="1:4" ht="12.75" x14ac:dyDescent="0.2">
      <c r="A32" s="5" t="s">
        <v>30</v>
      </c>
      <c r="B32" s="6">
        <v>281</v>
      </c>
      <c r="C32" s="4"/>
      <c r="D32" s="4"/>
    </row>
    <row r="33" spans="1:4" ht="12.75" x14ac:dyDescent="0.2">
      <c r="A33" s="5" t="s">
        <v>31</v>
      </c>
      <c r="B33" s="6">
        <v>1462</v>
      </c>
      <c r="C33" s="4"/>
      <c r="D33" s="4"/>
    </row>
    <row r="34" spans="1:4" ht="12.75" x14ac:dyDescent="0.2">
      <c r="A34" s="5" t="s">
        <v>32</v>
      </c>
      <c r="B34" s="6">
        <v>430</v>
      </c>
      <c r="C34" s="4"/>
      <c r="D34" s="4"/>
    </row>
    <row r="35" spans="1:4" ht="12.75" x14ac:dyDescent="0.2">
      <c r="A35" s="5" t="s">
        <v>33</v>
      </c>
      <c r="B35" s="6">
        <v>1598</v>
      </c>
      <c r="C35" s="4"/>
      <c r="D35" s="4"/>
    </row>
    <row r="36" spans="1:4" ht="12.75" x14ac:dyDescent="0.2">
      <c r="A36" s="5" t="s">
        <v>34</v>
      </c>
      <c r="B36" s="6">
        <v>231</v>
      </c>
      <c r="C36" s="4"/>
      <c r="D36" s="4"/>
    </row>
    <row r="37" spans="1:4" ht="12.75" x14ac:dyDescent="0.2">
      <c r="A37" s="5" t="s">
        <v>35</v>
      </c>
      <c r="B37" s="6">
        <v>1360</v>
      </c>
      <c r="C37" s="4"/>
      <c r="D37" s="4"/>
    </row>
    <row r="38" spans="1:4" ht="12.75" x14ac:dyDescent="0.2">
      <c r="A38" s="5" t="s">
        <v>36</v>
      </c>
      <c r="B38" s="6">
        <v>44</v>
      </c>
      <c r="C38" s="4"/>
      <c r="D38" s="4"/>
    </row>
    <row r="39" spans="1:4" ht="12.75" x14ac:dyDescent="0.2">
      <c r="A39" s="5" t="s">
        <v>37</v>
      </c>
      <c r="B39" s="6">
        <v>33</v>
      </c>
      <c r="C39" s="4"/>
      <c r="D39" s="4"/>
    </row>
    <row r="40" spans="1:4" ht="12.75" x14ac:dyDescent="0.2">
      <c r="A40" s="5" t="s">
        <v>38</v>
      </c>
      <c r="B40" s="6">
        <v>228</v>
      </c>
      <c r="C40" s="4"/>
      <c r="D40" s="4"/>
    </row>
    <row r="41" spans="1:4" ht="12.75" x14ac:dyDescent="0.2">
      <c r="A41" s="5" t="s">
        <v>39</v>
      </c>
      <c r="B41" s="6">
        <v>123</v>
      </c>
      <c r="C41" s="4"/>
      <c r="D41" s="4"/>
    </row>
    <row r="42" spans="1:4" ht="12.75" x14ac:dyDescent="0.2">
      <c r="A42" s="5" t="s">
        <v>40</v>
      </c>
      <c r="B42" s="6">
        <v>2783</v>
      </c>
      <c r="C42" s="4"/>
      <c r="D42" s="4"/>
    </row>
    <row r="43" spans="1:4" ht="12.75" x14ac:dyDescent="0.2">
      <c r="A43" s="5" t="s">
        <v>41</v>
      </c>
      <c r="B43" s="6">
        <v>356</v>
      </c>
      <c r="C43" s="4"/>
      <c r="D43" s="4"/>
    </row>
    <row r="44" spans="1:4" ht="12.75" x14ac:dyDescent="0.2">
      <c r="A44" s="5" t="s">
        <v>42</v>
      </c>
      <c r="B44" s="6">
        <v>569</v>
      </c>
      <c r="C44" s="4"/>
      <c r="D44" s="4"/>
    </row>
    <row r="45" spans="1:4" ht="12.75" x14ac:dyDescent="0.2">
      <c r="A45" s="5" t="s">
        <v>43</v>
      </c>
      <c r="B45" s="6">
        <v>328</v>
      </c>
      <c r="C45" s="4"/>
      <c r="D45" s="4"/>
    </row>
    <row r="46" spans="1:4" ht="12.75" x14ac:dyDescent="0.2">
      <c r="A46" s="5" t="s">
        <v>44</v>
      </c>
      <c r="B46" s="6">
        <v>404</v>
      </c>
      <c r="C46" s="4"/>
      <c r="D46" s="4"/>
    </row>
    <row r="47" spans="1:4" ht="12.75" x14ac:dyDescent="0.2">
      <c r="A47" s="5" t="s">
        <v>45</v>
      </c>
      <c r="B47" s="6">
        <v>141</v>
      </c>
      <c r="C47" s="4"/>
      <c r="D47" s="4"/>
    </row>
    <row r="48" spans="1:4" ht="12.75" x14ac:dyDescent="0.2">
      <c r="A48" s="5" t="s">
        <v>46</v>
      </c>
      <c r="B48" s="6">
        <v>307</v>
      </c>
      <c r="C48" s="4"/>
      <c r="D48" s="4"/>
    </row>
    <row r="49" spans="1:4" ht="12.75" x14ac:dyDescent="0.2">
      <c r="A49" s="5" t="s">
        <v>47</v>
      </c>
      <c r="B49" s="6">
        <v>11</v>
      </c>
      <c r="C49" s="4"/>
      <c r="D49" s="4"/>
    </row>
    <row r="50" spans="1:4" ht="12.75" x14ac:dyDescent="0.2">
      <c r="A50" s="5" t="s">
        <v>48</v>
      </c>
      <c r="B50" s="6">
        <v>511</v>
      </c>
      <c r="C50" s="4"/>
      <c r="D50" s="4"/>
    </row>
    <row r="51" spans="1:4" ht="12.75" x14ac:dyDescent="0.2">
      <c r="A51" s="5" t="s">
        <v>49</v>
      </c>
      <c r="B51" s="6">
        <v>185</v>
      </c>
      <c r="C51" s="4"/>
      <c r="D51" s="4"/>
    </row>
    <row r="52" spans="1:4" ht="12.75" x14ac:dyDescent="0.2">
      <c r="A52" s="5" t="s">
        <v>50</v>
      </c>
      <c r="B52" s="6">
        <v>769</v>
      </c>
      <c r="C52" s="4"/>
      <c r="D52" s="4"/>
    </row>
    <row r="53" spans="1:4" ht="12.75" x14ac:dyDescent="0.2">
      <c r="A53" s="5" t="s">
        <v>51</v>
      </c>
      <c r="B53" s="6">
        <v>60</v>
      </c>
    </row>
    <row r="54" spans="1:4" ht="12.75" x14ac:dyDescent="0.2">
      <c r="A54" s="5" t="s">
        <v>52</v>
      </c>
      <c r="B54" s="6">
        <v>325</v>
      </c>
    </row>
    <row r="55" spans="1:4" ht="12.75" x14ac:dyDescent="0.2">
      <c r="A55" s="5" t="s">
        <v>53</v>
      </c>
      <c r="B55" s="6">
        <v>396</v>
      </c>
    </row>
    <row r="56" spans="1:4" ht="12.75" x14ac:dyDescent="0.2">
      <c r="A56" s="5" t="s">
        <v>54</v>
      </c>
      <c r="B56" s="6">
        <v>301</v>
      </c>
    </row>
    <row r="57" spans="1:4" ht="12.75" x14ac:dyDescent="0.2">
      <c r="A57" s="5" t="s">
        <v>55</v>
      </c>
      <c r="B57" s="6">
        <v>149</v>
      </c>
    </row>
    <row r="58" spans="1:4" ht="12.75" x14ac:dyDescent="0.2">
      <c r="A58" s="5" t="s">
        <v>56</v>
      </c>
      <c r="B58" s="6">
        <v>105</v>
      </c>
    </row>
    <row r="59" spans="1:4" ht="12.75" x14ac:dyDescent="0.2">
      <c r="A59" s="5" t="s">
        <v>57</v>
      </c>
      <c r="B59" s="6">
        <v>130</v>
      </c>
    </row>
    <row r="60" spans="1:4" ht="12.75" x14ac:dyDescent="0.2">
      <c r="A60" s="5" t="s">
        <v>58</v>
      </c>
      <c r="B60" s="6">
        <v>308</v>
      </c>
    </row>
    <row r="61" spans="1:4" ht="12.75" x14ac:dyDescent="0.2">
      <c r="A61" s="5" t="s">
        <v>59</v>
      </c>
      <c r="B61" s="6">
        <v>5385</v>
      </c>
    </row>
    <row r="62" spans="1:4" ht="12.75" x14ac:dyDescent="0.2">
      <c r="A62" s="5" t="s">
        <v>60</v>
      </c>
      <c r="B62" s="6">
        <v>68</v>
      </c>
    </row>
    <row r="63" spans="1:4" ht="12.75" x14ac:dyDescent="0.2">
      <c r="A63" s="5" t="s">
        <v>61</v>
      </c>
      <c r="B63" s="6">
        <v>115</v>
      </c>
    </row>
    <row r="64" spans="1:4" ht="12.75" x14ac:dyDescent="0.2">
      <c r="A64" s="5" t="s">
        <v>62</v>
      </c>
      <c r="B64" s="6">
        <v>286</v>
      </c>
    </row>
    <row r="65" spans="1:2" ht="12.75" x14ac:dyDescent="0.2">
      <c r="A65" s="5" t="s">
        <v>63</v>
      </c>
      <c r="B65" s="6">
        <v>501</v>
      </c>
    </row>
    <row r="66" spans="1:2" ht="12.75" x14ac:dyDescent="0.2">
      <c r="A66" s="8" t="s">
        <v>64</v>
      </c>
      <c r="B66" s="6">
        <v>1021</v>
      </c>
    </row>
    <row r="67" spans="1:2" ht="12.75" x14ac:dyDescent="0.2">
      <c r="A67" s="5" t="s">
        <v>65</v>
      </c>
      <c r="B67" s="6">
        <v>144</v>
      </c>
    </row>
    <row r="68" spans="1:2" ht="12.75" x14ac:dyDescent="0.2">
      <c r="A68" s="5" t="s">
        <v>66</v>
      </c>
      <c r="B68" s="6">
        <v>833</v>
      </c>
    </row>
    <row r="69" spans="1:2" ht="12.75" x14ac:dyDescent="0.2">
      <c r="A69" s="5" t="s">
        <v>67</v>
      </c>
      <c r="B69" s="6">
        <v>368</v>
      </c>
    </row>
    <row r="70" spans="1:2" ht="12.75" x14ac:dyDescent="0.2">
      <c r="A70" s="5" t="s">
        <v>68</v>
      </c>
      <c r="B70" s="6">
        <v>71</v>
      </c>
    </row>
    <row r="71" spans="1:2" ht="12.75" x14ac:dyDescent="0.2">
      <c r="A71" s="5" t="s">
        <v>69</v>
      </c>
      <c r="B71" s="6">
        <v>212</v>
      </c>
    </row>
    <row r="72" spans="1:2" ht="12.75" x14ac:dyDescent="0.2">
      <c r="A72" s="5" t="s">
        <v>70</v>
      </c>
      <c r="B72" s="6">
        <v>247</v>
      </c>
    </row>
    <row r="73" spans="1:2" ht="12.75" x14ac:dyDescent="0.2">
      <c r="A73" s="5" t="s">
        <v>71</v>
      </c>
      <c r="B73" s="6">
        <v>57</v>
      </c>
    </row>
    <row r="74" spans="1:2" ht="12.75" x14ac:dyDescent="0.2">
      <c r="A74" s="5" t="s">
        <v>72</v>
      </c>
      <c r="B74" s="6">
        <v>211</v>
      </c>
    </row>
    <row r="75" spans="1:2" ht="12.75" x14ac:dyDescent="0.2">
      <c r="A75" s="5" t="s">
        <v>73</v>
      </c>
      <c r="B75" s="6">
        <v>957</v>
      </c>
    </row>
    <row r="76" spans="1:2" ht="12.75" x14ac:dyDescent="0.2">
      <c r="A76" s="5" t="s">
        <v>74</v>
      </c>
      <c r="B76" s="6">
        <v>79</v>
      </c>
    </row>
    <row r="77" spans="1:2" ht="12.75" x14ac:dyDescent="0.2">
      <c r="A77" s="5" t="s">
        <v>75</v>
      </c>
      <c r="B77" s="6">
        <v>593</v>
      </c>
    </row>
    <row r="78" spans="1:2" ht="12.75" x14ac:dyDescent="0.2">
      <c r="A78" s="5" t="s">
        <v>76</v>
      </c>
      <c r="B78" s="6">
        <v>323</v>
      </c>
    </row>
    <row r="79" spans="1:2" ht="12.75" x14ac:dyDescent="0.2">
      <c r="A79" s="5" t="s">
        <v>77</v>
      </c>
      <c r="B79" s="6">
        <v>1009</v>
      </c>
    </row>
    <row r="80" spans="1:2" ht="12.75" x14ac:dyDescent="0.2">
      <c r="A80" s="5" t="s">
        <v>78</v>
      </c>
      <c r="B80" s="6">
        <v>424</v>
      </c>
    </row>
    <row r="81" spans="1:2" ht="12.75" x14ac:dyDescent="0.2">
      <c r="A81" s="5" t="s">
        <v>79</v>
      </c>
      <c r="B81" s="6">
        <v>756</v>
      </c>
    </row>
    <row r="82" spans="1:2" ht="12.75" x14ac:dyDescent="0.2">
      <c r="A82" s="5" t="s">
        <v>80</v>
      </c>
      <c r="B82" s="6">
        <v>388</v>
      </c>
    </row>
    <row r="83" spans="1:2" ht="12.75" x14ac:dyDescent="0.2">
      <c r="A83" s="5" t="s">
        <v>81</v>
      </c>
      <c r="B83" s="6">
        <v>368</v>
      </c>
    </row>
    <row r="84" spans="1:2" ht="12.75" x14ac:dyDescent="0.2">
      <c r="A84" s="5" t="s">
        <v>82</v>
      </c>
      <c r="B84" s="6">
        <v>276</v>
      </c>
    </row>
    <row r="85" spans="1:2" ht="12.75" x14ac:dyDescent="0.2">
      <c r="A85" s="5" t="s">
        <v>83</v>
      </c>
      <c r="B85" s="6">
        <v>255</v>
      </c>
    </row>
    <row r="86" spans="1:2" ht="12.75" x14ac:dyDescent="0.2">
      <c r="A86" s="5" t="s">
        <v>84</v>
      </c>
      <c r="B86" s="6">
        <v>185</v>
      </c>
    </row>
    <row r="87" spans="1:2" ht="12.75" x14ac:dyDescent="0.2">
      <c r="A87" s="5" t="s">
        <v>85</v>
      </c>
      <c r="B87" s="6">
        <v>310</v>
      </c>
    </row>
    <row r="88" spans="1:2" ht="12.75" x14ac:dyDescent="0.2">
      <c r="A88" s="5" t="s">
        <v>86</v>
      </c>
      <c r="B88" s="6">
        <v>93</v>
      </c>
    </row>
    <row r="89" spans="1:2" ht="12.75" x14ac:dyDescent="0.2">
      <c r="A89" s="5" t="s">
        <v>87</v>
      </c>
      <c r="B89" s="6">
        <v>172</v>
      </c>
    </row>
    <row r="90" spans="1:2" ht="12.75" x14ac:dyDescent="0.2">
      <c r="A90" s="5" t="s">
        <v>88</v>
      </c>
      <c r="B90" s="6">
        <v>11</v>
      </c>
    </row>
    <row r="91" spans="1:2" ht="12.75" x14ac:dyDescent="0.2">
      <c r="A91" s="5" t="s">
        <v>89</v>
      </c>
      <c r="B91" s="6">
        <v>649</v>
      </c>
    </row>
    <row r="92" spans="1:2" ht="12.75" x14ac:dyDescent="0.2">
      <c r="A92" s="5" t="s">
        <v>90</v>
      </c>
      <c r="B92" s="6">
        <v>339</v>
      </c>
    </row>
    <row r="93" spans="1:2" ht="12.75" x14ac:dyDescent="0.2">
      <c r="A93" s="5" t="s">
        <v>91</v>
      </c>
      <c r="B93" s="6">
        <v>3066</v>
      </c>
    </row>
    <row r="94" spans="1:2" ht="12.75" x14ac:dyDescent="0.2">
      <c r="A94" s="5" t="s">
        <v>92</v>
      </c>
      <c r="B94" s="6">
        <v>110</v>
      </c>
    </row>
    <row r="95" spans="1:2" ht="12.75" x14ac:dyDescent="0.2">
      <c r="A95" s="5" t="s">
        <v>93</v>
      </c>
      <c r="B95" s="6">
        <v>78</v>
      </c>
    </row>
    <row r="96" spans="1:2" ht="12.75" x14ac:dyDescent="0.2">
      <c r="A96" s="5" t="s">
        <v>94</v>
      </c>
      <c r="B96" s="6">
        <v>131</v>
      </c>
    </row>
    <row r="97" spans="1:2" ht="12.75" x14ac:dyDescent="0.2">
      <c r="A97" s="5" t="s">
        <v>95</v>
      </c>
      <c r="B97" s="6">
        <v>706</v>
      </c>
    </row>
    <row r="98" spans="1:2" ht="12.75" x14ac:dyDescent="0.2">
      <c r="A98" s="5" t="s">
        <v>96</v>
      </c>
      <c r="B98" s="6">
        <v>302</v>
      </c>
    </row>
    <row r="99" spans="1:2" ht="12.75" x14ac:dyDescent="0.2">
      <c r="A99" s="5" t="s">
        <v>97</v>
      </c>
      <c r="B99" s="6">
        <v>595</v>
      </c>
    </row>
    <row r="100" spans="1:2" ht="12.75" x14ac:dyDescent="0.2">
      <c r="A100" s="5" t="s">
        <v>98</v>
      </c>
      <c r="B100" s="6">
        <v>141</v>
      </c>
    </row>
    <row r="101" spans="1:2" ht="12.75" x14ac:dyDescent="0.2">
      <c r="A101" s="5" t="s">
        <v>99</v>
      </c>
      <c r="B101" s="6">
        <v>100</v>
      </c>
    </row>
    <row r="102" spans="1:2" ht="12.75" x14ac:dyDescent="0.2">
      <c r="A102" s="9" t="s">
        <v>100</v>
      </c>
      <c r="B102" s="10">
        <v>47570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85546875" style="7" customWidth="1"/>
    <col min="2" max="2" width="11.85546875" style="7" customWidth="1"/>
    <col min="3" max="3" width="8.7109375" style="7" customWidth="1"/>
    <col min="4" max="4" width="7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42401</v>
      </c>
      <c r="C1"/>
      <c r="D1"/>
    </row>
    <row r="2" spans="1:4" ht="12.75" x14ac:dyDescent="0.2">
      <c r="A2" s="5" t="s">
        <v>0</v>
      </c>
      <c r="B2" s="6">
        <v>633</v>
      </c>
      <c r="C2" s="4"/>
      <c r="D2" s="4"/>
    </row>
    <row r="3" spans="1:4" ht="12.75" x14ac:dyDescent="0.2">
      <c r="A3" s="5" t="s">
        <v>1</v>
      </c>
      <c r="B3" s="6">
        <v>124</v>
      </c>
      <c r="C3" s="4"/>
      <c r="D3" s="4"/>
    </row>
    <row r="4" spans="1:4" ht="12.75" x14ac:dyDescent="0.2">
      <c r="A4" s="5" t="s">
        <v>2</v>
      </c>
      <c r="B4" s="6">
        <v>53</v>
      </c>
      <c r="C4" s="4"/>
      <c r="D4" s="4"/>
    </row>
    <row r="5" spans="1:4" ht="12.75" x14ac:dyDescent="0.2">
      <c r="A5" s="5" t="s">
        <v>3</v>
      </c>
      <c r="B5" s="6">
        <v>146</v>
      </c>
      <c r="C5" s="4"/>
      <c r="D5" s="4"/>
    </row>
    <row r="6" spans="1:4" ht="12.75" x14ac:dyDescent="0.2">
      <c r="A6" s="5" t="s">
        <v>4</v>
      </c>
      <c r="B6" s="6">
        <v>89</v>
      </c>
      <c r="C6" s="4"/>
      <c r="D6" s="4"/>
    </row>
    <row r="7" spans="1:4" ht="12.75" x14ac:dyDescent="0.2">
      <c r="A7" s="5" t="s">
        <v>5</v>
      </c>
      <c r="B7" s="6">
        <v>49</v>
      </c>
      <c r="C7" s="4"/>
      <c r="D7" s="4"/>
    </row>
    <row r="8" spans="1:4" ht="12.75" x14ac:dyDescent="0.2">
      <c r="A8" s="5" t="s">
        <v>6</v>
      </c>
      <c r="B8" s="6">
        <v>224</v>
      </c>
      <c r="C8" s="4"/>
      <c r="D8" s="4"/>
    </row>
    <row r="9" spans="1:4" ht="12.75" x14ac:dyDescent="0.2">
      <c r="A9" s="5" t="s">
        <v>7</v>
      </c>
      <c r="B9" s="6">
        <v>114</v>
      </c>
      <c r="C9" s="4"/>
      <c r="D9" s="4"/>
    </row>
    <row r="10" spans="1:4" ht="12.75" x14ac:dyDescent="0.2">
      <c r="A10" s="5" t="s">
        <v>8</v>
      </c>
      <c r="B10" s="6">
        <v>178</v>
      </c>
      <c r="C10" s="4"/>
      <c r="D10" s="4"/>
    </row>
    <row r="11" spans="1:4" ht="12.75" x14ac:dyDescent="0.2">
      <c r="A11" s="5" t="s">
        <v>9</v>
      </c>
      <c r="B11" s="6">
        <v>438</v>
      </c>
      <c r="C11" s="4"/>
      <c r="D11" s="4"/>
    </row>
    <row r="12" spans="1:4" ht="12.75" x14ac:dyDescent="0.2">
      <c r="A12" s="5" t="s">
        <v>10</v>
      </c>
      <c r="B12" s="6">
        <v>1360</v>
      </c>
      <c r="C12" s="4"/>
      <c r="D12" s="4"/>
    </row>
    <row r="13" spans="1:4" ht="12.75" x14ac:dyDescent="0.2">
      <c r="A13" s="5" t="s">
        <v>11</v>
      </c>
      <c r="B13" s="6">
        <v>392</v>
      </c>
      <c r="C13" s="4"/>
      <c r="D13" s="4"/>
    </row>
    <row r="14" spans="1:4" ht="12.75" x14ac:dyDescent="0.2">
      <c r="A14" s="5" t="s">
        <v>12</v>
      </c>
      <c r="B14" s="6">
        <v>748</v>
      </c>
      <c r="C14" s="4"/>
      <c r="D14" s="4"/>
    </row>
    <row r="15" spans="1:4" ht="12.75" x14ac:dyDescent="0.2">
      <c r="A15" s="5" t="s">
        <v>13</v>
      </c>
      <c r="B15" s="6">
        <v>357</v>
      </c>
      <c r="C15" s="4"/>
      <c r="D15" s="4"/>
    </row>
    <row r="16" spans="1:4" ht="12.75" x14ac:dyDescent="0.2">
      <c r="A16" s="5" t="s">
        <v>14</v>
      </c>
      <c r="B16" s="6">
        <v>24</v>
      </c>
      <c r="C16" s="4"/>
      <c r="D16" s="4"/>
    </row>
    <row r="17" spans="1:4" ht="12.75" x14ac:dyDescent="0.2">
      <c r="A17" s="5" t="s">
        <v>15</v>
      </c>
      <c r="B17" s="6">
        <v>316</v>
      </c>
      <c r="C17" s="4"/>
      <c r="D17" s="4"/>
    </row>
    <row r="18" spans="1:4" ht="12.75" x14ac:dyDescent="0.2">
      <c r="A18" s="5" t="s">
        <v>16</v>
      </c>
      <c r="B18" s="6">
        <v>97</v>
      </c>
      <c r="C18" s="4"/>
      <c r="D18" s="4"/>
    </row>
    <row r="19" spans="1:4" ht="12.75" x14ac:dyDescent="0.2">
      <c r="A19" s="5" t="s">
        <v>17</v>
      </c>
      <c r="B19" s="6">
        <v>787</v>
      </c>
      <c r="C19" s="4"/>
      <c r="D19" s="4"/>
    </row>
    <row r="20" spans="1:4" ht="12.75" x14ac:dyDescent="0.2">
      <c r="A20" s="5" t="s">
        <v>18</v>
      </c>
      <c r="B20" s="6">
        <v>180</v>
      </c>
      <c r="C20" s="4"/>
      <c r="D20" s="4"/>
    </row>
    <row r="21" spans="1:4" ht="12.75" x14ac:dyDescent="0.2">
      <c r="A21" s="5" t="s">
        <v>19</v>
      </c>
      <c r="B21" s="6">
        <v>145</v>
      </c>
      <c r="C21" s="4"/>
      <c r="D21" s="4"/>
    </row>
    <row r="22" spans="1:4" ht="12.75" x14ac:dyDescent="0.2">
      <c r="A22" s="5" t="s">
        <v>20</v>
      </c>
      <c r="B22" s="6">
        <v>75</v>
      </c>
      <c r="C22" s="4"/>
      <c r="D22" s="4"/>
    </row>
    <row r="23" spans="1:4" ht="12.75" x14ac:dyDescent="0.2">
      <c r="A23" s="5" t="s">
        <v>21</v>
      </c>
      <c r="B23" s="6">
        <v>49</v>
      </c>
      <c r="C23" s="4"/>
      <c r="D23" s="4"/>
    </row>
    <row r="24" spans="1:4" ht="12.75" x14ac:dyDescent="0.2">
      <c r="A24" s="5" t="s">
        <v>22</v>
      </c>
      <c r="B24" s="6">
        <v>609</v>
      </c>
      <c r="C24" s="4"/>
      <c r="D24" s="4"/>
    </row>
    <row r="25" spans="1:4" ht="12.75" x14ac:dyDescent="0.2">
      <c r="A25" s="5" t="s">
        <v>23</v>
      </c>
      <c r="B25" s="6">
        <v>270</v>
      </c>
      <c r="C25" s="4"/>
      <c r="D25" s="4"/>
    </row>
    <row r="26" spans="1:4" ht="12.75" x14ac:dyDescent="0.2">
      <c r="A26" s="5" t="s">
        <v>24</v>
      </c>
      <c r="B26" s="6">
        <v>506</v>
      </c>
      <c r="C26" s="4"/>
      <c r="D26" s="4"/>
    </row>
    <row r="27" spans="1:4" ht="12.75" x14ac:dyDescent="0.2">
      <c r="A27" s="8" t="s">
        <v>25</v>
      </c>
      <c r="B27" s="6">
        <v>1979</v>
      </c>
      <c r="C27" s="4"/>
      <c r="D27" s="4"/>
    </row>
    <row r="28" spans="1:4" ht="12.75" x14ac:dyDescent="0.2">
      <c r="A28" s="5" t="s">
        <v>26</v>
      </c>
      <c r="B28" s="6">
        <v>82</v>
      </c>
      <c r="C28" s="4"/>
      <c r="D28" s="4"/>
    </row>
    <row r="29" spans="1:4" ht="12.75" x14ac:dyDescent="0.2">
      <c r="A29" s="5" t="s">
        <v>27</v>
      </c>
      <c r="B29" s="6">
        <v>119</v>
      </c>
      <c r="C29" s="4"/>
      <c r="D29" s="4"/>
    </row>
    <row r="30" spans="1:4" ht="12.75" x14ac:dyDescent="0.2">
      <c r="A30" s="5" t="s">
        <v>28</v>
      </c>
      <c r="B30" s="6">
        <v>792</v>
      </c>
      <c r="C30" s="4"/>
      <c r="D30" s="4"/>
    </row>
    <row r="31" spans="1:4" ht="12.75" x14ac:dyDescent="0.2">
      <c r="A31" s="5" t="s">
        <v>29</v>
      </c>
      <c r="B31" s="6">
        <v>106</v>
      </c>
      <c r="C31" s="4"/>
      <c r="D31" s="4"/>
    </row>
    <row r="32" spans="1:4" ht="12.75" x14ac:dyDescent="0.2">
      <c r="A32" s="5" t="s">
        <v>30</v>
      </c>
      <c r="B32" s="6">
        <v>259</v>
      </c>
      <c r="C32" s="4"/>
      <c r="D32" s="4"/>
    </row>
    <row r="33" spans="1:4" ht="12.75" x14ac:dyDescent="0.2">
      <c r="A33" s="5" t="s">
        <v>31</v>
      </c>
      <c r="B33" s="6">
        <v>1319</v>
      </c>
      <c r="C33" s="4"/>
      <c r="D33" s="4"/>
    </row>
    <row r="34" spans="1:4" ht="12.75" x14ac:dyDescent="0.2">
      <c r="A34" s="5" t="s">
        <v>32</v>
      </c>
      <c r="B34" s="6">
        <v>357</v>
      </c>
      <c r="C34" s="4"/>
      <c r="D34" s="4"/>
    </row>
    <row r="35" spans="1:4" ht="12.75" x14ac:dyDescent="0.2">
      <c r="A35" s="5" t="s">
        <v>33</v>
      </c>
      <c r="B35" s="6">
        <v>1405</v>
      </c>
      <c r="C35" s="4"/>
      <c r="D35" s="4"/>
    </row>
    <row r="36" spans="1:4" ht="12.75" x14ac:dyDescent="0.2">
      <c r="A36" s="5" t="s">
        <v>34</v>
      </c>
      <c r="B36" s="6">
        <v>269</v>
      </c>
      <c r="C36" s="4"/>
      <c r="D36" s="4"/>
    </row>
    <row r="37" spans="1:4" ht="12.75" x14ac:dyDescent="0.2">
      <c r="A37" s="5" t="s">
        <v>35</v>
      </c>
      <c r="B37" s="6">
        <v>1249</v>
      </c>
      <c r="C37" s="4"/>
      <c r="D37" s="4"/>
    </row>
    <row r="38" spans="1:4" ht="12.75" x14ac:dyDescent="0.2">
      <c r="A38" s="5" t="s">
        <v>36</v>
      </c>
      <c r="B38" s="6">
        <v>37</v>
      </c>
      <c r="C38" s="4"/>
      <c r="D38" s="4"/>
    </row>
    <row r="39" spans="1:4" ht="12.75" x14ac:dyDescent="0.2">
      <c r="A39" s="5" t="s">
        <v>37</v>
      </c>
      <c r="B39" s="6">
        <v>42</v>
      </c>
      <c r="C39" s="4"/>
      <c r="D39" s="4"/>
    </row>
    <row r="40" spans="1:4" ht="12.75" x14ac:dyDescent="0.2">
      <c r="A40" s="5" t="s">
        <v>38</v>
      </c>
      <c r="B40" s="6">
        <v>205</v>
      </c>
      <c r="C40" s="4"/>
      <c r="D40" s="4"/>
    </row>
    <row r="41" spans="1:4" ht="12.75" x14ac:dyDescent="0.2">
      <c r="A41" s="5" t="s">
        <v>39</v>
      </c>
      <c r="B41" s="6">
        <v>92</v>
      </c>
      <c r="C41" s="4"/>
      <c r="D41" s="4"/>
    </row>
    <row r="42" spans="1:4" ht="12.75" x14ac:dyDescent="0.2">
      <c r="A42" s="5" t="s">
        <v>40</v>
      </c>
      <c r="B42" s="6">
        <v>2643</v>
      </c>
      <c r="C42" s="4"/>
      <c r="D42" s="4"/>
    </row>
    <row r="43" spans="1:4" ht="12.75" x14ac:dyDescent="0.2">
      <c r="A43" s="5" t="s">
        <v>41</v>
      </c>
      <c r="B43" s="6">
        <v>328</v>
      </c>
      <c r="C43" s="4"/>
      <c r="D43" s="4"/>
    </row>
    <row r="44" spans="1:4" ht="12.75" x14ac:dyDescent="0.2">
      <c r="A44" s="5" t="s">
        <v>42</v>
      </c>
      <c r="B44" s="6">
        <v>541</v>
      </c>
      <c r="C44" s="4"/>
      <c r="D44" s="4"/>
    </row>
    <row r="45" spans="1:4" ht="12.75" x14ac:dyDescent="0.2">
      <c r="A45" s="5" t="s">
        <v>43</v>
      </c>
      <c r="B45" s="6">
        <v>330</v>
      </c>
      <c r="C45" s="4"/>
      <c r="D45" s="4"/>
    </row>
    <row r="46" spans="1:4" ht="12.75" x14ac:dyDescent="0.2">
      <c r="A46" s="5" t="s">
        <v>44</v>
      </c>
      <c r="B46" s="6">
        <v>386</v>
      </c>
      <c r="C46" s="4"/>
      <c r="D46" s="4"/>
    </row>
    <row r="47" spans="1:4" ht="12.75" x14ac:dyDescent="0.2">
      <c r="A47" s="5" t="s">
        <v>45</v>
      </c>
      <c r="B47" s="6">
        <v>135</v>
      </c>
      <c r="C47" s="4"/>
      <c r="D47" s="4"/>
    </row>
    <row r="48" spans="1:4" ht="12.75" x14ac:dyDescent="0.2">
      <c r="A48" s="5" t="s">
        <v>46</v>
      </c>
      <c r="B48" s="6">
        <v>266</v>
      </c>
      <c r="C48" s="4"/>
      <c r="D48" s="4"/>
    </row>
    <row r="49" spans="1:4" ht="12.75" x14ac:dyDescent="0.2">
      <c r="A49" s="5" t="s">
        <v>47</v>
      </c>
      <c r="B49" s="6">
        <v>32</v>
      </c>
      <c r="C49" s="4"/>
      <c r="D49" s="4"/>
    </row>
    <row r="50" spans="1:4" ht="12.75" x14ac:dyDescent="0.2">
      <c r="A50" s="5" t="s">
        <v>48</v>
      </c>
      <c r="B50" s="6">
        <v>447</v>
      </c>
      <c r="C50" s="4"/>
      <c r="D50" s="4"/>
    </row>
    <row r="51" spans="1:4" ht="12.75" x14ac:dyDescent="0.2">
      <c r="A51" s="5" t="s">
        <v>49</v>
      </c>
      <c r="B51" s="6">
        <v>213</v>
      </c>
      <c r="C51" s="4"/>
      <c r="D51" s="4"/>
    </row>
    <row r="52" spans="1:4" ht="12.75" x14ac:dyDescent="0.2">
      <c r="A52" s="5" t="s">
        <v>50</v>
      </c>
      <c r="B52" s="6">
        <v>758</v>
      </c>
      <c r="C52" s="4"/>
      <c r="D52" s="4"/>
    </row>
    <row r="53" spans="1:4" ht="12.75" x14ac:dyDescent="0.2">
      <c r="A53" s="5" t="s">
        <v>51</v>
      </c>
      <c r="B53" s="6">
        <v>61</v>
      </c>
    </row>
    <row r="54" spans="1:4" ht="12.75" x14ac:dyDescent="0.2">
      <c r="A54" s="5" t="s">
        <v>52</v>
      </c>
      <c r="B54" s="6">
        <v>269</v>
      </c>
    </row>
    <row r="55" spans="1:4" ht="12.75" x14ac:dyDescent="0.2">
      <c r="A55" s="5" t="s">
        <v>53</v>
      </c>
      <c r="B55" s="6">
        <v>370</v>
      </c>
    </row>
    <row r="56" spans="1:4" ht="12.75" x14ac:dyDescent="0.2">
      <c r="A56" s="5" t="s">
        <v>54</v>
      </c>
      <c r="B56" s="6">
        <v>303</v>
      </c>
    </row>
    <row r="57" spans="1:4" ht="12.75" x14ac:dyDescent="0.2">
      <c r="A57" s="5" t="s">
        <v>55</v>
      </c>
      <c r="B57" s="6">
        <v>181</v>
      </c>
    </row>
    <row r="58" spans="1:4" ht="12.75" x14ac:dyDescent="0.2">
      <c r="A58" s="5" t="s">
        <v>56</v>
      </c>
      <c r="B58" s="6">
        <v>92</v>
      </c>
    </row>
    <row r="59" spans="1:4" ht="12.75" x14ac:dyDescent="0.2">
      <c r="A59" s="5" t="s">
        <v>57</v>
      </c>
      <c r="B59" s="6">
        <v>133</v>
      </c>
    </row>
    <row r="60" spans="1:4" ht="12.75" x14ac:dyDescent="0.2">
      <c r="A60" s="5" t="s">
        <v>58</v>
      </c>
      <c r="B60" s="6">
        <v>306</v>
      </c>
    </row>
    <row r="61" spans="1:4" ht="12.75" x14ac:dyDescent="0.2">
      <c r="A61" s="5" t="s">
        <v>59</v>
      </c>
      <c r="B61" s="6">
        <v>5048</v>
      </c>
    </row>
    <row r="62" spans="1:4" ht="12.75" x14ac:dyDescent="0.2">
      <c r="A62" s="5" t="s">
        <v>60</v>
      </c>
      <c r="B62" s="6">
        <v>56</v>
      </c>
    </row>
    <row r="63" spans="1:4" ht="12.75" x14ac:dyDescent="0.2">
      <c r="A63" s="5" t="s">
        <v>61</v>
      </c>
      <c r="B63" s="6">
        <v>109</v>
      </c>
    </row>
    <row r="64" spans="1:4" ht="12.75" x14ac:dyDescent="0.2">
      <c r="A64" s="5" t="s">
        <v>62</v>
      </c>
      <c r="B64" s="6">
        <v>302</v>
      </c>
    </row>
    <row r="65" spans="1:2" ht="12.75" x14ac:dyDescent="0.2">
      <c r="A65" s="5" t="s">
        <v>63</v>
      </c>
      <c r="B65" s="6">
        <v>411</v>
      </c>
    </row>
    <row r="66" spans="1:2" ht="12.75" x14ac:dyDescent="0.2">
      <c r="A66" s="8" t="s">
        <v>64</v>
      </c>
      <c r="B66" s="6">
        <v>1042</v>
      </c>
    </row>
    <row r="67" spans="1:2" ht="12.75" x14ac:dyDescent="0.2">
      <c r="A67" s="5" t="s">
        <v>65</v>
      </c>
      <c r="B67" s="6">
        <v>122</v>
      </c>
    </row>
    <row r="68" spans="1:2" ht="12.75" x14ac:dyDescent="0.2">
      <c r="A68" s="5" t="s">
        <v>66</v>
      </c>
      <c r="B68" s="6">
        <v>879</v>
      </c>
    </row>
    <row r="69" spans="1:2" ht="12.75" x14ac:dyDescent="0.2">
      <c r="A69" s="5" t="s">
        <v>67</v>
      </c>
      <c r="B69" s="6">
        <v>335</v>
      </c>
    </row>
    <row r="70" spans="1:2" ht="12.75" x14ac:dyDescent="0.2">
      <c r="A70" s="5" t="s">
        <v>68</v>
      </c>
      <c r="B70" s="6">
        <v>54</v>
      </c>
    </row>
    <row r="71" spans="1:2" ht="12.75" x14ac:dyDescent="0.2">
      <c r="A71" s="5" t="s">
        <v>69</v>
      </c>
      <c r="B71" s="6">
        <v>221</v>
      </c>
    </row>
    <row r="72" spans="1:2" ht="12.75" x14ac:dyDescent="0.2">
      <c r="A72" s="5" t="s">
        <v>70</v>
      </c>
      <c r="B72" s="6">
        <v>229</v>
      </c>
    </row>
    <row r="73" spans="1:2" ht="12.75" x14ac:dyDescent="0.2">
      <c r="A73" s="5" t="s">
        <v>71</v>
      </c>
      <c r="B73" s="6">
        <v>56</v>
      </c>
    </row>
    <row r="74" spans="1:2" ht="12.75" x14ac:dyDescent="0.2">
      <c r="A74" s="5" t="s">
        <v>72</v>
      </c>
      <c r="B74" s="6">
        <v>179</v>
      </c>
    </row>
    <row r="75" spans="1:2" ht="12.75" x14ac:dyDescent="0.2">
      <c r="A75" s="5" t="s">
        <v>73</v>
      </c>
      <c r="B75" s="6">
        <v>788</v>
      </c>
    </row>
    <row r="76" spans="1:2" ht="12.75" x14ac:dyDescent="0.2">
      <c r="A76" s="5" t="s">
        <v>74</v>
      </c>
      <c r="B76" s="6">
        <v>59</v>
      </c>
    </row>
    <row r="77" spans="1:2" ht="12.75" x14ac:dyDescent="0.2">
      <c r="A77" s="5" t="s">
        <v>75</v>
      </c>
      <c r="B77" s="6">
        <v>586</v>
      </c>
    </row>
    <row r="78" spans="1:2" ht="12.75" x14ac:dyDescent="0.2">
      <c r="A78" s="5" t="s">
        <v>76</v>
      </c>
      <c r="B78" s="6">
        <v>304</v>
      </c>
    </row>
    <row r="79" spans="1:2" ht="12.75" x14ac:dyDescent="0.2">
      <c r="A79" s="5" t="s">
        <v>77</v>
      </c>
      <c r="B79" s="6">
        <v>889</v>
      </c>
    </row>
    <row r="80" spans="1:2" ht="12.75" x14ac:dyDescent="0.2">
      <c r="A80" s="5" t="s">
        <v>78</v>
      </c>
      <c r="B80" s="6">
        <v>414</v>
      </c>
    </row>
    <row r="81" spans="1:2" ht="12.75" x14ac:dyDescent="0.2">
      <c r="A81" s="5" t="s">
        <v>79</v>
      </c>
      <c r="B81" s="6">
        <v>696</v>
      </c>
    </row>
    <row r="82" spans="1:2" ht="12.75" x14ac:dyDescent="0.2">
      <c r="A82" s="5" t="s">
        <v>80</v>
      </c>
      <c r="B82" s="6">
        <v>393</v>
      </c>
    </row>
    <row r="83" spans="1:2" ht="12.75" x14ac:dyDescent="0.2">
      <c r="A83" s="5" t="s">
        <v>81</v>
      </c>
      <c r="B83" s="6">
        <v>344</v>
      </c>
    </row>
    <row r="84" spans="1:2" ht="12.75" x14ac:dyDescent="0.2">
      <c r="A84" s="5" t="s">
        <v>82</v>
      </c>
      <c r="B84" s="6">
        <v>210</v>
      </c>
    </row>
    <row r="85" spans="1:2" ht="12.75" x14ac:dyDescent="0.2">
      <c r="A85" s="5" t="s">
        <v>83</v>
      </c>
      <c r="B85" s="6">
        <v>250</v>
      </c>
    </row>
    <row r="86" spans="1:2" ht="12.75" x14ac:dyDescent="0.2">
      <c r="A86" s="5" t="s">
        <v>84</v>
      </c>
      <c r="B86" s="6">
        <v>174</v>
      </c>
    </row>
    <row r="87" spans="1:2" ht="12.75" x14ac:dyDescent="0.2">
      <c r="A87" s="5" t="s">
        <v>85</v>
      </c>
      <c r="B87" s="6">
        <v>361</v>
      </c>
    </row>
    <row r="88" spans="1:2" ht="12.75" x14ac:dyDescent="0.2">
      <c r="A88" s="5" t="s">
        <v>86</v>
      </c>
      <c r="B88" s="6">
        <v>88</v>
      </c>
    </row>
    <row r="89" spans="1:2" ht="12.75" x14ac:dyDescent="0.2">
      <c r="A89" s="5" t="s">
        <v>87</v>
      </c>
      <c r="B89" s="6">
        <v>171</v>
      </c>
    </row>
    <row r="90" spans="1:2" ht="12.75" x14ac:dyDescent="0.2">
      <c r="A90" s="5" t="s">
        <v>88</v>
      </c>
      <c r="B90" s="6">
        <v>20</v>
      </c>
    </row>
    <row r="91" spans="1:2" ht="12.75" x14ac:dyDescent="0.2">
      <c r="A91" s="5" t="s">
        <v>89</v>
      </c>
      <c r="B91" s="6">
        <v>690</v>
      </c>
    </row>
    <row r="92" spans="1:2" ht="12.75" x14ac:dyDescent="0.2">
      <c r="A92" s="5" t="s">
        <v>90</v>
      </c>
      <c r="B92" s="6">
        <v>296</v>
      </c>
    </row>
    <row r="93" spans="1:2" ht="12.75" x14ac:dyDescent="0.2">
      <c r="A93" s="5" t="s">
        <v>91</v>
      </c>
      <c r="B93" s="6">
        <v>2859</v>
      </c>
    </row>
    <row r="94" spans="1:2" ht="12.75" x14ac:dyDescent="0.2">
      <c r="A94" s="5" t="s">
        <v>92</v>
      </c>
      <c r="B94" s="6">
        <v>103</v>
      </c>
    </row>
    <row r="95" spans="1:2" ht="12.75" x14ac:dyDescent="0.2">
      <c r="A95" s="5" t="s">
        <v>93</v>
      </c>
      <c r="B95" s="6">
        <v>49</v>
      </c>
    </row>
    <row r="96" spans="1:2" ht="12.75" x14ac:dyDescent="0.2">
      <c r="A96" s="5" t="s">
        <v>94</v>
      </c>
      <c r="B96" s="6">
        <v>137</v>
      </c>
    </row>
    <row r="97" spans="1:2" ht="12.75" x14ac:dyDescent="0.2">
      <c r="A97" s="5" t="s">
        <v>95</v>
      </c>
      <c r="B97" s="6">
        <v>566</v>
      </c>
    </row>
    <row r="98" spans="1:2" ht="12.75" x14ac:dyDescent="0.2">
      <c r="A98" s="5" t="s">
        <v>96</v>
      </c>
      <c r="B98" s="6">
        <v>287</v>
      </c>
    </row>
    <row r="99" spans="1:2" ht="12.75" x14ac:dyDescent="0.2">
      <c r="A99" s="5" t="s">
        <v>97</v>
      </c>
      <c r="B99" s="6">
        <v>434</v>
      </c>
    </row>
    <row r="100" spans="1:2" ht="12.75" x14ac:dyDescent="0.2">
      <c r="A100" s="5" t="s">
        <v>98</v>
      </c>
      <c r="B100" s="6">
        <v>154</v>
      </c>
    </row>
    <row r="101" spans="1:2" ht="12.75" x14ac:dyDescent="0.2">
      <c r="A101" s="5" t="s">
        <v>99</v>
      </c>
      <c r="B101" s="6">
        <v>112</v>
      </c>
    </row>
    <row r="102" spans="1:2" ht="12.75" x14ac:dyDescent="0.2">
      <c r="A102" s="9" t="s">
        <v>100</v>
      </c>
      <c r="B102" s="10">
        <v>44546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5703125" style="7" customWidth="1"/>
    <col min="3" max="3" width="8.140625" style="7" customWidth="1"/>
    <col min="4" max="4" width="7.71093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42370</v>
      </c>
      <c r="C1"/>
      <c r="D1"/>
    </row>
    <row r="2" spans="1:4" ht="12.75" x14ac:dyDescent="0.2">
      <c r="A2" s="5" t="s">
        <v>0</v>
      </c>
      <c r="B2" s="6">
        <v>753</v>
      </c>
      <c r="C2" s="4"/>
      <c r="D2" s="4"/>
    </row>
    <row r="3" spans="1:4" ht="12.75" x14ac:dyDescent="0.2">
      <c r="A3" s="5" t="s">
        <v>1</v>
      </c>
      <c r="B3" s="6">
        <v>135</v>
      </c>
      <c r="C3" s="4"/>
      <c r="D3" s="4"/>
    </row>
    <row r="4" spans="1:4" ht="12.75" x14ac:dyDescent="0.2">
      <c r="A4" s="5" t="s">
        <v>2</v>
      </c>
      <c r="B4" s="6">
        <v>51</v>
      </c>
      <c r="C4" s="4"/>
      <c r="D4" s="4"/>
    </row>
    <row r="5" spans="1:4" ht="12.75" x14ac:dyDescent="0.2">
      <c r="A5" s="5" t="s">
        <v>3</v>
      </c>
      <c r="B5" s="6">
        <v>177</v>
      </c>
      <c r="C5" s="4"/>
      <c r="D5" s="4"/>
    </row>
    <row r="6" spans="1:4" ht="12.75" x14ac:dyDescent="0.2">
      <c r="A6" s="5" t="s">
        <v>4</v>
      </c>
      <c r="B6" s="6">
        <v>101</v>
      </c>
      <c r="C6" s="4"/>
      <c r="D6" s="4"/>
    </row>
    <row r="7" spans="1:4" ht="12.75" x14ac:dyDescent="0.2">
      <c r="A7" s="5" t="s">
        <v>5</v>
      </c>
      <c r="B7" s="6">
        <v>62</v>
      </c>
      <c r="C7" s="4"/>
      <c r="D7" s="4"/>
    </row>
    <row r="8" spans="1:4" ht="12.75" x14ac:dyDescent="0.2">
      <c r="A8" s="5" t="s">
        <v>6</v>
      </c>
      <c r="B8" s="6">
        <v>277</v>
      </c>
      <c r="C8" s="4"/>
      <c r="D8" s="4"/>
    </row>
    <row r="9" spans="1:4" ht="12.75" x14ac:dyDescent="0.2">
      <c r="A9" s="5" t="s">
        <v>7</v>
      </c>
      <c r="B9" s="6">
        <v>157</v>
      </c>
      <c r="C9" s="4"/>
      <c r="D9" s="4"/>
    </row>
    <row r="10" spans="1:4" ht="12.75" x14ac:dyDescent="0.2">
      <c r="A10" s="5" t="s">
        <v>8</v>
      </c>
      <c r="B10" s="6">
        <v>244</v>
      </c>
      <c r="C10" s="4"/>
      <c r="D10" s="4"/>
    </row>
    <row r="11" spans="1:4" ht="12.75" x14ac:dyDescent="0.2">
      <c r="A11" s="5" t="s">
        <v>9</v>
      </c>
      <c r="B11" s="6">
        <v>562</v>
      </c>
      <c r="C11" s="4"/>
      <c r="D11" s="4"/>
    </row>
    <row r="12" spans="1:4" ht="12.75" x14ac:dyDescent="0.2">
      <c r="A12" s="5" t="s">
        <v>10</v>
      </c>
      <c r="B12" s="6">
        <v>1334</v>
      </c>
      <c r="C12" s="4"/>
      <c r="D12" s="4"/>
    </row>
    <row r="13" spans="1:4" ht="12.75" x14ac:dyDescent="0.2">
      <c r="A13" s="5" t="s">
        <v>11</v>
      </c>
      <c r="B13" s="6">
        <v>427</v>
      </c>
      <c r="C13" s="4"/>
      <c r="D13" s="4"/>
    </row>
    <row r="14" spans="1:4" ht="12.75" x14ac:dyDescent="0.2">
      <c r="A14" s="5" t="s">
        <v>12</v>
      </c>
      <c r="B14" s="6">
        <v>811</v>
      </c>
      <c r="C14" s="4"/>
      <c r="D14" s="4"/>
    </row>
    <row r="15" spans="1:4" ht="12.75" x14ac:dyDescent="0.2">
      <c r="A15" s="5" t="s">
        <v>13</v>
      </c>
      <c r="B15" s="6">
        <v>415</v>
      </c>
      <c r="C15" s="4"/>
      <c r="D15" s="4"/>
    </row>
    <row r="16" spans="1:4" ht="12.75" x14ac:dyDescent="0.2">
      <c r="A16" s="5" t="s">
        <v>14</v>
      </c>
      <c r="B16" s="6">
        <v>25</v>
      </c>
      <c r="C16" s="4"/>
      <c r="D16" s="4"/>
    </row>
    <row r="17" spans="1:4" ht="12.75" x14ac:dyDescent="0.2">
      <c r="A17" s="5" t="s">
        <v>15</v>
      </c>
      <c r="B17" s="6">
        <v>351</v>
      </c>
      <c r="C17" s="4"/>
      <c r="D17" s="4"/>
    </row>
    <row r="18" spans="1:4" ht="12.75" x14ac:dyDescent="0.2">
      <c r="A18" s="5" t="s">
        <v>16</v>
      </c>
      <c r="B18" s="6">
        <v>122</v>
      </c>
      <c r="C18" s="4"/>
      <c r="D18" s="4"/>
    </row>
    <row r="19" spans="1:4" ht="12.75" x14ac:dyDescent="0.2">
      <c r="A19" s="5" t="s">
        <v>17</v>
      </c>
      <c r="B19" s="6">
        <v>822</v>
      </c>
      <c r="C19" s="4"/>
      <c r="D19" s="4"/>
    </row>
    <row r="20" spans="1:4" ht="12.75" x14ac:dyDescent="0.2">
      <c r="A20" s="5" t="s">
        <v>18</v>
      </c>
      <c r="B20" s="6">
        <v>183</v>
      </c>
      <c r="C20" s="4"/>
      <c r="D20" s="4"/>
    </row>
    <row r="21" spans="1:4" ht="12.75" x14ac:dyDescent="0.2">
      <c r="A21" s="5" t="s">
        <v>19</v>
      </c>
      <c r="B21" s="6">
        <v>153</v>
      </c>
      <c r="C21" s="4"/>
      <c r="D21" s="4"/>
    </row>
    <row r="22" spans="1:4" ht="12.75" x14ac:dyDescent="0.2">
      <c r="A22" s="5" t="s">
        <v>20</v>
      </c>
      <c r="B22" s="6">
        <v>91</v>
      </c>
      <c r="C22" s="4"/>
      <c r="D22" s="4"/>
    </row>
    <row r="23" spans="1:4" ht="12.75" x14ac:dyDescent="0.2">
      <c r="A23" s="5" t="s">
        <v>21</v>
      </c>
      <c r="B23" s="6">
        <v>56</v>
      </c>
      <c r="C23" s="4"/>
      <c r="D23" s="4"/>
    </row>
    <row r="24" spans="1:4" ht="12.75" x14ac:dyDescent="0.2">
      <c r="A24" s="5" t="s">
        <v>22</v>
      </c>
      <c r="B24" s="6">
        <v>708</v>
      </c>
      <c r="C24" s="4"/>
      <c r="D24" s="4"/>
    </row>
    <row r="25" spans="1:4" ht="12.75" x14ac:dyDescent="0.2">
      <c r="A25" s="5" t="s">
        <v>23</v>
      </c>
      <c r="B25" s="6">
        <v>341</v>
      </c>
      <c r="C25" s="4"/>
      <c r="D25" s="4"/>
    </row>
    <row r="26" spans="1:4" ht="12.75" x14ac:dyDescent="0.2">
      <c r="A26" s="5" t="s">
        <v>24</v>
      </c>
      <c r="B26" s="6">
        <v>565</v>
      </c>
      <c r="C26" s="4"/>
      <c r="D26" s="4"/>
    </row>
    <row r="27" spans="1:4" ht="12.75" x14ac:dyDescent="0.2">
      <c r="A27" s="8" t="s">
        <v>25</v>
      </c>
      <c r="B27" s="6">
        <v>2350</v>
      </c>
      <c r="C27" s="4"/>
      <c r="D27" s="4"/>
    </row>
    <row r="28" spans="1:4" ht="12.75" x14ac:dyDescent="0.2">
      <c r="A28" s="5" t="s">
        <v>26</v>
      </c>
      <c r="B28" s="6">
        <v>103</v>
      </c>
      <c r="C28" s="4"/>
      <c r="D28" s="4"/>
    </row>
    <row r="29" spans="1:4" ht="12.75" x14ac:dyDescent="0.2">
      <c r="A29" s="5" t="s">
        <v>27</v>
      </c>
      <c r="B29" s="6">
        <v>176</v>
      </c>
      <c r="C29" s="4"/>
      <c r="D29" s="4"/>
    </row>
    <row r="30" spans="1:4" ht="12.75" x14ac:dyDescent="0.2">
      <c r="A30" s="5" t="s">
        <v>28</v>
      </c>
      <c r="B30" s="6">
        <v>908</v>
      </c>
      <c r="C30" s="4"/>
      <c r="D30" s="4"/>
    </row>
    <row r="31" spans="1:4" ht="12.75" x14ac:dyDescent="0.2">
      <c r="A31" s="5" t="s">
        <v>29</v>
      </c>
      <c r="B31" s="6">
        <v>143</v>
      </c>
      <c r="C31" s="4"/>
      <c r="D31" s="4"/>
    </row>
    <row r="32" spans="1:4" ht="12.75" x14ac:dyDescent="0.2">
      <c r="A32" s="5" t="s">
        <v>30</v>
      </c>
      <c r="B32" s="6">
        <v>324</v>
      </c>
      <c r="C32" s="4"/>
      <c r="D32" s="4"/>
    </row>
    <row r="33" spans="1:4" ht="12.75" x14ac:dyDescent="0.2">
      <c r="A33" s="5" t="s">
        <v>31</v>
      </c>
      <c r="B33" s="6">
        <v>1499</v>
      </c>
      <c r="C33" s="4"/>
      <c r="D33" s="4"/>
    </row>
    <row r="34" spans="1:4" ht="12.75" x14ac:dyDescent="0.2">
      <c r="A34" s="5" t="s">
        <v>32</v>
      </c>
      <c r="B34" s="6">
        <v>487</v>
      </c>
      <c r="C34" s="4"/>
      <c r="D34" s="4"/>
    </row>
    <row r="35" spans="1:4" ht="12.75" x14ac:dyDescent="0.2">
      <c r="A35" s="5" t="s">
        <v>33</v>
      </c>
      <c r="B35" s="6">
        <v>1389</v>
      </c>
      <c r="C35" s="4"/>
      <c r="D35" s="4"/>
    </row>
    <row r="36" spans="1:4" ht="12.75" x14ac:dyDescent="0.2">
      <c r="A36" s="5" t="s">
        <v>34</v>
      </c>
      <c r="B36" s="6">
        <v>277</v>
      </c>
      <c r="C36" s="4"/>
      <c r="D36" s="4"/>
    </row>
    <row r="37" spans="1:4" ht="12.75" x14ac:dyDescent="0.2">
      <c r="A37" s="5" t="s">
        <v>35</v>
      </c>
      <c r="B37" s="6">
        <v>1271</v>
      </c>
      <c r="C37" s="4"/>
      <c r="D37" s="4"/>
    </row>
    <row r="38" spans="1:4" ht="12.75" x14ac:dyDescent="0.2">
      <c r="A38" s="5" t="s">
        <v>36</v>
      </c>
      <c r="B38" s="6">
        <v>37</v>
      </c>
      <c r="C38" s="4"/>
      <c r="D38" s="4"/>
    </row>
    <row r="39" spans="1:4" ht="12.75" x14ac:dyDescent="0.2">
      <c r="A39" s="5" t="s">
        <v>37</v>
      </c>
      <c r="B39" s="6">
        <v>53</v>
      </c>
      <c r="C39" s="4"/>
      <c r="D39" s="4"/>
    </row>
    <row r="40" spans="1:4" ht="12.75" x14ac:dyDescent="0.2">
      <c r="A40" s="5" t="s">
        <v>38</v>
      </c>
      <c r="B40" s="6">
        <v>240</v>
      </c>
      <c r="C40" s="4"/>
      <c r="D40" s="4"/>
    </row>
    <row r="41" spans="1:4" ht="12.75" x14ac:dyDescent="0.2">
      <c r="A41" s="5" t="s">
        <v>39</v>
      </c>
      <c r="B41" s="6">
        <v>104</v>
      </c>
      <c r="C41" s="4"/>
      <c r="D41" s="4"/>
    </row>
    <row r="42" spans="1:4" ht="12.75" x14ac:dyDescent="0.2">
      <c r="A42" s="5" t="s">
        <v>40</v>
      </c>
      <c r="B42" s="6">
        <v>2795</v>
      </c>
      <c r="C42" s="4"/>
      <c r="D42" s="4"/>
    </row>
    <row r="43" spans="1:4" ht="12.75" x14ac:dyDescent="0.2">
      <c r="A43" s="5" t="s">
        <v>41</v>
      </c>
      <c r="B43" s="6">
        <v>404</v>
      </c>
      <c r="C43" s="4"/>
      <c r="D43" s="4"/>
    </row>
    <row r="44" spans="1:4" ht="12.75" x14ac:dyDescent="0.2">
      <c r="A44" s="5" t="s">
        <v>42</v>
      </c>
      <c r="B44" s="6">
        <v>620</v>
      </c>
      <c r="C44" s="4"/>
      <c r="D44" s="4"/>
    </row>
    <row r="45" spans="1:4" ht="12.75" x14ac:dyDescent="0.2">
      <c r="A45" s="5" t="s">
        <v>43</v>
      </c>
      <c r="B45" s="6">
        <v>297</v>
      </c>
      <c r="C45" s="4"/>
      <c r="D45" s="4"/>
    </row>
    <row r="46" spans="1:4" ht="12.75" x14ac:dyDescent="0.2">
      <c r="A46" s="5" t="s">
        <v>44</v>
      </c>
      <c r="B46" s="6">
        <v>407</v>
      </c>
      <c r="C46" s="4"/>
      <c r="D46" s="4"/>
    </row>
    <row r="47" spans="1:4" ht="12.75" x14ac:dyDescent="0.2">
      <c r="A47" s="5" t="s">
        <v>45</v>
      </c>
      <c r="B47" s="6">
        <v>181</v>
      </c>
      <c r="C47" s="4"/>
      <c r="D47" s="4"/>
    </row>
    <row r="48" spans="1:4" ht="12.75" x14ac:dyDescent="0.2">
      <c r="A48" s="5" t="s">
        <v>46</v>
      </c>
      <c r="B48" s="6">
        <v>277</v>
      </c>
      <c r="C48" s="4"/>
      <c r="D48" s="4"/>
    </row>
    <row r="49" spans="1:4" ht="12.75" x14ac:dyDescent="0.2">
      <c r="A49" s="5" t="s">
        <v>47</v>
      </c>
      <c r="B49" s="6">
        <v>31</v>
      </c>
      <c r="C49" s="4"/>
      <c r="D49" s="4"/>
    </row>
    <row r="50" spans="1:4" ht="12.75" x14ac:dyDescent="0.2">
      <c r="A50" s="5" t="s">
        <v>48</v>
      </c>
      <c r="B50" s="6">
        <v>531</v>
      </c>
      <c r="C50" s="4"/>
      <c r="D50" s="4"/>
    </row>
    <row r="51" spans="1:4" ht="12.75" x14ac:dyDescent="0.2">
      <c r="A51" s="5" t="s">
        <v>49</v>
      </c>
      <c r="B51" s="6">
        <v>206</v>
      </c>
      <c r="C51" s="4"/>
      <c r="D51" s="4"/>
    </row>
    <row r="52" spans="1:4" ht="12.75" x14ac:dyDescent="0.2">
      <c r="A52" s="5" t="s">
        <v>50</v>
      </c>
      <c r="B52" s="6">
        <v>938</v>
      </c>
      <c r="C52" s="4"/>
      <c r="D52" s="4"/>
    </row>
    <row r="53" spans="1:4" ht="12.75" x14ac:dyDescent="0.2">
      <c r="A53" s="5" t="s">
        <v>51</v>
      </c>
      <c r="B53" s="6">
        <v>58</v>
      </c>
    </row>
    <row r="54" spans="1:4" ht="12.75" x14ac:dyDescent="0.2">
      <c r="A54" s="5" t="s">
        <v>52</v>
      </c>
      <c r="B54" s="6">
        <v>294</v>
      </c>
    </row>
    <row r="55" spans="1:4" ht="12.75" x14ac:dyDescent="0.2">
      <c r="A55" s="5" t="s">
        <v>53</v>
      </c>
      <c r="B55" s="6">
        <v>413</v>
      </c>
    </row>
    <row r="56" spans="1:4" ht="12.75" x14ac:dyDescent="0.2">
      <c r="A56" s="5" t="s">
        <v>54</v>
      </c>
      <c r="B56" s="6">
        <v>340</v>
      </c>
    </row>
    <row r="57" spans="1:4" ht="12.75" x14ac:dyDescent="0.2">
      <c r="A57" s="5" t="s">
        <v>55</v>
      </c>
      <c r="B57" s="6">
        <v>181</v>
      </c>
    </row>
    <row r="58" spans="1:4" ht="12.75" x14ac:dyDescent="0.2">
      <c r="A58" s="5" t="s">
        <v>56</v>
      </c>
      <c r="B58" s="6">
        <v>110</v>
      </c>
    </row>
    <row r="59" spans="1:4" ht="12.75" x14ac:dyDescent="0.2">
      <c r="A59" s="5" t="s">
        <v>57</v>
      </c>
      <c r="B59" s="6">
        <v>145</v>
      </c>
    </row>
    <row r="60" spans="1:4" ht="12.75" x14ac:dyDescent="0.2">
      <c r="A60" s="5" t="s">
        <v>58</v>
      </c>
      <c r="B60" s="6">
        <v>328</v>
      </c>
    </row>
    <row r="61" spans="1:4" ht="12.75" x14ac:dyDescent="0.2">
      <c r="A61" s="5" t="s">
        <v>59</v>
      </c>
      <c r="B61" s="6">
        <v>5061</v>
      </c>
    </row>
    <row r="62" spans="1:4" ht="12.75" x14ac:dyDescent="0.2">
      <c r="A62" s="5" t="s">
        <v>60</v>
      </c>
      <c r="B62" s="6">
        <v>65</v>
      </c>
    </row>
    <row r="63" spans="1:4" ht="12.75" x14ac:dyDescent="0.2">
      <c r="A63" s="5" t="s">
        <v>61</v>
      </c>
      <c r="B63" s="6">
        <v>144</v>
      </c>
    </row>
    <row r="64" spans="1:4" ht="12.75" x14ac:dyDescent="0.2">
      <c r="A64" s="5" t="s">
        <v>62</v>
      </c>
      <c r="B64" s="6">
        <v>291</v>
      </c>
    </row>
    <row r="65" spans="1:2" ht="12.75" x14ac:dyDescent="0.2">
      <c r="A65" s="5" t="s">
        <v>63</v>
      </c>
      <c r="B65" s="6">
        <v>471</v>
      </c>
    </row>
    <row r="66" spans="1:2" ht="12.75" x14ac:dyDescent="0.2">
      <c r="A66" s="8" t="s">
        <v>64</v>
      </c>
      <c r="B66" s="6">
        <v>1175</v>
      </c>
    </row>
    <row r="67" spans="1:2" ht="12.75" x14ac:dyDescent="0.2">
      <c r="A67" s="5" t="s">
        <v>65</v>
      </c>
      <c r="B67" s="6">
        <v>154</v>
      </c>
    </row>
    <row r="68" spans="1:2" ht="12.75" x14ac:dyDescent="0.2">
      <c r="A68" s="5" t="s">
        <v>66</v>
      </c>
      <c r="B68" s="6">
        <v>961</v>
      </c>
    </row>
    <row r="69" spans="1:2" ht="12.75" x14ac:dyDescent="0.2">
      <c r="A69" s="5" t="s">
        <v>67</v>
      </c>
      <c r="B69" s="6">
        <v>380</v>
      </c>
    </row>
    <row r="70" spans="1:2" ht="12.75" x14ac:dyDescent="0.2">
      <c r="A70" s="5" t="s">
        <v>68</v>
      </c>
      <c r="B70" s="6">
        <v>67</v>
      </c>
    </row>
    <row r="71" spans="1:2" ht="12.75" x14ac:dyDescent="0.2">
      <c r="A71" s="5" t="s">
        <v>69</v>
      </c>
      <c r="B71" s="6">
        <v>275</v>
      </c>
    </row>
    <row r="72" spans="1:2" ht="12.75" x14ac:dyDescent="0.2">
      <c r="A72" s="5" t="s">
        <v>70</v>
      </c>
      <c r="B72" s="6">
        <v>274</v>
      </c>
    </row>
    <row r="73" spans="1:2" ht="12.75" x14ac:dyDescent="0.2">
      <c r="A73" s="5" t="s">
        <v>71</v>
      </c>
      <c r="B73" s="6">
        <v>69</v>
      </c>
    </row>
    <row r="74" spans="1:2" ht="12.75" x14ac:dyDescent="0.2">
      <c r="A74" s="5" t="s">
        <v>72</v>
      </c>
      <c r="B74" s="6">
        <v>223</v>
      </c>
    </row>
    <row r="75" spans="1:2" ht="12.75" x14ac:dyDescent="0.2">
      <c r="A75" s="5" t="s">
        <v>73</v>
      </c>
      <c r="B75" s="6">
        <v>1038</v>
      </c>
    </row>
    <row r="76" spans="1:2" ht="12.75" x14ac:dyDescent="0.2">
      <c r="A76" s="5" t="s">
        <v>74</v>
      </c>
      <c r="B76" s="6">
        <v>75</v>
      </c>
    </row>
    <row r="77" spans="1:2" ht="12.75" x14ac:dyDescent="0.2">
      <c r="A77" s="5" t="s">
        <v>75</v>
      </c>
      <c r="B77" s="6">
        <v>558</v>
      </c>
    </row>
    <row r="78" spans="1:2" ht="12.75" x14ac:dyDescent="0.2">
      <c r="A78" s="5" t="s">
        <v>76</v>
      </c>
      <c r="B78" s="6">
        <v>381</v>
      </c>
    </row>
    <row r="79" spans="1:2" ht="12.75" x14ac:dyDescent="0.2">
      <c r="A79" s="5" t="s">
        <v>77</v>
      </c>
      <c r="B79" s="6">
        <v>1089</v>
      </c>
    </row>
    <row r="80" spans="1:2" ht="12.75" x14ac:dyDescent="0.2">
      <c r="A80" s="5" t="s">
        <v>78</v>
      </c>
      <c r="B80" s="6">
        <v>380</v>
      </c>
    </row>
    <row r="81" spans="1:2" ht="12.75" x14ac:dyDescent="0.2">
      <c r="A81" s="5" t="s">
        <v>79</v>
      </c>
      <c r="B81" s="6">
        <v>849</v>
      </c>
    </row>
    <row r="82" spans="1:2" ht="12.75" x14ac:dyDescent="0.2">
      <c r="A82" s="5" t="s">
        <v>80</v>
      </c>
      <c r="B82" s="6">
        <v>447</v>
      </c>
    </row>
    <row r="83" spans="1:2" ht="12.75" x14ac:dyDescent="0.2">
      <c r="A83" s="5" t="s">
        <v>81</v>
      </c>
      <c r="B83" s="6">
        <v>429</v>
      </c>
    </row>
    <row r="84" spans="1:2" ht="12.75" x14ac:dyDescent="0.2">
      <c r="A84" s="5" t="s">
        <v>82</v>
      </c>
      <c r="B84" s="6">
        <v>267</v>
      </c>
    </row>
    <row r="85" spans="1:2" ht="12.75" x14ac:dyDescent="0.2">
      <c r="A85" s="5" t="s">
        <v>83</v>
      </c>
      <c r="B85" s="6">
        <v>253</v>
      </c>
    </row>
    <row r="86" spans="1:2" ht="12.75" x14ac:dyDescent="0.2">
      <c r="A86" s="5" t="s">
        <v>84</v>
      </c>
      <c r="B86" s="6">
        <v>168</v>
      </c>
    </row>
    <row r="87" spans="1:2" ht="12.75" x14ac:dyDescent="0.2">
      <c r="A87" s="5" t="s">
        <v>85</v>
      </c>
      <c r="B87" s="6">
        <v>328</v>
      </c>
    </row>
    <row r="88" spans="1:2" ht="12.75" x14ac:dyDescent="0.2">
      <c r="A88" s="5" t="s">
        <v>86</v>
      </c>
      <c r="B88" s="6">
        <v>89</v>
      </c>
    </row>
    <row r="89" spans="1:2" ht="12.75" x14ac:dyDescent="0.2">
      <c r="A89" s="5" t="s">
        <v>87</v>
      </c>
      <c r="B89" s="6">
        <v>181</v>
      </c>
    </row>
    <row r="90" spans="1:2" ht="12.75" x14ac:dyDescent="0.2">
      <c r="A90" s="5" t="s">
        <v>88</v>
      </c>
      <c r="B90" s="6">
        <v>30</v>
      </c>
    </row>
    <row r="91" spans="1:2" ht="12.75" x14ac:dyDescent="0.2">
      <c r="A91" s="5" t="s">
        <v>89</v>
      </c>
      <c r="B91" s="6">
        <v>642</v>
      </c>
    </row>
    <row r="92" spans="1:2" ht="12.75" x14ac:dyDescent="0.2">
      <c r="A92" s="5" t="s">
        <v>90</v>
      </c>
      <c r="B92" s="6">
        <v>377</v>
      </c>
    </row>
    <row r="93" spans="1:2" ht="12.75" x14ac:dyDescent="0.2">
      <c r="A93" s="5" t="s">
        <v>91</v>
      </c>
      <c r="B93" s="6">
        <v>2852</v>
      </c>
    </row>
    <row r="94" spans="1:2" ht="12.75" x14ac:dyDescent="0.2">
      <c r="A94" s="5" t="s">
        <v>92</v>
      </c>
      <c r="B94" s="6">
        <v>129</v>
      </c>
    </row>
    <row r="95" spans="1:2" ht="12.75" x14ac:dyDescent="0.2">
      <c r="A95" s="5" t="s">
        <v>93</v>
      </c>
      <c r="B95" s="6">
        <v>72</v>
      </c>
    </row>
    <row r="96" spans="1:2" ht="12.75" x14ac:dyDescent="0.2">
      <c r="A96" s="5" t="s">
        <v>94</v>
      </c>
      <c r="B96" s="6">
        <v>164</v>
      </c>
    </row>
    <row r="97" spans="1:2" ht="12.75" x14ac:dyDescent="0.2">
      <c r="A97" s="5" t="s">
        <v>95</v>
      </c>
      <c r="B97" s="6">
        <v>716</v>
      </c>
    </row>
    <row r="98" spans="1:2" ht="12.75" x14ac:dyDescent="0.2">
      <c r="A98" s="5" t="s">
        <v>96</v>
      </c>
      <c r="B98" s="6">
        <v>301</v>
      </c>
    </row>
    <row r="99" spans="1:2" ht="12.75" x14ac:dyDescent="0.2">
      <c r="A99" s="5" t="s">
        <v>97</v>
      </c>
      <c r="B99" s="6">
        <v>608</v>
      </c>
    </row>
    <row r="100" spans="1:2" ht="12.75" x14ac:dyDescent="0.2">
      <c r="A100" s="5" t="s">
        <v>98</v>
      </c>
      <c r="B100" s="6">
        <v>137</v>
      </c>
    </row>
    <row r="101" spans="1:2" ht="12.75" x14ac:dyDescent="0.2">
      <c r="A101" s="5" t="s">
        <v>99</v>
      </c>
      <c r="B101" s="6">
        <v>110</v>
      </c>
    </row>
    <row r="102" spans="1:2" ht="12.75" x14ac:dyDescent="0.2">
      <c r="A102" s="9" t="s">
        <v>100</v>
      </c>
      <c r="B102" s="10">
        <v>49120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85546875" style="7" customWidth="1"/>
    <col min="2" max="2" width="12.7109375" style="7" customWidth="1"/>
    <col min="3" max="3" width="8.42578125" style="7" customWidth="1"/>
    <col min="4" max="4" width="9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42339</v>
      </c>
      <c r="C1"/>
      <c r="D1"/>
    </row>
    <row r="2" spans="1:4" ht="12.75" x14ac:dyDescent="0.2">
      <c r="A2" s="20" t="s">
        <v>0</v>
      </c>
      <c r="B2" s="6">
        <v>639</v>
      </c>
      <c r="C2" s="4"/>
      <c r="D2" s="4"/>
    </row>
    <row r="3" spans="1:4" ht="12.75" x14ac:dyDescent="0.2">
      <c r="A3" s="20" t="s">
        <v>1</v>
      </c>
      <c r="B3" s="6">
        <v>141</v>
      </c>
      <c r="C3" s="4"/>
      <c r="D3" s="4"/>
    </row>
    <row r="4" spans="1:4" ht="12.75" x14ac:dyDescent="0.2">
      <c r="A4" s="20" t="s">
        <v>2</v>
      </c>
      <c r="B4" s="6">
        <v>46</v>
      </c>
      <c r="C4" s="4"/>
      <c r="D4" s="4"/>
    </row>
    <row r="5" spans="1:4" ht="12.75" x14ac:dyDescent="0.2">
      <c r="A5" s="20" t="s">
        <v>3</v>
      </c>
      <c r="B5" s="6">
        <v>167</v>
      </c>
      <c r="C5" s="4"/>
      <c r="D5" s="4"/>
    </row>
    <row r="6" spans="1:4" ht="12.75" x14ac:dyDescent="0.2">
      <c r="A6" s="20" t="s">
        <v>4</v>
      </c>
      <c r="B6" s="6">
        <v>112</v>
      </c>
      <c r="C6" s="4"/>
      <c r="D6" s="4"/>
    </row>
    <row r="7" spans="1:4" ht="12.75" x14ac:dyDescent="0.2">
      <c r="A7" s="20" t="s">
        <v>5</v>
      </c>
      <c r="B7" s="6">
        <v>50</v>
      </c>
      <c r="C7" s="4"/>
      <c r="D7" s="4"/>
    </row>
    <row r="8" spans="1:4" ht="12.75" x14ac:dyDescent="0.2">
      <c r="A8" s="20" t="s">
        <v>6</v>
      </c>
      <c r="B8" s="6">
        <v>248</v>
      </c>
      <c r="C8" s="4"/>
      <c r="D8" s="4"/>
    </row>
    <row r="9" spans="1:4" ht="12.75" x14ac:dyDescent="0.2">
      <c r="A9" s="20" t="s">
        <v>7</v>
      </c>
      <c r="B9" s="6">
        <v>144</v>
      </c>
      <c r="C9" s="4"/>
      <c r="D9" s="4"/>
    </row>
    <row r="10" spans="1:4" ht="12.75" x14ac:dyDescent="0.2">
      <c r="A10" s="20" t="s">
        <v>8</v>
      </c>
      <c r="B10" s="6">
        <v>202</v>
      </c>
      <c r="C10" s="4"/>
      <c r="D10" s="4"/>
    </row>
    <row r="11" spans="1:4" ht="12.75" x14ac:dyDescent="0.2">
      <c r="A11" s="20" t="s">
        <v>9</v>
      </c>
      <c r="B11" s="6">
        <v>521</v>
      </c>
      <c r="C11" s="4"/>
      <c r="D11" s="4"/>
    </row>
    <row r="12" spans="1:4" ht="12.75" x14ac:dyDescent="0.2">
      <c r="A12" s="20" t="s">
        <v>10</v>
      </c>
      <c r="B12" s="6">
        <v>1237</v>
      </c>
      <c r="C12" s="4"/>
      <c r="D12" s="4"/>
    </row>
    <row r="13" spans="1:4" ht="12.75" x14ac:dyDescent="0.2">
      <c r="A13" s="20" t="s">
        <v>11</v>
      </c>
      <c r="B13" s="6">
        <v>385</v>
      </c>
      <c r="C13" s="4"/>
      <c r="D13" s="4"/>
    </row>
    <row r="14" spans="1:4" ht="12.75" x14ac:dyDescent="0.2">
      <c r="A14" s="20" t="s">
        <v>12</v>
      </c>
      <c r="B14" s="6">
        <v>727</v>
      </c>
      <c r="C14" s="4"/>
      <c r="D14" s="4"/>
    </row>
    <row r="15" spans="1:4" ht="12.75" x14ac:dyDescent="0.2">
      <c r="A15" s="20" t="s">
        <v>13</v>
      </c>
      <c r="B15" s="6">
        <v>392</v>
      </c>
      <c r="C15" s="4"/>
      <c r="D15" s="4"/>
    </row>
    <row r="16" spans="1:4" ht="12.75" x14ac:dyDescent="0.2">
      <c r="A16" s="20" t="s">
        <v>14</v>
      </c>
      <c r="B16" s="6">
        <v>23</v>
      </c>
      <c r="C16" s="4"/>
      <c r="D16" s="4"/>
    </row>
    <row r="17" spans="1:4" ht="12.75" x14ac:dyDescent="0.2">
      <c r="A17" s="20" t="s">
        <v>15</v>
      </c>
      <c r="B17" s="6">
        <v>306</v>
      </c>
      <c r="C17" s="4"/>
      <c r="D17" s="4"/>
    </row>
    <row r="18" spans="1:4" ht="12.75" x14ac:dyDescent="0.2">
      <c r="A18" s="20" t="s">
        <v>16</v>
      </c>
      <c r="B18" s="6">
        <v>92</v>
      </c>
      <c r="C18" s="4"/>
      <c r="D18" s="4"/>
    </row>
    <row r="19" spans="1:4" ht="12.75" x14ac:dyDescent="0.2">
      <c r="A19" s="20" t="s">
        <v>17</v>
      </c>
      <c r="B19" s="6">
        <v>805</v>
      </c>
      <c r="C19" s="4"/>
      <c r="D19" s="4"/>
    </row>
    <row r="20" spans="1:4" ht="12.75" x14ac:dyDescent="0.2">
      <c r="A20" s="20" t="s">
        <v>18</v>
      </c>
      <c r="B20" s="6">
        <v>149</v>
      </c>
      <c r="C20" s="4"/>
      <c r="D20" s="4"/>
    </row>
    <row r="21" spans="1:4" ht="12.75" x14ac:dyDescent="0.2">
      <c r="A21" s="20" t="s">
        <v>19</v>
      </c>
      <c r="B21" s="6">
        <v>149</v>
      </c>
      <c r="C21" s="4"/>
      <c r="D21" s="4"/>
    </row>
    <row r="22" spans="1:4" ht="12.75" x14ac:dyDescent="0.2">
      <c r="A22" s="20" t="s">
        <v>20</v>
      </c>
      <c r="B22" s="6">
        <v>79</v>
      </c>
      <c r="C22" s="4"/>
      <c r="D22" s="4"/>
    </row>
    <row r="23" spans="1:4" ht="12.75" x14ac:dyDescent="0.2">
      <c r="A23" s="20" t="s">
        <v>21</v>
      </c>
      <c r="B23" s="6">
        <v>60</v>
      </c>
      <c r="C23" s="4"/>
      <c r="D23" s="4"/>
    </row>
    <row r="24" spans="1:4" ht="12.75" x14ac:dyDescent="0.2">
      <c r="A24" s="20" t="s">
        <v>22</v>
      </c>
      <c r="B24" s="6">
        <v>716</v>
      </c>
      <c r="C24" s="4"/>
      <c r="D24" s="4"/>
    </row>
    <row r="25" spans="1:4" ht="12.75" x14ac:dyDescent="0.2">
      <c r="A25" s="20" t="s">
        <v>23</v>
      </c>
      <c r="B25" s="6">
        <v>312</v>
      </c>
      <c r="C25" s="4"/>
      <c r="D25" s="4"/>
    </row>
    <row r="26" spans="1:4" ht="12.75" x14ac:dyDescent="0.2">
      <c r="A26" s="20" t="s">
        <v>24</v>
      </c>
      <c r="B26" s="6">
        <v>476</v>
      </c>
      <c r="C26" s="4"/>
      <c r="D26" s="4"/>
    </row>
    <row r="27" spans="1:4" ht="12.75" x14ac:dyDescent="0.2">
      <c r="A27" s="21" t="s">
        <v>25</v>
      </c>
      <c r="B27" s="6">
        <v>2103</v>
      </c>
      <c r="C27" s="4"/>
      <c r="D27" s="4"/>
    </row>
    <row r="28" spans="1:4" ht="12.75" x14ac:dyDescent="0.2">
      <c r="A28" s="20" t="s">
        <v>26</v>
      </c>
      <c r="B28" s="6">
        <v>81</v>
      </c>
      <c r="C28" s="4"/>
      <c r="D28" s="4"/>
    </row>
    <row r="29" spans="1:4" ht="12.75" x14ac:dyDescent="0.2">
      <c r="A29" s="20" t="s">
        <v>27</v>
      </c>
      <c r="B29" s="6">
        <v>197</v>
      </c>
      <c r="C29" s="4"/>
      <c r="D29" s="4"/>
    </row>
    <row r="30" spans="1:4" ht="12.75" x14ac:dyDescent="0.2">
      <c r="A30" s="20" t="s">
        <v>28</v>
      </c>
      <c r="B30" s="6">
        <v>749</v>
      </c>
      <c r="C30" s="4"/>
      <c r="D30" s="4"/>
    </row>
    <row r="31" spans="1:4" ht="12.75" x14ac:dyDescent="0.2">
      <c r="A31" s="20" t="s">
        <v>29</v>
      </c>
      <c r="B31" s="6">
        <v>152</v>
      </c>
      <c r="C31" s="4"/>
      <c r="D31" s="4"/>
    </row>
    <row r="32" spans="1:4" ht="12.75" x14ac:dyDescent="0.2">
      <c r="A32" s="20" t="s">
        <v>30</v>
      </c>
      <c r="B32" s="6">
        <v>301</v>
      </c>
      <c r="C32" s="4"/>
      <c r="D32" s="4"/>
    </row>
    <row r="33" spans="1:4" ht="12.75" x14ac:dyDescent="0.2">
      <c r="A33" s="20" t="s">
        <v>31</v>
      </c>
      <c r="B33" s="6">
        <v>1332</v>
      </c>
      <c r="C33" s="4"/>
      <c r="D33" s="4"/>
    </row>
    <row r="34" spans="1:4" ht="12.75" x14ac:dyDescent="0.2">
      <c r="A34" s="20" t="s">
        <v>32</v>
      </c>
      <c r="B34" s="6">
        <v>452</v>
      </c>
      <c r="C34" s="4"/>
      <c r="D34" s="4"/>
    </row>
    <row r="35" spans="1:4" ht="12.75" x14ac:dyDescent="0.2">
      <c r="A35" s="20" t="s">
        <v>33</v>
      </c>
      <c r="B35" s="6">
        <v>1366</v>
      </c>
      <c r="C35" s="4"/>
      <c r="D35" s="4"/>
    </row>
    <row r="36" spans="1:4" ht="12.75" x14ac:dyDescent="0.2">
      <c r="A36" s="20" t="s">
        <v>34</v>
      </c>
      <c r="B36" s="6">
        <v>228</v>
      </c>
      <c r="C36" s="4"/>
      <c r="D36" s="4"/>
    </row>
    <row r="37" spans="1:4" ht="12.75" x14ac:dyDescent="0.2">
      <c r="A37" s="20" t="s">
        <v>35</v>
      </c>
      <c r="B37" s="6">
        <v>1290</v>
      </c>
      <c r="C37" s="4"/>
      <c r="D37" s="4"/>
    </row>
    <row r="38" spans="1:4" ht="12.75" x14ac:dyDescent="0.2">
      <c r="A38" s="20" t="s">
        <v>36</v>
      </c>
      <c r="B38" s="6">
        <v>48</v>
      </c>
      <c r="C38" s="4"/>
      <c r="D38" s="4"/>
    </row>
    <row r="39" spans="1:4" ht="12.75" x14ac:dyDescent="0.2">
      <c r="A39" s="20" t="s">
        <v>37</v>
      </c>
      <c r="B39" s="6">
        <v>55</v>
      </c>
      <c r="C39" s="4"/>
      <c r="D39" s="4"/>
    </row>
    <row r="40" spans="1:4" ht="12.75" x14ac:dyDescent="0.2">
      <c r="A40" s="20" t="s">
        <v>38</v>
      </c>
      <c r="B40" s="6">
        <v>206</v>
      </c>
      <c r="C40" s="4"/>
      <c r="D40" s="4"/>
    </row>
    <row r="41" spans="1:4" ht="12.75" x14ac:dyDescent="0.2">
      <c r="A41" s="20" t="s">
        <v>39</v>
      </c>
      <c r="B41" s="6">
        <v>119</v>
      </c>
      <c r="C41" s="4"/>
      <c r="D41" s="4"/>
    </row>
    <row r="42" spans="1:4" ht="12.75" x14ac:dyDescent="0.2">
      <c r="A42" s="20" t="s">
        <v>40</v>
      </c>
      <c r="B42" s="6">
        <v>2768</v>
      </c>
      <c r="C42" s="4"/>
      <c r="D42" s="4"/>
    </row>
    <row r="43" spans="1:4" ht="12.75" x14ac:dyDescent="0.2">
      <c r="A43" s="20" t="s">
        <v>41</v>
      </c>
      <c r="B43" s="6">
        <v>376</v>
      </c>
      <c r="C43" s="4"/>
      <c r="D43" s="4"/>
    </row>
    <row r="44" spans="1:4" ht="12.75" x14ac:dyDescent="0.2">
      <c r="A44" s="20" t="s">
        <v>42</v>
      </c>
      <c r="B44" s="6">
        <v>591</v>
      </c>
      <c r="C44" s="4"/>
      <c r="D44" s="4"/>
    </row>
    <row r="45" spans="1:4" ht="12.75" x14ac:dyDescent="0.2">
      <c r="A45" s="20" t="s">
        <v>43</v>
      </c>
      <c r="B45" s="6">
        <v>269</v>
      </c>
      <c r="C45" s="4"/>
      <c r="D45" s="4"/>
    </row>
    <row r="46" spans="1:4" ht="12.75" x14ac:dyDescent="0.2">
      <c r="A46" s="20" t="s">
        <v>44</v>
      </c>
      <c r="B46" s="6">
        <v>386</v>
      </c>
      <c r="C46" s="4"/>
      <c r="D46" s="4"/>
    </row>
    <row r="47" spans="1:4" ht="12.75" x14ac:dyDescent="0.2">
      <c r="A47" s="20" t="s">
        <v>45</v>
      </c>
      <c r="B47" s="6">
        <v>147</v>
      </c>
      <c r="C47" s="4"/>
      <c r="D47" s="4"/>
    </row>
    <row r="48" spans="1:4" ht="12.75" x14ac:dyDescent="0.2">
      <c r="A48" s="20" t="s">
        <v>46</v>
      </c>
      <c r="B48" s="6">
        <v>257</v>
      </c>
      <c r="C48" s="4"/>
      <c r="D48" s="4"/>
    </row>
    <row r="49" spans="1:4" ht="12.75" x14ac:dyDescent="0.2">
      <c r="A49" s="20" t="s">
        <v>47</v>
      </c>
      <c r="B49" s="6">
        <v>32</v>
      </c>
      <c r="C49" s="4"/>
      <c r="D49" s="4"/>
    </row>
    <row r="50" spans="1:4" ht="12.75" x14ac:dyDescent="0.2">
      <c r="A50" s="20" t="s">
        <v>48</v>
      </c>
      <c r="B50" s="6">
        <v>527</v>
      </c>
      <c r="C50" s="4"/>
      <c r="D50" s="4"/>
    </row>
    <row r="51" spans="1:4" ht="12.75" x14ac:dyDescent="0.2">
      <c r="A51" s="20" t="s">
        <v>49</v>
      </c>
      <c r="B51" s="6">
        <v>158</v>
      </c>
      <c r="C51" s="4"/>
      <c r="D51" s="4"/>
    </row>
    <row r="52" spans="1:4" ht="12.75" x14ac:dyDescent="0.2">
      <c r="A52" s="20" t="s">
        <v>50</v>
      </c>
      <c r="B52" s="6">
        <v>829</v>
      </c>
      <c r="C52" s="4"/>
      <c r="D52" s="4"/>
    </row>
    <row r="53" spans="1:4" ht="12.75" x14ac:dyDescent="0.2">
      <c r="A53" s="20" t="s">
        <v>51</v>
      </c>
      <c r="B53" s="6">
        <v>43</v>
      </c>
    </row>
    <row r="54" spans="1:4" ht="12.75" x14ac:dyDescent="0.2">
      <c r="A54" s="20" t="s">
        <v>52</v>
      </c>
      <c r="B54" s="6">
        <v>268</v>
      </c>
    </row>
    <row r="55" spans="1:4" ht="12.75" x14ac:dyDescent="0.2">
      <c r="A55" s="20" t="s">
        <v>53</v>
      </c>
      <c r="B55" s="6">
        <v>425</v>
      </c>
    </row>
    <row r="56" spans="1:4" ht="12.75" x14ac:dyDescent="0.2">
      <c r="A56" s="20" t="s">
        <v>54</v>
      </c>
      <c r="B56" s="6">
        <v>299</v>
      </c>
    </row>
    <row r="57" spans="1:4" ht="12.75" x14ac:dyDescent="0.2">
      <c r="A57" s="20" t="s">
        <v>55</v>
      </c>
      <c r="B57" s="6">
        <v>157</v>
      </c>
    </row>
    <row r="58" spans="1:4" ht="12.75" x14ac:dyDescent="0.2">
      <c r="A58" s="20" t="s">
        <v>56</v>
      </c>
      <c r="B58" s="6">
        <v>111</v>
      </c>
    </row>
    <row r="59" spans="1:4" ht="12.75" x14ac:dyDescent="0.2">
      <c r="A59" s="20" t="s">
        <v>57</v>
      </c>
      <c r="B59" s="6">
        <v>141</v>
      </c>
    </row>
    <row r="60" spans="1:4" ht="12.75" x14ac:dyDescent="0.2">
      <c r="A60" s="20" t="s">
        <v>58</v>
      </c>
      <c r="B60" s="6">
        <v>301</v>
      </c>
    </row>
    <row r="61" spans="1:4" ht="12.75" x14ac:dyDescent="0.2">
      <c r="A61" s="20" t="s">
        <v>59</v>
      </c>
      <c r="B61" s="6">
        <v>4938</v>
      </c>
    </row>
    <row r="62" spans="1:4" ht="12.75" x14ac:dyDescent="0.2">
      <c r="A62" s="20" t="s">
        <v>60</v>
      </c>
      <c r="B62" s="6">
        <v>66</v>
      </c>
    </row>
    <row r="63" spans="1:4" ht="12.75" x14ac:dyDescent="0.2">
      <c r="A63" s="20" t="s">
        <v>61</v>
      </c>
      <c r="B63" s="6">
        <v>128</v>
      </c>
    </row>
    <row r="64" spans="1:4" ht="12.75" x14ac:dyDescent="0.2">
      <c r="A64" s="20" t="s">
        <v>62</v>
      </c>
      <c r="B64" s="6">
        <v>278</v>
      </c>
    </row>
    <row r="65" spans="1:2" ht="12.75" x14ac:dyDescent="0.2">
      <c r="A65" s="20" t="s">
        <v>63</v>
      </c>
      <c r="B65" s="6">
        <v>486</v>
      </c>
    </row>
    <row r="66" spans="1:2" ht="12.75" x14ac:dyDescent="0.2">
      <c r="A66" s="21" t="s">
        <v>64</v>
      </c>
      <c r="B66" s="6">
        <v>1021</v>
      </c>
    </row>
    <row r="67" spans="1:2" ht="12.75" x14ac:dyDescent="0.2">
      <c r="A67" s="20" t="s">
        <v>65</v>
      </c>
      <c r="B67" s="6">
        <v>157</v>
      </c>
    </row>
    <row r="68" spans="1:2" ht="12.75" x14ac:dyDescent="0.2">
      <c r="A68" s="20" t="s">
        <v>66</v>
      </c>
      <c r="B68" s="6">
        <v>892</v>
      </c>
    </row>
    <row r="69" spans="1:2" ht="12.75" x14ac:dyDescent="0.2">
      <c r="A69" s="20" t="s">
        <v>67</v>
      </c>
      <c r="B69" s="6">
        <v>342</v>
      </c>
    </row>
    <row r="70" spans="1:2" ht="12.75" x14ac:dyDescent="0.2">
      <c r="A70" s="20" t="s">
        <v>68</v>
      </c>
      <c r="B70" s="6">
        <v>56</v>
      </c>
    </row>
    <row r="71" spans="1:2" ht="12.75" x14ac:dyDescent="0.2">
      <c r="A71" s="20" t="s">
        <v>69</v>
      </c>
      <c r="B71" s="6">
        <v>249</v>
      </c>
    </row>
    <row r="72" spans="1:2" ht="12.75" x14ac:dyDescent="0.2">
      <c r="A72" s="20" t="s">
        <v>70</v>
      </c>
      <c r="B72" s="6">
        <v>242</v>
      </c>
    </row>
    <row r="73" spans="1:2" ht="12.75" x14ac:dyDescent="0.2">
      <c r="A73" s="20" t="s">
        <v>71</v>
      </c>
      <c r="B73" s="6">
        <v>72</v>
      </c>
    </row>
    <row r="74" spans="1:2" ht="12.75" x14ac:dyDescent="0.2">
      <c r="A74" s="20" t="s">
        <v>72</v>
      </c>
      <c r="B74" s="6">
        <v>182</v>
      </c>
    </row>
    <row r="75" spans="1:2" ht="12.75" x14ac:dyDescent="0.2">
      <c r="A75" s="20" t="s">
        <v>73</v>
      </c>
      <c r="B75" s="6">
        <v>955</v>
      </c>
    </row>
    <row r="76" spans="1:2" ht="12.75" x14ac:dyDescent="0.2">
      <c r="A76" s="20" t="s">
        <v>74</v>
      </c>
      <c r="B76" s="6">
        <v>87</v>
      </c>
    </row>
    <row r="77" spans="1:2" ht="12.75" x14ac:dyDescent="0.2">
      <c r="A77" s="20" t="s">
        <v>75</v>
      </c>
      <c r="B77" s="6">
        <v>556</v>
      </c>
    </row>
    <row r="78" spans="1:2" ht="12.75" x14ac:dyDescent="0.2">
      <c r="A78" s="20" t="s">
        <v>76</v>
      </c>
      <c r="B78" s="6">
        <v>352</v>
      </c>
    </row>
    <row r="79" spans="1:2" ht="12.75" x14ac:dyDescent="0.2">
      <c r="A79" s="20" t="s">
        <v>77</v>
      </c>
      <c r="B79" s="6">
        <v>798</v>
      </c>
    </row>
    <row r="80" spans="1:2" ht="12.75" x14ac:dyDescent="0.2">
      <c r="A80" s="20" t="s">
        <v>78</v>
      </c>
      <c r="B80" s="6">
        <v>354</v>
      </c>
    </row>
    <row r="81" spans="1:2" ht="12.75" x14ac:dyDescent="0.2">
      <c r="A81" s="20" t="s">
        <v>79</v>
      </c>
      <c r="B81" s="6">
        <v>745</v>
      </c>
    </row>
    <row r="82" spans="1:2" ht="12.75" x14ac:dyDescent="0.2">
      <c r="A82" s="20" t="s">
        <v>80</v>
      </c>
      <c r="B82" s="6">
        <v>386</v>
      </c>
    </row>
    <row r="83" spans="1:2" ht="12.75" x14ac:dyDescent="0.2">
      <c r="A83" s="20" t="s">
        <v>81</v>
      </c>
      <c r="B83" s="6">
        <v>389</v>
      </c>
    </row>
    <row r="84" spans="1:2" ht="12.75" x14ac:dyDescent="0.2">
      <c r="A84" s="20" t="s">
        <v>82</v>
      </c>
      <c r="B84" s="6">
        <v>238</v>
      </c>
    </row>
    <row r="85" spans="1:2" ht="12.75" x14ac:dyDescent="0.2">
      <c r="A85" s="20" t="s">
        <v>83</v>
      </c>
      <c r="B85" s="6">
        <v>276</v>
      </c>
    </row>
    <row r="86" spans="1:2" ht="12.75" x14ac:dyDescent="0.2">
      <c r="A86" s="20" t="s">
        <v>84</v>
      </c>
      <c r="B86" s="6">
        <v>180</v>
      </c>
    </row>
    <row r="87" spans="1:2" ht="12.75" x14ac:dyDescent="0.2">
      <c r="A87" s="20" t="s">
        <v>85</v>
      </c>
      <c r="B87" s="6">
        <v>318</v>
      </c>
    </row>
    <row r="88" spans="1:2" ht="12.75" x14ac:dyDescent="0.2">
      <c r="A88" s="20" t="s">
        <v>86</v>
      </c>
      <c r="B88" s="6">
        <v>53</v>
      </c>
    </row>
    <row r="89" spans="1:2" ht="12.75" x14ac:dyDescent="0.2">
      <c r="A89" s="20" t="s">
        <v>87</v>
      </c>
      <c r="B89" s="6">
        <v>156</v>
      </c>
    </row>
    <row r="90" spans="1:2" ht="12.75" x14ac:dyDescent="0.2">
      <c r="A90" s="20" t="s">
        <v>88</v>
      </c>
      <c r="B90" s="6">
        <v>20</v>
      </c>
    </row>
    <row r="91" spans="1:2" ht="12.75" x14ac:dyDescent="0.2">
      <c r="A91" s="20" t="s">
        <v>89</v>
      </c>
      <c r="B91" s="6">
        <v>662</v>
      </c>
    </row>
    <row r="92" spans="1:2" ht="12.75" x14ac:dyDescent="0.2">
      <c r="A92" s="20" t="s">
        <v>90</v>
      </c>
      <c r="B92" s="6">
        <v>349</v>
      </c>
    </row>
    <row r="93" spans="1:2" ht="12.75" x14ac:dyDescent="0.2">
      <c r="A93" s="20" t="s">
        <v>91</v>
      </c>
      <c r="B93" s="6">
        <v>2596</v>
      </c>
    </row>
    <row r="94" spans="1:2" ht="12.75" x14ac:dyDescent="0.2">
      <c r="A94" s="20" t="s">
        <v>92</v>
      </c>
      <c r="B94" s="6">
        <v>132</v>
      </c>
    </row>
    <row r="95" spans="1:2" ht="12.75" x14ac:dyDescent="0.2">
      <c r="A95" s="20" t="s">
        <v>93</v>
      </c>
      <c r="B95" s="6">
        <v>63</v>
      </c>
    </row>
    <row r="96" spans="1:2" ht="12.75" x14ac:dyDescent="0.2">
      <c r="A96" s="20" t="s">
        <v>94</v>
      </c>
      <c r="B96" s="6">
        <v>127</v>
      </c>
    </row>
    <row r="97" spans="1:2" ht="12.75" x14ac:dyDescent="0.2">
      <c r="A97" s="20" t="s">
        <v>95</v>
      </c>
      <c r="B97" s="6">
        <v>702</v>
      </c>
    </row>
    <row r="98" spans="1:2" ht="12.75" x14ac:dyDescent="0.2">
      <c r="A98" s="20" t="s">
        <v>96</v>
      </c>
      <c r="B98" s="6">
        <v>300</v>
      </c>
    </row>
    <row r="99" spans="1:2" ht="12.75" x14ac:dyDescent="0.2">
      <c r="A99" s="20" t="s">
        <v>97</v>
      </c>
      <c r="B99" s="6">
        <v>485</v>
      </c>
    </row>
    <row r="100" spans="1:2" ht="12.75" x14ac:dyDescent="0.2">
      <c r="A100" s="20" t="s">
        <v>98</v>
      </c>
      <c r="B100" s="6">
        <v>152</v>
      </c>
    </row>
    <row r="101" spans="1:2" ht="12.75" x14ac:dyDescent="0.2">
      <c r="A101" s="20" t="s">
        <v>99</v>
      </c>
      <c r="B101" s="6">
        <v>81</v>
      </c>
    </row>
    <row r="102" spans="1:2" ht="12.75" x14ac:dyDescent="0.2">
      <c r="A102" s="22" t="s">
        <v>100</v>
      </c>
      <c r="B102" s="10">
        <v>45563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7109375" style="7" customWidth="1"/>
    <col min="3" max="3" width="9.28515625" style="7" customWidth="1"/>
    <col min="4" max="4" width="8.71093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42309</v>
      </c>
      <c r="C1"/>
      <c r="D1"/>
    </row>
    <row r="2" spans="1:4" ht="12.75" x14ac:dyDescent="0.2">
      <c r="A2" s="5" t="s">
        <v>0</v>
      </c>
      <c r="B2" s="6">
        <v>646</v>
      </c>
      <c r="C2" s="4"/>
      <c r="D2" s="4"/>
    </row>
    <row r="3" spans="1:4" ht="12.75" x14ac:dyDescent="0.2">
      <c r="A3" s="5" t="s">
        <v>1</v>
      </c>
      <c r="B3" s="6">
        <v>121</v>
      </c>
      <c r="C3" s="4"/>
      <c r="D3" s="4"/>
    </row>
    <row r="4" spans="1:4" ht="12.75" x14ac:dyDescent="0.2">
      <c r="A4" s="5" t="s">
        <v>2</v>
      </c>
      <c r="B4" s="6">
        <v>51</v>
      </c>
      <c r="C4" s="4"/>
      <c r="D4" s="4"/>
    </row>
    <row r="5" spans="1:4" ht="12.75" x14ac:dyDescent="0.2">
      <c r="A5" s="5" t="s">
        <v>3</v>
      </c>
      <c r="B5" s="6">
        <v>169</v>
      </c>
      <c r="C5" s="4"/>
      <c r="D5" s="4"/>
    </row>
    <row r="6" spans="1:4" ht="12.75" x14ac:dyDescent="0.2">
      <c r="A6" s="5" t="s">
        <v>4</v>
      </c>
      <c r="B6" s="6">
        <v>99</v>
      </c>
      <c r="C6" s="4"/>
      <c r="D6" s="4"/>
    </row>
    <row r="7" spans="1:4" ht="12.75" x14ac:dyDescent="0.2">
      <c r="A7" s="5" t="s">
        <v>5</v>
      </c>
      <c r="B7" s="6">
        <v>63</v>
      </c>
      <c r="C7" s="4"/>
      <c r="D7" s="4"/>
    </row>
    <row r="8" spans="1:4" ht="12.75" x14ac:dyDescent="0.2">
      <c r="A8" s="5" t="s">
        <v>6</v>
      </c>
      <c r="B8" s="6">
        <v>238</v>
      </c>
      <c r="C8" s="4"/>
      <c r="D8" s="4"/>
    </row>
    <row r="9" spans="1:4" ht="12.75" x14ac:dyDescent="0.2">
      <c r="A9" s="5" t="s">
        <v>7</v>
      </c>
      <c r="B9" s="6">
        <v>123</v>
      </c>
      <c r="C9" s="4"/>
      <c r="D9" s="4"/>
    </row>
    <row r="10" spans="1:4" ht="12.75" x14ac:dyDescent="0.2">
      <c r="A10" s="5" t="s">
        <v>8</v>
      </c>
      <c r="B10" s="6">
        <v>203</v>
      </c>
      <c r="C10" s="4"/>
      <c r="D10" s="4"/>
    </row>
    <row r="11" spans="1:4" ht="12.75" x14ac:dyDescent="0.2">
      <c r="A11" s="5" t="s">
        <v>9</v>
      </c>
      <c r="B11" s="6">
        <v>545</v>
      </c>
      <c r="C11" s="4"/>
      <c r="D11" s="4"/>
    </row>
    <row r="12" spans="1:4" ht="12.75" x14ac:dyDescent="0.2">
      <c r="A12" s="5" t="s">
        <v>10</v>
      </c>
      <c r="B12" s="6">
        <v>1282</v>
      </c>
      <c r="C12" s="4"/>
      <c r="D12" s="4"/>
    </row>
    <row r="13" spans="1:4" ht="12.75" x14ac:dyDescent="0.2">
      <c r="A13" s="5" t="s">
        <v>11</v>
      </c>
      <c r="B13" s="6">
        <v>398</v>
      </c>
      <c r="C13" s="4"/>
      <c r="D13" s="4"/>
    </row>
    <row r="14" spans="1:4" ht="12.75" x14ac:dyDescent="0.2">
      <c r="A14" s="5" t="s">
        <v>12</v>
      </c>
      <c r="B14" s="6">
        <v>616</v>
      </c>
      <c r="C14" s="4"/>
      <c r="D14" s="4"/>
    </row>
    <row r="15" spans="1:4" ht="12.75" x14ac:dyDescent="0.2">
      <c r="A15" s="5" t="s">
        <v>13</v>
      </c>
      <c r="B15" s="6">
        <v>446</v>
      </c>
      <c r="C15" s="4"/>
      <c r="D15" s="4"/>
    </row>
    <row r="16" spans="1:4" ht="12.75" x14ac:dyDescent="0.2">
      <c r="A16" s="5" t="s">
        <v>14</v>
      </c>
      <c r="B16" s="6">
        <v>36</v>
      </c>
      <c r="C16" s="4"/>
      <c r="D16" s="4"/>
    </row>
    <row r="17" spans="1:4" ht="12.75" x14ac:dyDescent="0.2">
      <c r="A17" s="5" t="s">
        <v>15</v>
      </c>
      <c r="B17" s="6">
        <v>319</v>
      </c>
      <c r="C17" s="4"/>
      <c r="D17" s="4"/>
    </row>
    <row r="18" spans="1:4" ht="12.75" x14ac:dyDescent="0.2">
      <c r="A18" s="5" t="s">
        <v>16</v>
      </c>
      <c r="B18" s="6">
        <v>98</v>
      </c>
      <c r="C18" s="4"/>
      <c r="D18" s="4"/>
    </row>
    <row r="19" spans="1:4" ht="12.75" x14ac:dyDescent="0.2">
      <c r="A19" s="5" t="s">
        <v>17</v>
      </c>
      <c r="B19" s="6">
        <v>810</v>
      </c>
      <c r="C19" s="4"/>
      <c r="D19" s="4"/>
    </row>
    <row r="20" spans="1:4" ht="12.75" x14ac:dyDescent="0.2">
      <c r="A20" s="5" t="s">
        <v>18</v>
      </c>
      <c r="B20" s="6">
        <v>162</v>
      </c>
      <c r="C20" s="4"/>
      <c r="D20" s="4"/>
    </row>
    <row r="21" spans="1:4" ht="12.75" x14ac:dyDescent="0.2">
      <c r="A21" s="5" t="s">
        <v>19</v>
      </c>
      <c r="B21" s="6">
        <v>133</v>
      </c>
      <c r="C21" s="4"/>
      <c r="D21" s="4"/>
    </row>
    <row r="22" spans="1:4" ht="12.75" x14ac:dyDescent="0.2">
      <c r="A22" s="5" t="s">
        <v>20</v>
      </c>
      <c r="B22" s="6">
        <v>93</v>
      </c>
      <c r="C22" s="4"/>
      <c r="D22" s="4"/>
    </row>
    <row r="23" spans="1:4" ht="12.75" x14ac:dyDescent="0.2">
      <c r="A23" s="5" t="s">
        <v>21</v>
      </c>
      <c r="B23" s="6">
        <v>70</v>
      </c>
      <c r="C23" s="4"/>
      <c r="D23" s="4"/>
    </row>
    <row r="24" spans="1:4" ht="12.75" x14ac:dyDescent="0.2">
      <c r="A24" s="5" t="s">
        <v>22</v>
      </c>
      <c r="B24" s="6">
        <v>631</v>
      </c>
      <c r="C24" s="4"/>
      <c r="D24" s="4"/>
    </row>
    <row r="25" spans="1:4" ht="12.75" x14ac:dyDescent="0.2">
      <c r="A25" s="5" t="s">
        <v>23</v>
      </c>
      <c r="B25" s="6">
        <v>303</v>
      </c>
      <c r="C25" s="4"/>
      <c r="D25" s="4"/>
    </row>
    <row r="26" spans="1:4" ht="12.75" x14ac:dyDescent="0.2">
      <c r="A26" s="5" t="s">
        <v>24</v>
      </c>
      <c r="B26" s="6">
        <v>467</v>
      </c>
      <c r="C26" s="4"/>
      <c r="D26" s="4"/>
    </row>
    <row r="27" spans="1:4" ht="12.75" x14ac:dyDescent="0.2">
      <c r="A27" s="8" t="s">
        <v>25</v>
      </c>
      <c r="B27" s="6">
        <v>2051</v>
      </c>
      <c r="C27" s="4"/>
      <c r="D27" s="4"/>
    </row>
    <row r="28" spans="1:4" ht="12.75" x14ac:dyDescent="0.2">
      <c r="A28" s="5" t="s">
        <v>26</v>
      </c>
      <c r="B28" s="6">
        <v>85</v>
      </c>
      <c r="C28" s="4"/>
      <c r="D28" s="4"/>
    </row>
    <row r="29" spans="1:4" ht="12.75" x14ac:dyDescent="0.2">
      <c r="A29" s="5" t="s">
        <v>27</v>
      </c>
      <c r="B29" s="6">
        <v>192</v>
      </c>
      <c r="C29" s="4"/>
      <c r="D29" s="4"/>
    </row>
    <row r="30" spans="1:4" ht="12.75" x14ac:dyDescent="0.2">
      <c r="A30" s="5" t="s">
        <v>28</v>
      </c>
      <c r="B30" s="6">
        <v>737</v>
      </c>
      <c r="C30" s="4"/>
      <c r="D30" s="4"/>
    </row>
    <row r="31" spans="1:4" ht="12.75" x14ac:dyDescent="0.2">
      <c r="A31" s="5" t="s">
        <v>29</v>
      </c>
      <c r="B31" s="6">
        <v>117</v>
      </c>
      <c r="C31" s="4"/>
      <c r="D31" s="4"/>
    </row>
    <row r="32" spans="1:4" ht="12.75" x14ac:dyDescent="0.2">
      <c r="A32" s="5" t="s">
        <v>30</v>
      </c>
      <c r="B32" s="6">
        <v>293</v>
      </c>
      <c r="C32" s="4"/>
      <c r="D32" s="4"/>
    </row>
    <row r="33" spans="1:4" ht="12.75" x14ac:dyDescent="0.2">
      <c r="A33" s="5" t="s">
        <v>31</v>
      </c>
      <c r="B33" s="6">
        <v>1267</v>
      </c>
      <c r="C33" s="4"/>
      <c r="D33" s="4"/>
    </row>
    <row r="34" spans="1:4" ht="12.75" x14ac:dyDescent="0.2">
      <c r="A34" s="5" t="s">
        <v>32</v>
      </c>
      <c r="B34" s="6">
        <v>379</v>
      </c>
      <c r="C34" s="4"/>
      <c r="D34" s="4"/>
    </row>
    <row r="35" spans="1:4" ht="12.75" x14ac:dyDescent="0.2">
      <c r="A35" s="5" t="s">
        <v>33</v>
      </c>
      <c r="B35" s="6">
        <v>1465</v>
      </c>
      <c r="C35" s="4"/>
      <c r="D35" s="4"/>
    </row>
    <row r="36" spans="1:4" ht="12.75" x14ac:dyDescent="0.2">
      <c r="A36" s="5" t="s">
        <v>34</v>
      </c>
      <c r="B36" s="6">
        <v>266</v>
      </c>
      <c r="C36" s="4"/>
      <c r="D36" s="4"/>
    </row>
    <row r="37" spans="1:4" ht="12.75" x14ac:dyDescent="0.2">
      <c r="A37" s="5" t="s">
        <v>35</v>
      </c>
      <c r="B37" s="6">
        <v>1162</v>
      </c>
      <c r="C37" s="4"/>
      <c r="D37" s="4"/>
    </row>
    <row r="38" spans="1:4" ht="12.75" x14ac:dyDescent="0.2">
      <c r="A38" s="5" t="s">
        <v>36</v>
      </c>
      <c r="B38" s="6">
        <v>33</v>
      </c>
      <c r="C38" s="4"/>
      <c r="D38" s="4"/>
    </row>
    <row r="39" spans="1:4" ht="12.75" x14ac:dyDescent="0.2">
      <c r="A39" s="5" t="s">
        <v>37</v>
      </c>
      <c r="B39" s="6">
        <v>55</v>
      </c>
      <c r="C39" s="4"/>
      <c r="D39" s="4"/>
    </row>
    <row r="40" spans="1:4" ht="12.75" x14ac:dyDescent="0.2">
      <c r="A40" s="5" t="s">
        <v>38</v>
      </c>
      <c r="B40" s="6">
        <v>207</v>
      </c>
      <c r="C40" s="4"/>
      <c r="D40" s="4"/>
    </row>
    <row r="41" spans="1:4" ht="12.75" x14ac:dyDescent="0.2">
      <c r="A41" s="5" t="s">
        <v>39</v>
      </c>
      <c r="B41" s="6">
        <v>87</v>
      </c>
      <c r="C41" s="4"/>
      <c r="D41" s="4"/>
    </row>
    <row r="42" spans="1:4" ht="12.75" x14ac:dyDescent="0.2">
      <c r="A42" s="5" t="s">
        <v>40</v>
      </c>
      <c r="B42" s="6">
        <v>2661</v>
      </c>
      <c r="C42" s="4"/>
      <c r="D42" s="4"/>
    </row>
    <row r="43" spans="1:4" ht="12.75" x14ac:dyDescent="0.2">
      <c r="A43" s="5" t="s">
        <v>41</v>
      </c>
      <c r="B43" s="6">
        <v>340</v>
      </c>
      <c r="C43" s="4"/>
      <c r="D43" s="4"/>
    </row>
    <row r="44" spans="1:4" ht="12.75" x14ac:dyDescent="0.2">
      <c r="A44" s="5" t="s">
        <v>42</v>
      </c>
      <c r="B44" s="6">
        <v>556</v>
      </c>
      <c r="C44" s="4"/>
      <c r="D44" s="4"/>
    </row>
    <row r="45" spans="1:4" ht="12.75" x14ac:dyDescent="0.2">
      <c r="A45" s="5" t="s">
        <v>43</v>
      </c>
      <c r="B45" s="6">
        <v>295</v>
      </c>
      <c r="C45" s="4"/>
      <c r="D45" s="4"/>
    </row>
    <row r="46" spans="1:4" ht="12.75" x14ac:dyDescent="0.2">
      <c r="A46" s="5" t="s">
        <v>44</v>
      </c>
      <c r="B46" s="6">
        <v>361</v>
      </c>
      <c r="C46" s="4"/>
      <c r="D46" s="4"/>
    </row>
    <row r="47" spans="1:4" ht="12.75" x14ac:dyDescent="0.2">
      <c r="A47" s="5" t="s">
        <v>45</v>
      </c>
      <c r="B47" s="6">
        <v>130</v>
      </c>
      <c r="C47" s="4"/>
      <c r="D47" s="4"/>
    </row>
    <row r="48" spans="1:4" ht="12.75" x14ac:dyDescent="0.2">
      <c r="A48" s="5" t="s">
        <v>46</v>
      </c>
      <c r="B48" s="6">
        <v>270</v>
      </c>
      <c r="C48" s="4"/>
      <c r="D48" s="4"/>
    </row>
    <row r="49" spans="1:4" ht="12.75" x14ac:dyDescent="0.2">
      <c r="A49" s="5" t="s">
        <v>47</v>
      </c>
      <c r="B49" s="6">
        <v>36</v>
      </c>
      <c r="C49" s="4"/>
      <c r="D49" s="4"/>
    </row>
    <row r="50" spans="1:4" ht="12.75" x14ac:dyDescent="0.2">
      <c r="A50" s="5" t="s">
        <v>48</v>
      </c>
      <c r="B50" s="6">
        <v>546</v>
      </c>
      <c r="C50" s="4"/>
      <c r="D50" s="4"/>
    </row>
    <row r="51" spans="1:4" ht="12.75" x14ac:dyDescent="0.2">
      <c r="A51" s="5" t="s">
        <v>49</v>
      </c>
      <c r="B51" s="6">
        <v>200</v>
      </c>
      <c r="C51" s="4"/>
      <c r="D51" s="4"/>
    </row>
    <row r="52" spans="1:4" ht="12.75" x14ac:dyDescent="0.2">
      <c r="A52" s="5" t="s">
        <v>50</v>
      </c>
      <c r="B52" s="6">
        <v>834</v>
      </c>
      <c r="C52" s="4"/>
      <c r="D52" s="4"/>
    </row>
    <row r="53" spans="1:4" ht="12.75" x14ac:dyDescent="0.2">
      <c r="A53" s="5" t="s">
        <v>51</v>
      </c>
      <c r="B53" s="6">
        <v>54</v>
      </c>
    </row>
    <row r="54" spans="1:4" ht="12.75" x14ac:dyDescent="0.2">
      <c r="A54" s="5" t="s">
        <v>52</v>
      </c>
      <c r="B54" s="6">
        <v>255</v>
      </c>
    </row>
    <row r="55" spans="1:4" ht="12.75" x14ac:dyDescent="0.2">
      <c r="A55" s="5" t="s">
        <v>53</v>
      </c>
      <c r="B55" s="6">
        <v>380</v>
      </c>
    </row>
    <row r="56" spans="1:4" ht="12.75" x14ac:dyDescent="0.2">
      <c r="A56" s="5" t="s">
        <v>54</v>
      </c>
      <c r="B56" s="6">
        <v>310</v>
      </c>
    </row>
    <row r="57" spans="1:4" ht="12.75" x14ac:dyDescent="0.2">
      <c r="A57" s="5" t="s">
        <v>55</v>
      </c>
      <c r="B57" s="6">
        <v>181</v>
      </c>
    </row>
    <row r="58" spans="1:4" ht="12.75" x14ac:dyDescent="0.2">
      <c r="A58" s="5" t="s">
        <v>56</v>
      </c>
      <c r="B58" s="6">
        <v>134</v>
      </c>
    </row>
    <row r="59" spans="1:4" ht="12.75" x14ac:dyDescent="0.2">
      <c r="A59" s="5" t="s">
        <v>57</v>
      </c>
      <c r="B59" s="6">
        <v>134</v>
      </c>
    </row>
    <row r="60" spans="1:4" ht="12.75" x14ac:dyDescent="0.2">
      <c r="A60" s="5" t="s">
        <v>58</v>
      </c>
      <c r="B60" s="6">
        <v>305</v>
      </c>
    </row>
    <row r="61" spans="1:4" ht="12.75" x14ac:dyDescent="0.2">
      <c r="A61" s="5" t="s">
        <v>59</v>
      </c>
      <c r="B61" s="6">
        <v>4646</v>
      </c>
    </row>
    <row r="62" spans="1:4" ht="12.75" x14ac:dyDescent="0.2">
      <c r="A62" s="5" t="s">
        <v>60</v>
      </c>
      <c r="B62" s="6">
        <v>52</v>
      </c>
    </row>
    <row r="63" spans="1:4" ht="12.75" x14ac:dyDescent="0.2">
      <c r="A63" s="5" t="s">
        <v>61</v>
      </c>
      <c r="B63" s="6">
        <v>117</v>
      </c>
    </row>
    <row r="64" spans="1:4" ht="12.75" x14ac:dyDescent="0.2">
      <c r="A64" s="5" t="s">
        <v>62</v>
      </c>
      <c r="B64" s="6">
        <v>277</v>
      </c>
    </row>
    <row r="65" spans="1:2" ht="12.75" x14ac:dyDescent="0.2">
      <c r="A65" s="5" t="s">
        <v>63</v>
      </c>
      <c r="B65" s="6">
        <v>463</v>
      </c>
    </row>
    <row r="66" spans="1:2" ht="12.75" x14ac:dyDescent="0.2">
      <c r="A66" s="8" t="s">
        <v>64</v>
      </c>
      <c r="B66" s="6">
        <v>1105</v>
      </c>
    </row>
    <row r="67" spans="1:2" ht="12.75" x14ac:dyDescent="0.2">
      <c r="A67" s="5" t="s">
        <v>65</v>
      </c>
      <c r="B67" s="6">
        <v>129</v>
      </c>
    </row>
    <row r="68" spans="1:2" ht="12.75" x14ac:dyDescent="0.2">
      <c r="A68" s="5" t="s">
        <v>66</v>
      </c>
      <c r="B68" s="6">
        <v>831</v>
      </c>
    </row>
    <row r="69" spans="1:2" ht="12.75" x14ac:dyDescent="0.2">
      <c r="A69" s="5" t="s">
        <v>67</v>
      </c>
      <c r="B69" s="6">
        <v>319</v>
      </c>
    </row>
    <row r="70" spans="1:2" ht="12.75" x14ac:dyDescent="0.2">
      <c r="A70" s="5" t="s">
        <v>68</v>
      </c>
      <c r="B70" s="6">
        <v>53</v>
      </c>
    </row>
    <row r="71" spans="1:2" ht="12.75" x14ac:dyDescent="0.2">
      <c r="A71" s="5" t="s">
        <v>69</v>
      </c>
      <c r="B71" s="6">
        <v>229</v>
      </c>
    </row>
    <row r="72" spans="1:2" ht="12.75" x14ac:dyDescent="0.2">
      <c r="A72" s="5" t="s">
        <v>70</v>
      </c>
      <c r="B72" s="6">
        <v>261</v>
      </c>
    </row>
    <row r="73" spans="1:2" ht="12.75" x14ac:dyDescent="0.2">
      <c r="A73" s="5" t="s">
        <v>71</v>
      </c>
      <c r="B73" s="6">
        <v>57</v>
      </c>
    </row>
    <row r="74" spans="1:2" ht="12.75" x14ac:dyDescent="0.2">
      <c r="A74" s="5" t="s">
        <v>72</v>
      </c>
      <c r="B74" s="6">
        <v>185</v>
      </c>
    </row>
    <row r="75" spans="1:2" ht="12.75" x14ac:dyDescent="0.2">
      <c r="A75" s="5" t="s">
        <v>73</v>
      </c>
      <c r="B75" s="6">
        <v>911</v>
      </c>
    </row>
    <row r="76" spans="1:2" ht="12.75" x14ac:dyDescent="0.2">
      <c r="A76" s="5" t="s">
        <v>74</v>
      </c>
      <c r="B76" s="6">
        <v>69</v>
      </c>
    </row>
    <row r="77" spans="1:2" ht="12.75" x14ac:dyDescent="0.2">
      <c r="A77" s="5" t="s">
        <v>75</v>
      </c>
      <c r="B77" s="6">
        <v>554</v>
      </c>
    </row>
    <row r="78" spans="1:2" ht="12.75" x14ac:dyDescent="0.2">
      <c r="A78" s="5" t="s">
        <v>76</v>
      </c>
      <c r="B78" s="6">
        <v>335</v>
      </c>
    </row>
    <row r="79" spans="1:2" ht="12.75" x14ac:dyDescent="0.2">
      <c r="A79" s="5" t="s">
        <v>77</v>
      </c>
      <c r="B79" s="6">
        <v>889</v>
      </c>
    </row>
    <row r="80" spans="1:2" ht="12.75" x14ac:dyDescent="0.2">
      <c r="A80" s="5" t="s">
        <v>78</v>
      </c>
      <c r="B80" s="6">
        <v>367</v>
      </c>
    </row>
    <row r="81" spans="1:2" ht="12.75" x14ac:dyDescent="0.2">
      <c r="A81" s="5" t="s">
        <v>79</v>
      </c>
      <c r="B81" s="6">
        <v>720</v>
      </c>
    </row>
    <row r="82" spans="1:2" ht="12.75" x14ac:dyDescent="0.2">
      <c r="A82" s="5" t="s">
        <v>80</v>
      </c>
      <c r="B82" s="6">
        <v>380</v>
      </c>
    </row>
    <row r="83" spans="1:2" ht="12.75" x14ac:dyDescent="0.2">
      <c r="A83" s="5" t="s">
        <v>81</v>
      </c>
      <c r="B83" s="6">
        <v>361</v>
      </c>
    </row>
    <row r="84" spans="1:2" ht="12.75" x14ac:dyDescent="0.2">
      <c r="A84" s="5" t="s">
        <v>82</v>
      </c>
      <c r="B84" s="6">
        <v>212</v>
      </c>
    </row>
    <row r="85" spans="1:2" ht="12.75" x14ac:dyDescent="0.2">
      <c r="A85" s="5" t="s">
        <v>83</v>
      </c>
      <c r="B85" s="6">
        <v>250</v>
      </c>
    </row>
    <row r="86" spans="1:2" ht="12.75" x14ac:dyDescent="0.2">
      <c r="A86" s="5" t="s">
        <v>84</v>
      </c>
      <c r="B86" s="6">
        <v>191</v>
      </c>
    </row>
    <row r="87" spans="1:2" ht="12.75" x14ac:dyDescent="0.2">
      <c r="A87" s="5" t="s">
        <v>85</v>
      </c>
      <c r="B87" s="6">
        <v>348</v>
      </c>
    </row>
    <row r="88" spans="1:2" ht="12.75" x14ac:dyDescent="0.2">
      <c r="A88" s="5" t="s">
        <v>86</v>
      </c>
      <c r="B88" s="6">
        <v>75</v>
      </c>
    </row>
    <row r="89" spans="1:2" ht="12.75" x14ac:dyDescent="0.2">
      <c r="A89" s="5" t="s">
        <v>87</v>
      </c>
      <c r="B89" s="6">
        <v>140</v>
      </c>
    </row>
    <row r="90" spans="1:2" ht="12.75" x14ac:dyDescent="0.2">
      <c r="A90" s="5" t="s">
        <v>88</v>
      </c>
      <c r="B90" s="6">
        <v>27</v>
      </c>
    </row>
    <row r="91" spans="1:2" ht="12.75" x14ac:dyDescent="0.2">
      <c r="A91" s="5" t="s">
        <v>89</v>
      </c>
      <c r="B91" s="6">
        <v>664</v>
      </c>
    </row>
    <row r="92" spans="1:2" ht="12.75" x14ac:dyDescent="0.2">
      <c r="A92" s="5" t="s">
        <v>90</v>
      </c>
      <c r="B92" s="6">
        <v>345</v>
      </c>
    </row>
    <row r="93" spans="1:2" ht="12.75" x14ac:dyDescent="0.2">
      <c r="A93" s="5" t="s">
        <v>91</v>
      </c>
      <c r="B93" s="6">
        <v>2592</v>
      </c>
    </row>
    <row r="94" spans="1:2" ht="12.75" x14ac:dyDescent="0.2">
      <c r="A94" s="5" t="s">
        <v>92</v>
      </c>
      <c r="B94" s="6">
        <v>103</v>
      </c>
    </row>
    <row r="95" spans="1:2" ht="12.75" x14ac:dyDescent="0.2">
      <c r="A95" s="5" t="s">
        <v>93</v>
      </c>
      <c r="B95" s="6">
        <v>82</v>
      </c>
    </row>
    <row r="96" spans="1:2" ht="12.75" x14ac:dyDescent="0.2">
      <c r="A96" s="5" t="s">
        <v>94</v>
      </c>
      <c r="B96" s="6">
        <v>137</v>
      </c>
    </row>
    <row r="97" spans="1:2" ht="12.75" x14ac:dyDescent="0.2">
      <c r="A97" s="5" t="s">
        <v>95</v>
      </c>
      <c r="B97" s="6">
        <v>670</v>
      </c>
    </row>
    <row r="98" spans="1:2" ht="12.75" x14ac:dyDescent="0.2">
      <c r="A98" s="5" t="s">
        <v>96</v>
      </c>
      <c r="B98" s="6">
        <v>309</v>
      </c>
    </row>
    <row r="99" spans="1:2" ht="12.75" x14ac:dyDescent="0.2">
      <c r="A99" s="5" t="s">
        <v>97</v>
      </c>
      <c r="B99" s="6">
        <v>509</v>
      </c>
    </row>
    <row r="100" spans="1:2" ht="12.75" x14ac:dyDescent="0.2">
      <c r="A100" s="5" t="s">
        <v>98</v>
      </c>
      <c r="B100" s="6">
        <v>124</v>
      </c>
    </row>
    <row r="101" spans="1:2" ht="12.75" x14ac:dyDescent="0.2">
      <c r="A101" s="5" t="s">
        <v>99</v>
      </c>
      <c r="B101" s="6">
        <v>72</v>
      </c>
    </row>
    <row r="102" spans="1:2" ht="12.75" x14ac:dyDescent="0.2">
      <c r="A102" s="9" t="s">
        <v>100</v>
      </c>
      <c r="B102" s="10">
        <v>44660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5703125" style="7" customWidth="1"/>
    <col min="2" max="2" width="12.85546875" style="7" customWidth="1"/>
    <col min="3" max="3" width="9" style="7" customWidth="1"/>
    <col min="4" max="4" width="8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42278</v>
      </c>
      <c r="C1"/>
      <c r="D1"/>
    </row>
    <row r="2" spans="1:4" ht="12.75" x14ac:dyDescent="0.2">
      <c r="A2" s="5" t="s">
        <v>0</v>
      </c>
      <c r="B2" s="6">
        <v>675</v>
      </c>
      <c r="C2" s="4"/>
      <c r="D2" s="4"/>
    </row>
    <row r="3" spans="1:4" ht="12.75" x14ac:dyDescent="0.2">
      <c r="A3" s="5" t="s">
        <v>1</v>
      </c>
      <c r="B3" s="6">
        <v>147</v>
      </c>
      <c r="C3" s="4"/>
      <c r="D3" s="4"/>
    </row>
    <row r="4" spans="1:4" ht="12.75" x14ac:dyDescent="0.2">
      <c r="A4" s="5" t="s">
        <v>2</v>
      </c>
      <c r="B4" s="6">
        <v>47</v>
      </c>
      <c r="C4" s="4"/>
      <c r="D4" s="4"/>
    </row>
    <row r="5" spans="1:4" ht="12.75" x14ac:dyDescent="0.2">
      <c r="A5" s="5" t="s">
        <v>3</v>
      </c>
      <c r="B5" s="6">
        <v>189</v>
      </c>
      <c r="C5" s="4"/>
      <c r="D5" s="4"/>
    </row>
    <row r="6" spans="1:4" ht="12.75" x14ac:dyDescent="0.2">
      <c r="A6" s="5" t="s">
        <v>4</v>
      </c>
      <c r="B6" s="6">
        <v>112</v>
      </c>
      <c r="C6" s="4"/>
      <c r="D6" s="4"/>
    </row>
    <row r="7" spans="1:4" ht="12.75" x14ac:dyDescent="0.2">
      <c r="A7" s="5" t="s">
        <v>5</v>
      </c>
      <c r="B7" s="6">
        <v>74</v>
      </c>
      <c r="C7" s="4"/>
      <c r="D7" s="4"/>
    </row>
    <row r="8" spans="1:4" ht="12.75" x14ac:dyDescent="0.2">
      <c r="A8" s="5" t="s">
        <v>6</v>
      </c>
      <c r="B8" s="6">
        <v>279</v>
      </c>
      <c r="C8" s="4"/>
      <c r="D8" s="4"/>
    </row>
    <row r="9" spans="1:4" ht="12.75" x14ac:dyDescent="0.2">
      <c r="A9" s="5" t="s">
        <v>7</v>
      </c>
      <c r="B9" s="6">
        <v>154</v>
      </c>
      <c r="C9" s="4"/>
      <c r="D9" s="4"/>
    </row>
    <row r="10" spans="1:4" ht="12.75" x14ac:dyDescent="0.2">
      <c r="A10" s="5" t="s">
        <v>8</v>
      </c>
      <c r="B10" s="6">
        <v>230</v>
      </c>
      <c r="C10" s="4"/>
      <c r="D10" s="4"/>
    </row>
    <row r="11" spans="1:4" ht="12.75" x14ac:dyDescent="0.2">
      <c r="A11" s="5" t="s">
        <v>9</v>
      </c>
      <c r="B11" s="6">
        <v>525</v>
      </c>
      <c r="C11" s="4"/>
      <c r="D11" s="4"/>
    </row>
    <row r="12" spans="1:4" ht="12.75" x14ac:dyDescent="0.2">
      <c r="A12" s="5" t="s">
        <v>10</v>
      </c>
      <c r="B12" s="6">
        <v>1360</v>
      </c>
      <c r="C12" s="4"/>
      <c r="D12" s="4"/>
    </row>
    <row r="13" spans="1:4" ht="12.75" x14ac:dyDescent="0.2">
      <c r="A13" s="5" t="s">
        <v>11</v>
      </c>
      <c r="B13" s="6">
        <v>460</v>
      </c>
      <c r="C13" s="4"/>
      <c r="D13" s="4"/>
    </row>
    <row r="14" spans="1:4" ht="12.75" x14ac:dyDescent="0.2">
      <c r="A14" s="5" t="s">
        <v>12</v>
      </c>
      <c r="B14" s="6">
        <v>773</v>
      </c>
      <c r="C14" s="4"/>
      <c r="D14" s="4"/>
    </row>
    <row r="15" spans="1:4" ht="12.75" x14ac:dyDescent="0.2">
      <c r="A15" s="5" t="s">
        <v>13</v>
      </c>
      <c r="B15" s="6">
        <v>487</v>
      </c>
      <c r="C15" s="4"/>
      <c r="D15" s="4"/>
    </row>
    <row r="16" spans="1:4" ht="12.75" x14ac:dyDescent="0.2">
      <c r="A16" s="5" t="s">
        <v>14</v>
      </c>
      <c r="B16" s="6">
        <v>27</v>
      </c>
      <c r="C16" s="4"/>
      <c r="D16" s="4"/>
    </row>
    <row r="17" spans="1:4" ht="12.75" x14ac:dyDescent="0.2">
      <c r="A17" s="5" t="s">
        <v>15</v>
      </c>
      <c r="B17" s="6">
        <v>335</v>
      </c>
      <c r="C17" s="4"/>
      <c r="D17" s="4"/>
    </row>
    <row r="18" spans="1:4" ht="12.75" x14ac:dyDescent="0.2">
      <c r="A18" s="5" t="s">
        <v>16</v>
      </c>
      <c r="B18" s="6">
        <v>118</v>
      </c>
      <c r="C18" s="4"/>
      <c r="D18" s="4"/>
    </row>
    <row r="19" spans="1:4" ht="12.75" x14ac:dyDescent="0.2">
      <c r="A19" s="5" t="s">
        <v>17</v>
      </c>
      <c r="B19" s="6">
        <v>890</v>
      </c>
      <c r="C19" s="4"/>
      <c r="D19" s="4"/>
    </row>
    <row r="20" spans="1:4" ht="12.75" x14ac:dyDescent="0.2">
      <c r="A20" s="5" t="s">
        <v>18</v>
      </c>
      <c r="B20" s="6">
        <v>196</v>
      </c>
      <c r="C20" s="4"/>
      <c r="D20" s="4"/>
    </row>
    <row r="21" spans="1:4" ht="12.75" x14ac:dyDescent="0.2">
      <c r="A21" s="5" t="s">
        <v>19</v>
      </c>
      <c r="B21" s="6">
        <v>138</v>
      </c>
      <c r="C21" s="4"/>
      <c r="D21" s="4"/>
    </row>
    <row r="22" spans="1:4" ht="12.75" x14ac:dyDescent="0.2">
      <c r="A22" s="5" t="s">
        <v>20</v>
      </c>
      <c r="B22" s="6">
        <v>124</v>
      </c>
      <c r="C22" s="4"/>
      <c r="D22" s="4"/>
    </row>
    <row r="23" spans="1:4" ht="12.75" x14ac:dyDescent="0.2">
      <c r="A23" s="5" t="s">
        <v>21</v>
      </c>
      <c r="B23" s="6">
        <v>56</v>
      </c>
      <c r="C23" s="4"/>
      <c r="D23" s="4"/>
    </row>
    <row r="24" spans="1:4" ht="12.75" x14ac:dyDescent="0.2">
      <c r="A24" s="5" t="s">
        <v>22</v>
      </c>
      <c r="B24" s="6">
        <v>745</v>
      </c>
      <c r="C24" s="4"/>
      <c r="D24" s="4"/>
    </row>
    <row r="25" spans="1:4" ht="12.75" x14ac:dyDescent="0.2">
      <c r="A25" s="5" t="s">
        <v>23</v>
      </c>
      <c r="B25" s="6">
        <v>366</v>
      </c>
      <c r="C25" s="4"/>
      <c r="D25" s="4"/>
    </row>
    <row r="26" spans="1:4" ht="12.75" x14ac:dyDescent="0.2">
      <c r="A26" s="5" t="s">
        <v>24</v>
      </c>
      <c r="B26" s="6">
        <v>590</v>
      </c>
      <c r="C26" s="4"/>
      <c r="D26" s="4"/>
    </row>
    <row r="27" spans="1:4" ht="12.75" x14ac:dyDescent="0.2">
      <c r="A27" s="8" t="s">
        <v>25</v>
      </c>
      <c r="B27" s="6">
        <v>2293</v>
      </c>
      <c r="C27" s="4"/>
      <c r="D27" s="4"/>
    </row>
    <row r="28" spans="1:4" ht="12.75" x14ac:dyDescent="0.2">
      <c r="A28" s="5" t="s">
        <v>26</v>
      </c>
      <c r="B28" s="6">
        <v>87</v>
      </c>
      <c r="C28" s="4"/>
      <c r="D28" s="4"/>
    </row>
    <row r="29" spans="1:4" ht="12.75" x14ac:dyDescent="0.2">
      <c r="A29" s="5" t="s">
        <v>27</v>
      </c>
      <c r="B29" s="6">
        <v>168</v>
      </c>
      <c r="C29" s="4"/>
      <c r="D29" s="4"/>
    </row>
    <row r="30" spans="1:4" ht="12.75" x14ac:dyDescent="0.2">
      <c r="A30" s="5" t="s">
        <v>28</v>
      </c>
      <c r="B30" s="6">
        <v>965</v>
      </c>
      <c r="C30" s="4"/>
      <c r="D30" s="4"/>
    </row>
    <row r="31" spans="1:4" ht="12.75" x14ac:dyDescent="0.2">
      <c r="A31" s="5" t="s">
        <v>29</v>
      </c>
      <c r="B31" s="6">
        <v>177</v>
      </c>
      <c r="C31" s="4"/>
      <c r="D31" s="4"/>
    </row>
    <row r="32" spans="1:4" ht="12.75" x14ac:dyDescent="0.2">
      <c r="A32" s="5" t="s">
        <v>30</v>
      </c>
      <c r="B32" s="6">
        <v>313</v>
      </c>
      <c r="C32" s="4"/>
      <c r="D32" s="4"/>
    </row>
    <row r="33" spans="1:4" ht="12.75" x14ac:dyDescent="0.2">
      <c r="A33" s="5" t="s">
        <v>31</v>
      </c>
      <c r="B33" s="6">
        <v>1366</v>
      </c>
      <c r="C33" s="4"/>
      <c r="D33" s="4"/>
    </row>
    <row r="34" spans="1:4" ht="12.75" x14ac:dyDescent="0.2">
      <c r="A34" s="5" t="s">
        <v>32</v>
      </c>
      <c r="B34" s="6">
        <v>406</v>
      </c>
      <c r="C34" s="4"/>
      <c r="D34" s="4"/>
    </row>
    <row r="35" spans="1:4" ht="12.75" x14ac:dyDescent="0.2">
      <c r="A35" s="5" t="s">
        <v>33</v>
      </c>
      <c r="B35" s="6">
        <v>1370</v>
      </c>
      <c r="C35" s="4"/>
      <c r="D35" s="4"/>
    </row>
    <row r="36" spans="1:4" ht="12.75" x14ac:dyDescent="0.2">
      <c r="A36" s="5" t="s">
        <v>34</v>
      </c>
      <c r="B36" s="6">
        <v>280</v>
      </c>
      <c r="C36" s="4"/>
      <c r="D36" s="4"/>
    </row>
    <row r="37" spans="1:4" ht="12.75" x14ac:dyDescent="0.2">
      <c r="A37" s="5" t="s">
        <v>35</v>
      </c>
      <c r="B37" s="6">
        <v>1406</v>
      </c>
      <c r="C37" s="4"/>
      <c r="D37" s="4"/>
    </row>
    <row r="38" spans="1:4" ht="12.75" x14ac:dyDescent="0.2">
      <c r="A38" s="5" t="s">
        <v>36</v>
      </c>
      <c r="B38" s="6">
        <v>51</v>
      </c>
      <c r="C38" s="4"/>
      <c r="D38" s="4"/>
    </row>
    <row r="39" spans="1:4" ht="12.75" x14ac:dyDescent="0.2">
      <c r="A39" s="5" t="s">
        <v>37</v>
      </c>
      <c r="B39" s="6">
        <v>48</v>
      </c>
      <c r="C39" s="4"/>
      <c r="D39" s="4"/>
    </row>
    <row r="40" spans="1:4" ht="12.75" x14ac:dyDescent="0.2">
      <c r="A40" s="5" t="s">
        <v>38</v>
      </c>
      <c r="B40" s="6">
        <v>275</v>
      </c>
      <c r="C40" s="4"/>
      <c r="D40" s="4"/>
    </row>
    <row r="41" spans="1:4" ht="12.75" x14ac:dyDescent="0.2">
      <c r="A41" s="5" t="s">
        <v>39</v>
      </c>
      <c r="B41" s="6">
        <v>114</v>
      </c>
      <c r="C41" s="4"/>
      <c r="D41" s="4"/>
    </row>
    <row r="42" spans="1:4" ht="12.75" x14ac:dyDescent="0.2">
      <c r="A42" s="5" t="s">
        <v>40</v>
      </c>
      <c r="B42" s="6">
        <v>2681</v>
      </c>
      <c r="C42" s="4"/>
      <c r="D42" s="4"/>
    </row>
    <row r="43" spans="1:4" ht="12.75" x14ac:dyDescent="0.2">
      <c r="A43" s="5" t="s">
        <v>41</v>
      </c>
      <c r="B43" s="6">
        <v>369</v>
      </c>
      <c r="C43" s="4"/>
      <c r="D43" s="4"/>
    </row>
    <row r="44" spans="1:4" ht="12.75" x14ac:dyDescent="0.2">
      <c r="A44" s="5" t="s">
        <v>42</v>
      </c>
      <c r="B44" s="6">
        <v>629</v>
      </c>
      <c r="C44" s="4"/>
      <c r="D44" s="4"/>
    </row>
    <row r="45" spans="1:4" ht="12.75" x14ac:dyDescent="0.2">
      <c r="A45" s="5" t="s">
        <v>43</v>
      </c>
      <c r="B45" s="6">
        <v>345</v>
      </c>
      <c r="C45" s="4"/>
      <c r="D45" s="4"/>
    </row>
    <row r="46" spans="1:4" ht="12.75" x14ac:dyDescent="0.2">
      <c r="A46" s="5" t="s">
        <v>44</v>
      </c>
      <c r="B46" s="6">
        <v>409</v>
      </c>
      <c r="C46" s="4"/>
      <c r="D46" s="4"/>
    </row>
    <row r="47" spans="1:4" ht="12.75" x14ac:dyDescent="0.2">
      <c r="A47" s="5" t="s">
        <v>45</v>
      </c>
      <c r="B47" s="6">
        <v>161</v>
      </c>
      <c r="C47" s="4"/>
      <c r="D47" s="4"/>
    </row>
    <row r="48" spans="1:4" ht="12.75" x14ac:dyDescent="0.2">
      <c r="A48" s="5" t="s">
        <v>46</v>
      </c>
      <c r="B48" s="6">
        <v>305</v>
      </c>
      <c r="C48" s="4"/>
      <c r="D48" s="4"/>
    </row>
    <row r="49" spans="1:4" ht="12.75" x14ac:dyDescent="0.2">
      <c r="A49" s="5" t="s">
        <v>47</v>
      </c>
      <c r="B49" s="6">
        <v>38</v>
      </c>
      <c r="C49" s="4"/>
      <c r="D49" s="4"/>
    </row>
    <row r="50" spans="1:4" ht="12.75" x14ac:dyDescent="0.2">
      <c r="A50" s="5" t="s">
        <v>48</v>
      </c>
      <c r="B50" s="6">
        <v>598</v>
      </c>
      <c r="C50" s="4"/>
      <c r="D50" s="4"/>
    </row>
    <row r="51" spans="1:4" ht="12.75" x14ac:dyDescent="0.2">
      <c r="A51" s="5" t="s">
        <v>49</v>
      </c>
      <c r="B51" s="6">
        <v>196</v>
      </c>
      <c r="C51" s="4"/>
      <c r="D51" s="4"/>
    </row>
    <row r="52" spans="1:4" ht="12.75" x14ac:dyDescent="0.2">
      <c r="A52" s="5" t="s">
        <v>50</v>
      </c>
      <c r="B52" s="6">
        <v>876</v>
      </c>
      <c r="C52" s="4"/>
      <c r="D52" s="4"/>
    </row>
    <row r="53" spans="1:4" ht="12.75" x14ac:dyDescent="0.2">
      <c r="A53" s="5" t="s">
        <v>51</v>
      </c>
      <c r="B53" s="6">
        <v>69</v>
      </c>
    </row>
    <row r="54" spans="1:4" ht="12.75" x14ac:dyDescent="0.2">
      <c r="A54" s="5" t="s">
        <v>52</v>
      </c>
      <c r="B54" s="6">
        <v>317</v>
      </c>
    </row>
    <row r="55" spans="1:4" ht="12.75" x14ac:dyDescent="0.2">
      <c r="A55" s="5" t="s">
        <v>53</v>
      </c>
      <c r="B55" s="6">
        <v>374</v>
      </c>
    </row>
    <row r="56" spans="1:4" ht="12.75" x14ac:dyDescent="0.2">
      <c r="A56" s="5" t="s">
        <v>54</v>
      </c>
      <c r="B56" s="6">
        <v>358</v>
      </c>
    </row>
    <row r="57" spans="1:4" ht="12.75" x14ac:dyDescent="0.2">
      <c r="A57" s="5" t="s">
        <v>55</v>
      </c>
      <c r="B57" s="6">
        <v>172</v>
      </c>
    </row>
    <row r="58" spans="1:4" ht="12.75" x14ac:dyDescent="0.2">
      <c r="A58" s="5" t="s">
        <v>56</v>
      </c>
      <c r="B58" s="6">
        <v>116</v>
      </c>
    </row>
    <row r="59" spans="1:4" ht="12.75" x14ac:dyDescent="0.2">
      <c r="A59" s="5" t="s">
        <v>57</v>
      </c>
      <c r="B59" s="6">
        <v>144</v>
      </c>
    </row>
    <row r="60" spans="1:4" ht="12.75" x14ac:dyDescent="0.2">
      <c r="A60" s="5" t="s">
        <v>58</v>
      </c>
      <c r="B60" s="6">
        <v>258</v>
      </c>
    </row>
    <row r="61" spans="1:4" ht="12.75" x14ac:dyDescent="0.2">
      <c r="A61" s="5" t="s">
        <v>59</v>
      </c>
      <c r="B61" s="6">
        <v>5701</v>
      </c>
    </row>
    <row r="62" spans="1:4" ht="12.75" x14ac:dyDescent="0.2">
      <c r="A62" s="5" t="s">
        <v>60</v>
      </c>
      <c r="B62" s="6">
        <v>68</v>
      </c>
    </row>
    <row r="63" spans="1:4" ht="12.75" x14ac:dyDescent="0.2">
      <c r="A63" s="5" t="s">
        <v>61</v>
      </c>
      <c r="B63" s="6">
        <v>149</v>
      </c>
    </row>
    <row r="64" spans="1:4" ht="12.75" x14ac:dyDescent="0.2">
      <c r="A64" s="5" t="s">
        <v>62</v>
      </c>
      <c r="B64" s="6">
        <v>303</v>
      </c>
    </row>
    <row r="65" spans="1:2" ht="12.75" x14ac:dyDescent="0.2">
      <c r="A65" s="5" t="s">
        <v>63</v>
      </c>
      <c r="B65" s="6">
        <v>538</v>
      </c>
    </row>
    <row r="66" spans="1:2" ht="12.75" x14ac:dyDescent="0.2">
      <c r="A66" s="8" t="s">
        <v>64</v>
      </c>
      <c r="B66" s="6">
        <v>1125</v>
      </c>
    </row>
    <row r="67" spans="1:2" ht="12.75" x14ac:dyDescent="0.2">
      <c r="A67" s="5" t="s">
        <v>65</v>
      </c>
      <c r="B67" s="6">
        <v>135</v>
      </c>
    </row>
    <row r="68" spans="1:2" ht="12.75" x14ac:dyDescent="0.2">
      <c r="A68" s="5" t="s">
        <v>66</v>
      </c>
      <c r="B68" s="6">
        <v>948</v>
      </c>
    </row>
    <row r="69" spans="1:2" ht="12.75" x14ac:dyDescent="0.2">
      <c r="A69" s="5" t="s">
        <v>67</v>
      </c>
      <c r="B69" s="6">
        <v>404</v>
      </c>
    </row>
    <row r="70" spans="1:2" ht="12.75" x14ac:dyDescent="0.2">
      <c r="A70" s="5" t="s">
        <v>68</v>
      </c>
      <c r="B70" s="6">
        <v>62</v>
      </c>
    </row>
    <row r="71" spans="1:2" ht="12.75" x14ac:dyDescent="0.2">
      <c r="A71" s="5" t="s">
        <v>69</v>
      </c>
      <c r="B71" s="6">
        <v>309</v>
      </c>
    </row>
    <row r="72" spans="1:2" ht="12.75" x14ac:dyDescent="0.2">
      <c r="A72" s="5" t="s">
        <v>70</v>
      </c>
      <c r="B72" s="6">
        <v>247</v>
      </c>
    </row>
    <row r="73" spans="1:2" ht="12.75" x14ac:dyDescent="0.2">
      <c r="A73" s="5" t="s">
        <v>71</v>
      </c>
      <c r="B73" s="6">
        <v>61</v>
      </c>
    </row>
    <row r="74" spans="1:2" ht="12.75" x14ac:dyDescent="0.2">
      <c r="A74" s="5" t="s">
        <v>72</v>
      </c>
      <c r="B74" s="6">
        <v>221</v>
      </c>
    </row>
    <row r="75" spans="1:2" ht="12.75" x14ac:dyDescent="0.2">
      <c r="A75" s="5" t="s">
        <v>73</v>
      </c>
      <c r="B75" s="6">
        <v>1081</v>
      </c>
    </row>
    <row r="76" spans="1:2" ht="12.75" x14ac:dyDescent="0.2">
      <c r="A76" s="5" t="s">
        <v>74</v>
      </c>
      <c r="B76" s="6">
        <v>92</v>
      </c>
    </row>
    <row r="77" spans="1:2" ht="12.75" x14ac:dyDescent="0.2">
      <c r="A77" s="5" t="s">
        <v>75</v>
      </c>
      <c r="B77" s="6">
        <v>673</v>
      </c>
    </row>
    <row r="78" spans="1:2" ht="12.75" x14ac:dyDescent="0.2">
      <c r="A78" s="5" t="s">
        <v>76</v>
      </c>
      <c r="B78" s="6">
        <v>348</v>
      </c>
    </row>
    <row r="79" spans="1:2" ht="12.75" x14ac:dyDescent="0.2">
      <c r="A79" s="5" t="s">
        <v>77</v>
      </c>
      <c r="B79" s="6">
        <v>1047</v>
      </c>
    </row>
    <row r="80" spans="1:2" ht="12.75" x14ac:dyDescent="0.2">
      <c r="A80" s="5" t="s">
        <v>78</v>
      </c>
      <c r="B80" s="6">
        <v>402</v>
      </c>
    </row>
    <row r="81" spans="1:2" ht="12.75" x14ac:dyDescent="0.2">
      <c r="A81" s="5" t="s">
        <v>79</v>
      </c>
      <c r="B81" s="6">
        <v>780</v>
      </c>
    </row>
    <row r="82" spans="1:2" ht="12.75" x14ac:dyDescent="0.2">
      <c r="A82" s="5" t="s">
        <v>80</v>
      </c>
      <c r="B82" s="6">
        <v>432</v>
      </c>
    </row>
    <row r="83" spans="1:2" ht="12.75" x14ac:dyDescent="0.2">
      <c r="A83" s="5" t="s">
        <v>81</v>
      </c>
      <c r="B83" s="6">
        <v>406</v>
      </c>
    </row>
    <row r="84" spans="1:2" ht="12.75" x14ac:dyDescent="0.2">
      <c r="A84" s="5" t="s">
        <v>82</v>
      </c>
      <c r="B84" s="6">
        <v>232</v>
      </c>
    </row>
    <row r="85" spans="1:2" ht="12.75" x14ac:dyDescent="0.2">
      <c r="A85" s="5" t="s">
        <v>83</v>
      </c>
      <c r="B85" s="6">
        <v>308</v>
      </c>
    </row>
    <row r="86" spans="1:2" ht="12.75" x14ac:dyDescent="0.2">
      <c r="A86" s="5" t="s">
        <v>84</v>
      </c>
      <c r="B86" s="6">
        <v>211</v>
      </c>
    </row>
    <row r="87" spans="1:2" ht="12.75" x14ac:dyDescent="0.2">
      <c r="A87" s="5" t="s">
        <v>85</v>
      </c>
      <c r="B87" s="6">
        <v>349</v>
      </c>
    </row>
    <row r="88" spans="1:2" ht="12.75" x14ac:dyDescent="0.2">
      <c r="A88" s="5" t="s">
        <v>86</v>
      </c>
      <c r="B88" s="6">
        <v>94</v>
      </c>
    </row>
    <row r="89" spans="1:2" ht="12.75" x14ac:dyDescent="0.2">
      <c r="A89" s="5" t="s">
        <v>87</v>
      </c>
      <c r="B89" s="6">
        <v>171</v>
      </c>
    </row>
    <row r="90" spans="1:2" ht="12.75" x14ac:dyDescent="0.2">
      <c r="A90" s="5" t="s">
        <v>88</v>
      </c>
      <c r="B90" s="6">
        <v>18</v>
      </c>
    </row>
    <row r="91" spans="1:2" ht="12.75" x14ac:dyDescent="0.2">
      <c r="A91" s="5" t="s">
        <v>89</v>
      </c>
      <c r="B91" s="6">
        <v>717</v>
      </c>
    </row>
    <row r="92" spans="1:2" ht="12.75" x14ac:dyDescent="0.2">
      <c r="A92" s="5" t="s">
        <v>90</v>
      </c>
      <c r="B92" s="6">
        <v>378</v>
      </c>
    </row>
    <row r="93" spans="1:2" ht="12.75" x14ac:dyDescent="0.2">
      <c r="A93" s="5" t="s">
        <v>91</v>
      </c>
      <c r="B93" s="6">
        <v>3023</v>
      </c>
    </row>
    <row r="94" spans="1:2" ht="12.75" x14ac:dyDescent="0.2">
      <c r="A94" s="5" t="s">
        <v>92</v>
      </c>
      <c r="B94" s="6">
        <v>124</v>
      </c>
    </row>
    <row r="95" spans="1:2" ht="12.75" x14ac:dyDescent="0.2">
      <c r="A95" s="5" t="s">
        <v>93</v>
      </c>
      <c r="B95" s="6">
        <v>93</v>
      </c>
    </row>
    <row r="96" spans="1:2" ht="12.75" x14ac:dyDescent="0.2">
      <c r="A96" s="5" t="s">
        <v>94</v>
      </c>
      <c r="B96" s="6">
        <v>136</v>
      </c>
    </row>
    <row r="97" spans="1:2" ht="12.75" x14ac:dyDescent="0.2">
      <c r="A97" s="5" t="s">
        <v>95</v>
      </c>
      <c r="B97" s="6">
        <v>744</v>
      </c>
    </row>
    <row r="98" spans="1:2" ht="12.75" x14ac:dyDescent="0.2">
      <c r="A98" s="5" t="s">
        <v>96</v>
      </c>
      <c r="B98" s="6">
        <v>321</v>
      </c>
    </row>
    <row r="99" spans="1:2" ht="12.75" x14ac:dyDescent="0.2">
      <c r="A99" s="5" t="s">
        <v>97</v>
      </c>
      <c r="B99" s="6">
        <v>503</v>
      </c>
    </row>
    <row r="100" spans="1:2" ht="12.75" x14ac:dyDescent="0.2">
      <c r="A100" s="5" t="s">
        <v>98</v>
      </c>
      <c r="B100" s="6">
        <v>158</v>
      </c>
    </row>
    <row r="101" spans="1:2" ht="12.75" x14ac:dyDescent="0.2">
      <c r="A101" s="5" t="s">
        <v>99</v>
      </c>
      <c r="B101" s="6">
        <v>91</v>
      </c>
    </row>
    <row r="102" spans="1:2" ht="12.75" x14ac:dyDescent="0.2">
      <c r="A102" s="9" t="s">
        <v>100</v>
      </c>
      <c r="B102" s="10">
        <v>50034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" style="7" customWidth="1"/>
    <col min="2" max="2" width="12.42578125" style="7" customWidth="1"/>
    <col min="3" max="3" width="10.140625" style="7" customWidth="1"/>
    <col min="4" max="4" width="9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42248</v>
      </c>
      <c r="C1"/>
      <c r="D1"/>
    </row>
    <row r="2" spans="1:4" ht="12.75" x14ac:dyDescent="0.2">
      <c r="A2" s="5" t="s">
        <v>0</v>
      </c>
      <c r="B2" s="6">
        <v>768</v>
      </c>
      <c r="C2" s="4"/>
      <c r="D2" s="4"/>
    </row>
    <row r="3" spans="1:4" ht="12.75" x14ac:dyDescent="0.2">
      <c r="A3" s="5" t="s">
        <v>1</v>
      </c>
      <c r="B3" s="6">
        <v>158</v>
      </c>
      <c r="C3" s="4"/>
      <c r="D3" s="4"/>
    </row>
    <row r="4" spans="1:4" ht="12.75" x14ac:dyDescent="0.2">
      <c r="A4" s="5" t="s">
        <v>2</v>
      </c>
      <c r="B4" s="6">
        <v>39</v>
      </c>
      <c r="C4" s="4"/>
      <c r="D4" s="4"/>
    </row>
    <row r="5" spans="1:4" ht="12.75" x14ac:dyDescent="0.2">
      <c r="A5" s="5" t="s">
        <v>3</v>
      </c>
      <c r="B5" s="6">
        <v>168</v>
      </c>
      <c r="C5" s="4"/>
      <c r="D5" s="4"/>
    </row>
    <row r="6" spans="1:4" ht="12.75" x14ac:dyDescent="0.2">
      <c r="A6" s="5" t="s">
        <v>4</v>
      </c>
      <c r="B6" s="6">
        <v>111</v>
      </c>
      <c r="C6" s="4"/>
      <c r="D6" s="4"/>
    </row>
    <row r="7" spans="1:4" ht="12.75" x14ac:dyDescent="0.2">
      <c r="A7" s="5" t="s">
        <v>5</v>
      </c>
      <c r="B7" s="6">
        <v>47</v>
      </c>
      <c r="C7" s="4"/>
      <c r="D7" s="4"/>
    </row>
    <row r="8" spans="1:4" ht="12.75" x14ac:dyDescent="0.2">
      <c r="A8" s="5" t="s">
        <v>6</v>
      </c>
      <c r="B8" s="6">
        <v>255</v>
      </c>
      <c r="C8" s="4"/>
      <c r="D8" s="4"/>
    </row>
    <row r="9" spans="1:4" ht="12.75" x14ac:dyDescent="0.2">
      <c r="A9" s="5" t="s">
        <v>7</v>
      </c>
      <c r="B9" s="6">
        <v>137</v>
      </c>
      <c r="C9" s="4"/>
      <c r="D9" s="4"/>
    </row>
    <row r="10" spans="1:4" ht="12.75" x14ac:dyDescent="0.2">
      <c r="A10" s="5" t="s">
        <v>8</v>
      </c>
      <c r="B10" s="6">
        <v>231</v>
      </c>
      <c r="C10" s="4"/>
      <c r="D10" s="4"/>
    </row>
    <row r="11" spans="1:4" ht="12.75" x14ac:dyDescent="0.2">
      <c r="A11" s="5" t="s">
        <v>9</v>
      </c>
      <c r="B11" s="6">
        <v>530</v>
      </c>
      <c r="C11" s="4"/>
      <c r="D11" s="4"/>
    </row>
    <row r="12" spans="1:4" ht="12.75" x14ac:dyDescent="0.2">
      <c r="A12" s="5" t="s">
        <v>10</v>
      </c>
      <c r="B12" s="6">
        <v>1471</v>
      </c>
      <c r="C12" s="4"/>
      <c r="D12" s="4"/>
    </row>
    <row r="13" spans="1:4" ht="12.75" x14ac:dyDescent="0.2">
      <c r="A13" s="5" t="s">
        <v>11</v>
      </c>
      <c r="B13" s="6">
        <v>440</v>
      </c>
      <c r="C13" s="4"/>
      <c r="D13" s="4"/>
    </row>
    <row r="14" spans="1:4" ht="12.75" x14ac:dyDescent="0.2">
      <c r="A14" s="5" t="s">
        <v>12</v>
      </c>
      <c r="B14" s="6">
        <v>793</v>
      </c>
      <c r="C14" s="4"/>
      <c r="D14" s="4"/>
    </row>
    <row r="15" spans="1:4" ht="12.75" x14ac:dyDescent="0.2">
      <c r="A15" s="5" t="s">
        <v>13</v>
      </c>
      <c r="B15" s="6">
        <v>452</v>
      </c>
      <c r="C15" s="4"/>
      <c r="D15" s="4"/>
    </row>
    <row r="16" spans="1:4" ht="12.75" x14ac:dyDescent="0.2">
      <c r="A16" s="5" t="s">
        <v>14</v>
      </c>
      <c r="B16" s="6">
        <v>37</v>
      </c>
      <c r="C16" s="4"/>
      <c r="D16" s="4"/>
    </row>
    <row r="17" spans="1:4" ht="12.75" x14ac:dyDescent="0.2">
      <c r="A17" s="5" t="s">
        <v>15</v>
      </c>
      <c r="B17" s="6">
        <v>393</v>
      </c>
      <c r="C17" s="4"/>
      <c r="D17" s="4"/>
    </row>
    <row r="18" spans="1:4" ht="12.75" x14ac:dyDescent="0.2">
      <c r="A18" s="5" t="s">
        <v>16</v>
      </c>
      <c r="B18" s="6">
        <v>108</v>
      </c>
      <c r="C18" s="4"/>
      <c r="D18" s="4"/>
    </row>
    <row r="19" spans="1:4" ht="12.75" x14ac:dyDescent="0.2">
      <c r="A19" s="5" t="s">
        <v>17</v>
      </c>
      <c r="B19" s="6">
        <v>866</v>
      </c>
      <c r="C19" s="4"/>
      <c r="D19" s="4"/>
    </row>
    <row r="20" spans="1:4" ht="12.75" x14ac:dyDescent="0.2">
      <c r="A20" s="5" t="s">
        <v>18</v>
      </c>
      <c r="B20" s="6">
        <v>201</v>
      </c>
      <c r="C20" s="4"/>
      <c r="D20" s="4"/>
    </row>
    <row r="21" spans="1:4" ht="12.75" x14ac:dyDescent="0.2">
      <c r="A21" s="5" t="s">
        <v>19</v>
      </c>
      <c r="B21" s="6">
        <v>168</v>
      </c>
      <c r="C21" s="4"/>
      <c r="D21" s="4"/>
    </row>
    <row r="22" spans="1:4" ht="12.75" x14ac:dyDescent="0.2">
      <c r="A22" s="5" t="s">
        <v>20</v>
      </c>
      <c r="B22" s="6">
        <v>106</v>
      </c>
      <c r="C22" s="4"/>
      <c r="D22" s="4"/>
    </row>
    <row r="23" spans="1:4" ht="12.75" x14ac:dyDescent="0.2">
      <c r="A23" s="5" t="s">
        <v>21</v>
      </c>
      <c r="B23" s="6">
        <v>67</v>
      </c>
      <c r="C23" s="4"/>
      <c r="D23" s="4"/>
    </row>
    <row r="24" spans="1:4" ht="12.75" x14ac:dyDescent="0.2">
      <c r="A24" s="5" t="s">
        <v>22</v>
      </c>
      <c r="B24" s="6">
        <v>807</v>
      </c>
      <c r="C24" s="4"/>
      <c r="D24" s="4"/>
    </row>
    <row r="25" spans="1:4" ht="12.75" x14ac:dyDescent="0.2">
      <c r="A25" s="5" t="s">
        <v>23</v>
      </c>
      <c r="B25" s="6">
        <v>325</v>
      </c>
      <c r="C25" s="4"/>
      <c r="D25" s="4"/>
    </row>
    <row r="26" spans="1:4" ht="12.75" x14ac:dyDescent="0.2">
      <c r="A26" s="5" t="s">
        <v>24</v>
      </c>
      <c r="B26" s="6">
        <v>558</v>
      </c>
      <c r="C26" s="4"/>
      <c r="D26" s="4"/>
    </row>
    <row r="27" spans="1:4" ht="12.75" x14ac:dyDescent="0.2">
      <c r="A27" s="8" t="s">
        <v>25</v>
      </c>
      <c r="B27" s="6">
        <v>2385</v>
      </c>
      <c r="C27" s="4"/>
      <c r="D27" s="4"/>
    </row>
    <row r="28" spans="1:4" ht="12.75" x14ac:dyDescent="0.2">
      <c r="A28" s="5" t="s">
        <v>26</v>
      </c>
      <c r="B28" s="6">
        <v>76</v>
      </c>
      <c r="C28" s="4"/>
      <c r="D28" s="4"/>
    </row>
    <row r="29" spans="1:4" ht="12.75" x14ac:dyDescent="0.2">
      <c r="A29" s="5" t="s">
        <v>27</v>
      </c>
      <c r="B29" s="6">
        <v>124</v>
      </c>
      <c r="C29" s="4"/>
      <c r="D29" s="4"/>
    </row>
    <row r="30" spans="1:4" ht="12.75" x14ac:dyDescent="0.2">
      <c r="A30" s="5" t="s">
        <v>28</v>
      </c>
      <c r="B30" s="6">
        <v>911</v>
      </c>
      <c r="C30" s="4"/>
      <c r="D30" s="4"/>
    </row>
    <row r="31" spans="1:4" ht="12.75" x14ac:dyDescent="0.2">
      <c r="A31" s="5" t="s">
        <v>29</v>
      </c>
      <c r="B31" s="6">
        <v>163</v>
      </c>
      <c r="C31" s="4"/>
      <c r="D31" s="4"/>
    </row>
    <row r="32" spans="1:4" ht="12.75" x14ac:dyDescent="0.2">
      <c r="A32" s="5" t="s">
        <v>30</v>
      </c>
      <c r="B32" s="6">
        <v>352</v>
      </c>
      <c r="C32" s="4"/>
      <c r="D32" s="4"/>
    </row>
    <row r="33" spans="1:4" ht="12.75" x14ac:dyDescent="0.2">
      <c r="A33" s="5" t="s">
        <v>31</v>
      </c>
      <c r="B33" s="6">
        <v>1549</v>
      </c>
      <c r="C33" s="4"/>
      <c r="D33" s="4"/>
    </row>
    <row r="34" spans="1:4" ht="12.75" x14ac:dyDescent="0.2">
      <c r="A34" s="5" t="s">
        <v>32</v>
      </c>
      <c r="B34" s="6">
        <v>468</v>
      </c>
      <c r="C34" s="4"/>
      <c r="D34" s="4"/>
    </row>
    <row r="35" spans="1:4" ht="12.75" x14ac:dyDescent="0.2">
      <c r="A35" s="5" t="s">
        <v>33</v>
      </c>
      <c r="B35" s="6">
        <v>1398</v>
      </c>
      <c r="C35" s="4"/>
      <c r="D35" s="4"/>
    </row>
    <row r="36" spans="1:4" ht="12.75" x14ac:dyDescent="0.2">
      <c r="A36" s="5" t="s">
        <v>34</v>
      </c>
      <c r="B36" s="6">
        <v>315</v>
      </c>
      <c r="C36" s="4"/>
      <c r="D36" s="4"/>
    </row>
    <row r="37" spans="1:4" ht="12.75" x14ac:dyDescent="0.2">
      <c r="A37" s="5" t="s">
        <v>35</v>
      </c>
      <c r="B37" s="6">
        <v>1436</v>
      </c>
      <c r="C37" s="4"/>
      <c r="D37" s="4"/>
    </row>
    <row r="38" spans="1:4" ht="12.75" x14ac:dyDescent="0.2">
      <c r="A38" s="5" t="s">
        <v>36</v>
      </c>
      <c r="B38" s="6">
        <v>51</v>
      </c>
      <c r="C38" s="4"/>
      <c r="D38" s="4"/>
    </row>
    <row r="39" spans="1:4" ht="12.75" x14ac:dyDescent="0.2">
      <c r="A39" s="5" t="s">
        <v>37</v>
      </c>
      <c r="B39" s="6">
        <v>36</v>
      </c>
      <c r="C39" s="4"/>
      <c r="D39" s="4"/>
    </row>
    <row r="40" spans="1:4" ht="12.75" x14ac:dyDescent="0.2">
      <c r="A40" s="5" t="s">
        <v>38</v>
      </c>
      <c r="B40" s="6">
        <v>276</v>
      </c>
      <c r="C40" s="4"/>
      <c r="D40" s="4"/>
    </row>
    <row r="41" spans="1:4" ht="12.75" x14ac:dyDescent="0.2">
      <c r="A41" s="5" t="s">
        <v>39</v>
      </c>
      <c r="B41" s="6">
        <v>120</v>
      </c>
      <c r="C41" s="4"/>
      <c r="D41" s="4"/>
    </row>
    <row r="42" spans="1:4" ht="12.75" x14ac:dyDescent="0.2">
      <c r="A42" s="5" t="s">
        <v>40</v>
      </c>
      <c r="B42" s="6">
        <v>2758</v>
      </c>
      <c r="C42" s="4"/>
      <c r="D42" s="4"/>
    </row>
    <row r="43" spans="1:4" ht="12.75" x14ac:dyDescent="0.2">
      <c r="A43" s="5" t="s">
        <v>41</v>
      </c>
      <c r="B43" s="6">
        <v>392</v>
      </c>
      <c r="C43" s="4"/>
      <c r="D43" s="4"/>
    </row>
    <row r="44" spans="1:4" ht="12.75" x14ac:dyDescent="0.2">
      <c r="A44" s="5" t="s">
        <v>42</v>
      </c>
      <c r="B44" s="6">
        <v>669</v>
      </c>
      <c r="C44" s="4"/>
      <c r="D44" s="4"/>
    </row>
    <row r="45" spans="1:4" ht="12.75" x14ac:dyDescent="0.2">
      <c r="A45" s="5" t="s">
        <v>43</v>
      </c>
      <c r="B45" s="6">
        <v>322</v>
      </c>
      <c r="C45" s="4"/>
      <c r="D45" s="4"/>
    </row>
    <row r="46" spans="1:4" ht="12.75" x14ac:dyDescent="0.2">
      <c r="A46" s="5" t="s">
        <v>44</v>
      </c>
      <c r="B46" s="6">
        <v>411</v>
      </c>
      <c r="C46" s="4"/>
      <c r="D46" s="4"/>
    </row>
    <row r="47" spans="1:4" ht="12.75" x14ac:dyDescent="0.2">
      <c r="A47" s="5" t="s">
        <v>45</v>
      </c>
      <c r="B47" s="6">
        <v>154</v>
      </c>
      <c r="C47" s="4"/>
      <c r="D47" s="4"/>
    </row>
    <row r="48" spans="1:4" ht="12.75" x14ac:dyDescent="0.2">
      <c r="A48" s="5" t="s">
        <v>46</v>
      </c>
      <c r="B48" s="6">
        <v>310</v>
      </c>
      <c r="C48" s="4"/>
      <c r="D48" s="4"/>
    </row>
    <row r="49" spans="1:4" ht="12.75" x14ac:dyDescent="0.2">
      <c r="A49" s="5" t="s">
        <v>47</v>
      </c>
      <c r="B49" s="6">
        <v>27</v>
      </c>
      <c r="C49" s="4"/>
      <c r="D49" s="4"/>
    </row>
    <row r="50" spans="1:4" ht="12.75" x14ac:dyDescent="0.2">
      <c r="A50" s="5" t="s">
        <v>48</v>
      </c>
      <c r="B50" s="6">
        <v>635</v>
      </c>
      <c r="C50" s="4"/>
      <c r="D50" s="4"/>
    </row>
    <row r="51" spans="1:4" ht="12.75" x14ac:dyDescent="0.2">
      <c r="A51" s="5" t="s">
        <v>49</v>
      </c>
      <c r="B51" s="6">
        <v>180</v>
      </c>
      <c r="C51" s="4"/>
      <c r="D51" s="4"/>
    </row>
    <row r="52" spans="1:4" ht="12.75" x14ac:dyDescent="0.2">
      <c r="A52" s="5" t="s">
        <v>50</v>
      </c>
      <c r="B52" s="6">
        <v>958</v>
      </c>
      <c r="C52" s="4"/>
      <c r="D52" s="4"/>
    </row>
    <row r="53" spans="1:4" ht="12.75" x14ac:dyDescent="0.2">
      <c r="A53" s="5" t="s">
        <v>51</v>
      </c>
      <c r="B53" s="6">
        <v>60</v>
      </c>
    </row>
    <row r="54" spans="1:4" ht="12.75" x14ac:dyDescent="0.2">
      <c r="A54" s="5" t="s">
        <v>52</v>
      </c>
      <c r="B54" s="6">
        <v>319</v>
      </c>
    </row>
    <row r="55" spans="1:4" ht="12.75" x14ac:dyDescent="0.2">
      <c r="A55" s="5" t="s">
        <v>53</v>
      </c>
      <c r="B55" s="6">
        <v>412</v>
      </c>
    </row>
    <row r="56" spans="1:4" ht="12.75" x14ac:dyDescent="0.2">
      <c r="A56" s="5" t="s">
        <v>54</v>
      </c>
      <c r="B56" s="6">
        <v>344</v>
      </c>
    </row>
    <row r="57" spans="1:4" ht="12.75" x14ac:dyDescent="0.2">
      <c r="A57" s="5" t="s">
        <v>55</v>
      </c>
      <c r="B57" s="6">
        <v>180</v>
      </c>
    </row>
    <row r="58" spans="1:4" ht="12.75" x14ac:dyDescent="0.2">
      <c r="A58" s="5" t="s">
        <v>56</v>
      </c>
      <c r="B58" s="6">
        <v>100</v>
      </c>
    </row>
    <row r="59" spans="1:4" ht="12.75" x14ac:dyDescent="0.2">
      <c r="A59" s="5" t="s">
        <v>57</v>
      </c>
      <c r="B59" s="6">
        <v>149</v>
      </c>
    </row>
    <row r="60" spans="1:4" ht="12.75" x14ac:dyDescent="0.2">
      <c r="A60" s="5" t="s">
        <v>58</v>
      </c>
      <c r="B60" s="6">
        <v>327</v>
      </c>
    </row>
    <row r="61" spans="1:4" ht="12.75" x14ac:dyDescent="0.2">
      <c r="A61" s="5" t="s">
        <v>59</v>
      </c>
      <c r="B61" s="6">
        <v>5633</v>
      </c>
    </row>
    <row r="62" spans="1:4" ht="12.75" x14ac:dyDescent="0.2">
      <c r="A62" s="5" t="s">
        <v>60</v>
      </c>
      <c r="B62" s="6">
        <v>51</v>
      </c>
    </row>
    <row r="63" spans="1:4" ht="12.75" x14ac:dyDescent="0.2">
      <c r="A63" s="5" t="s">
        <v>61</v>
      </c>
      <c r="B63" s="6">
        <v>142</v>
      </c>
    </row>
    <row r="64" spans="1:4" ht="12.75" x14ac:dyDescent="0.2">
      <c r="A64" s="5" t="s">
        <v>62</v>
      </c>
      <c r="B64" s="6">
        <v>313</v>
      </c>
    </row>
    <row r="65" spans="1:2" ht="12.75" x14ac:dyDescent="0.2">
      <c r="A65" s="5" t="s">
        <v>63</v>
      </c>
      <c r="B65" s="6">
        <v>567</v>
      </c>
    </row>
    <row r="66" spans="1:2" ht="12.75" x14ac:dyDescent="0.2">
      <c r="A66" s="8" t="s">
        <v>64</v>
      </c>
      <c r="B66" s="6">
        <v>1184</v>
      </c>
    </row>
    <row r="67" spans="1:2" ht="12.75" x14ac:dyDescent="0.2">
      <c r="A67" s="5" t="s">
        <v>65</v>
      </c>
      <c r="B67" s="6">
        <v>174</v>
      </c>
    </row>
    <row r="68" spans="1:2" ht="12.75" x14ac:dyDescent="0.2">
      <c r="A68" s="5" t="s">
        <v>66</v>
      </c>
      <c r="B68" s="6">
        <v>974</v>
      </c>
    </row>
    <row r="69" spans="1:2" ht="12.75" x14ac:dyDescent="0.2">
      <c r="A69" s="5" t="s">
        <v>67</v>
      </c>
      <c r="B69" s="6">
        <v>414</v>
      </c>
    </row>
    <row r="70" spans="1:2" ht="12.75" x14ac:dyDescent="0.2">
      <c r="A70" s="5" t="s">
        <v>68</v>
      </c>
      <c r="B70" s="6">
        <v>74</v>
      </c>
    </row>
    <row r="71" spans="1:2" ht="12.75" x14ac:dyDescent="0.2">
      <c r="A71" s="5" t="s">
        <v>69</v>
      </c>
      <c r="B71" s="6">
        <v>232</v>
      </c>
    </row>
    <row r="72" spans="1:2" ht="12.75" x14ac:dyDescent="0.2">
      <c r="A72" s="5" t="s">
        <v>70</v>
      </c>
      <c r="B72" s="6">
        <v>312</v>
      </c>
    </row>
    <row r="73" spans="1:2" ht="12.75" x14ac:dyDescent="0.2">
      <c r="A73" s="5" t="s">
        <v>71</v>
      </c>
      <c r="B73" s="6">
        <v>100</v>
      </c>
    </row>
    <row r="74" spans="1:2" ht="12.75" x14ac:dyDescent="0.2">
      <c r="A74" s="5" t="s">
        <v>72</v>
      </c>
      <c r="B74" s="6">
        <v>206</v>
      </c>
    </row>
    <row r="75" spans="1:2" ht="12.75" x14ac:dyDescent="0.2">
      <c r="A75" s="5" t="s">
        <v>73</v>
      </c>
      <c r="B75" s="6">
        <v>967</v>
      </c>
    </row>
    <row r="76" spans="1:2" ht="12.75" x14ac:dyDescent="0.2">
      <c r="A76" s="5" t="s">
        <v>74</v>
      </c>
      <c r="B76" s="6">
        <v>91</v>
      </c>
    </row>
    <row r="77" spans="1:2" ht="12.75" x14ac:dyDescent="0.2">
      <c r="A77" s="5" t="s">
        <v>75</v>
      </c>
      <c r="B77" s="6">
        <v>648</v>
      </c>
    </row>
    <row r="78" spans="1:2" ht="12.75" x14ac:dyDescent="0.2">
      <c r="A78" s="5" t="s">
        <v>76</v>
      </c>
      <c r="B78" s="6">
        <v>414</v>
      </c>
    </row>
    <row r="79" spans="1:2" ht="12.75" x14ac:dyDescent="0.2">
      <c r="A79" s="5" t="s">
        <v>77</v>
      </c>
      <c r="B79" s="6">
        <v>1062</v>
      </c>
    </row>
    <row r="80" spans="1:2" ht="12.75" x14ac:dyDescent="0.2">
      <c r="A80" s="5" t="s">
        <v>78</v>
      </c>
      <c r="B80" s="6">
        <v>384</v>
      </c>
    </row>
    <row r="81" spans="1:2" ht="12.75" x14ac:dyDescent="0.2">
      <c r="A81" s="5" t="s">
        <v>79</v>
      </c>
      <c r="B81" s="6">
        <v>883</v>
      </c>
    </row>
    <row r="82" spans="1:2" ht="12.75" x14ac:dyDescent="0.2">
      <c r="A82" s="5" t="s">
        <v>80</v>
      </c>
      <c r="B82" s="6">
        <v>390</v>
      </c>
    </row>
    <row r="83" spans="1:2" ht="12.75" x14ac:dyDescent="0.2">
      <c r="A83" s="5" t="s">
        <v>81</v>
      </c>
      <c r="B83" s="6">
        <v>403</v>
      </c>
    </row>
    <row r="84" spans="1:2" ht="12.75" x14ac:dyDescent="0.2">
      <c r="A84" s="5" t="s">
        <v>82</v>
      </c>
      <c r="B84" s="6">
        <v>248</v>
      </c>
    </row>
    <row r="85" spans="1:2" ht="12.75" x14ac:dyDescent="0.2">
      <c r="A85" s="5" t="s">
        <v>83</v>
      </c>
      <c r="B85" s="6">
        <v>289</v>
      </c>
    </row>
    <row r="86" spans="1:2" ht="12.75" x14ac:dyDescent="0.2">
      <c r="A86" s="5" t="s">
        <v>84</v>
      </c>
      <c r="B86" s="6">
        <v>184</v>
      </c>
    </row>
    <row r="87" spans="1:2" ht="12.75" x14ac:dyDescent="0.2">
      <c r="A87" s="5" t="s">
        <v>85</v>
      </c>
      <c r="B87" s="6">
        <v>309</v>
      </c>
    </row>
    <row r="88" spans="1:2" ht="12.75" x14ac:dyDescent="0.2">
      <c r="A88" s="5" t="s">
        <v>86</v>
      </c>
      <c r="B88" s="6">
        <v>91</v>
      </c>
    </row>
    <row r="89" spans="1:2" ht="12.75" x14ac:dyDescent="0.2">
      <c r="A89" s="5" t="s">
        <v>87</v>
      </c>
      <c r="B89" s="6">
        <v>165</v>
      </c>
    </row>
    <row r="90" spans="1:2" ht="12.75" x14ac:dyDescent="0.2">
      <c r="A90" s="5" t="s">
        <v>88</v>
      </c>
      <c r="B90" s="6">
        <v>27</v>
      </c>
    </row>
    <row r="91" spans="1:2" ht="12.75" x14ac:dyDescent="0.2">
      <c r="A91" s="5" t="s">
        <v>89</v>
      </c>
      <c r="B91" s="6">
        <v>769</v>
      </c>
    </row>
    <row r="92" spans="1:2" ht="12.75" x14ac:dyDescent="0.2">
      <c r="A92" s="5" t="s">
        <v>90</v>
      </c>
      <c r="B92" s="6">
        <v>350</v>
      </c>
    </row>
    <row r="93" spans="1:2" ht="12.75" x14ac:dyDescent="0.2">
      <c r="A93" s="5" t="s">
        <v>91</v>
      </c>
      <c r="B93" s="6">
        <v>3080</v>
      </c>
    </row>
    <row r="94" spans="1:2" ht="12.75" x14ac:dyDescent="0.2">
      <c r="A94" s="5" t="s">
        <v>92</v>
      </c>
      <c r="B94" s="6">
        <v>142</v>
      </c>
    </row>
    <row r="95" spans="1:2" ht="12.75" x14ac:dyDescent="0.2">
      <c r="A95" s="5" t="s">
        <v>93</v>
      </c>
      <c r="B95" s="6">
        <v>84</v>
      </c>
    </row>
    <row r="96" spans="1:2" ht="12.75" x14ac:dyDescent="0.2">
      <c r="A96" s="5" t="s">
        <v>94</v>
      </c>
      <c r="B96" s="6">
        <v>127</v>
      </c>
    </row>
    <row r="97" spans="1:2" ht="12.75" x14ac:dyDescent="0.2">
      <c r="A97" s="5" t="s">
        <v>95</v>
      </c>
      <c r="B97" s="6">
        <v>807</v>
      </c>
    </row>
    <row r="98" spans="1:2" ht="12.75" x14ac:dyDescent="0.2">
      <c r="A98" s="5" t="s">
        <v>96</v>
      </c>
      <c r="B98" s="6">
        <v>353</v>
      </c>
    </row>
    <row r="99" spans="1:2" ht="12.75" x14ac:dyDescent="0.2">
      <c r="A99" s="5" t="s">
        <v>97</v>
      </c>
      <c r="B99" s="6">
        <v>550</v>
      </c>
    </row>
    <row r="100" spans="1:2" ht="12.75" x14ac:dyDescent="0.2">
      <c r="A100" s="5" t="s">
        <v>98</v>
      </c>
      <c r="B100" s="6">
        <v>154</v>
      </c>
    </row>
    <row r="101" spans="1:2" ht="12.75" x14ac:dyDescent="0.2">
      <c r="A101" s="5" t="s">
        <v>99</v>
      </c>
      <c r="B101" s="6">
        <v>96</v>
      </c>
    </row>
    <row r="102" spans="1:2" ht="12.75" x14ac:dyDescent="0.2">
      <c r="A102" s="9" t="s">
        <v>100</v>
      </c>
      <c r="B102" s="17">
        <v>51046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140625" style="7" customWidth="1"/>
    <col min="3" max="3" width="8.85546875" style="7" customWidth="1"/>
    <col min="4" max="4" width="8" style="7" customWidth="1"/>
    <col min="5" max="16384" width="9.140625" style="4"/>
  </cols>
  <sheetData>
    <row r="1" spans="1:4" ht="15" x14ac:dyDescent="0.25">
      <c r="A1" s="2"/>
      <c r="B1" s="3">
        <v>43040</v>
      </c>
      <c r="C1"/>
      <c r="D1"/>
    </row>
    <row r="2" spans="1:4" ht="12.75" x14ac:dyDescent="0.2">
      <c r="A2" s="5" t="s">
        <v>0</v>
      </c>
      <c r="B2" s="6">
        <v>697</v>
      </c>
      <c r="C2" s="4"/>
      <c r="D2" s="4"/>
    </row>
    <row r="3" spans="1:4" ht="12.75" x14ac:dyDescent="0.2">
      <c r="A3" s="5" t="s">
        <v>1</v>
      </c>
      <c r="B3" s="6">
        <v>136</v>
      </c>
      <c r="C3" s="4"/>
      <c r="D3" s="4"/>
    </row>
    <row r="4" spans="1:4" ht="12.75" x14ac:dyDescent="0.2">
      <c r="A4" s="5" t="s">
        <v>2</v>
      </c>
      <c r="B4" s="6">
        <v>44</v>
      </c>
      <c r="C4" s="4"/>
      <c r="D4" s="4"/>
    </row>
    <row r="5" spans="1:4" ht="12.75" x14ac:dyDescent="0.2">
      <c r="A5" s="5" t="s">
        <v>3</v>
      </c>
      <c r="B5" s="6">
        <v>163</v>
      </c>
      <c r="C5" s="4"/>
      <c r="D5" s="4"/>
    </row>
    <row r="6" spans="1:4" ht="12.75" x14ac:dyDescent="0.2">
      <c r="A6" s="5" t="s">
        <v>4</v>
      </c>
      <c r="B6" s="6">
        <v>99</v>
      </c>
      <c r="C6" s="4"/>
      <c r="D6" s="4"/>
    </row>
    <row r="7" spans="1:4" ht="12.75" x14ac:dyDescent="0.2">
      <c r="A7" s="5" t="s">
        <v>5</v>
      </c>
      <c r="B7" s="6">
        <v>66</v>
      </c>
      <c r="C7" s="4"/>
      <c r="D7" s="4"/>
    </row>
    <row r="8" spans="1:4" ht="12.75" x14ac:dyDescent="0.2">
      <c r="A8" s="5" t="s">
        <v>6</v>
      </c>
      <c r="B8" s="6">
        <v>232</v>
      </c>
      <c r="C8" s="4"/>
      <c r="D8" s="4"/>
    </row>
    <row r="9" spans="1:4" ht="12.75" x14ac:dyDescent="0.2">
      <c r="A9" s="5" t="s">
        <v>7</v>
      </c>
      <c r="B9" s="6">
        <v>130</v>
      </c>
      <c r="C9" s="4"/>
      <c r="D9" s="4"/>
    </row>
    <row r="10" spans="1:4" ht="12.75" x14ac:dyDescent="0.2">
      <c r="A10" s="5" t="s">
        <v>8</v>
      </c>
      <c r="B10" s="6">
        <v>204</v>
      </c>
      <c r="C10" s="4"/>
      <c r="D10" s="4"/>
    </row>
    <row r="11" spans="1:4" ht="12.75" x14ac:dyDescent="0.2">
      <c r="A11" s="5" t="s">
        <v>9</v>
      </c>
      <c r="B11" s="6">
        <v>470</v>
      </c>
      <c r="C11" s="4"/>
      <c r="D11" s="4"/>
    </row>
    <row r="12" spans="1:4" ht="12.75" x14ac:dyDescent="0.2">
      <c r="A12" s="5" t="s">
        <v>10</v>
      </c>
      <c r="B12" s="6">
        <v>1243</v>
      </c>
      <c r="C12" s="4"/>
      <c r="D12" s="4"/>
    </row>
    <row r="13" spans="1:4" ht="12.75" x14ac:dyDescent="0.2">
      <c r="A13" s="5" t="s">
        <v>11</v>
      </c>
      <c r="B13" s="6">
        <v>409</v>
      </c>
      <c r="C13" s="4"/>
      <c r="D13" s="4"/>
    </row>
    <row r="14" spans="1:4" ht="12.75" x14ac:dyDescent="0.2">
      <c r="A14" s="5" t="s">
        <v>12</v>
      </c>
      <c r="B14" s="6">
        <v>721</v>
      </c>
      <c r="C14" s="4"/>
      <c r="D14" s="4"/>
    </row>
    <row r="15" spans="1:4" ht="12.75" x14ac:dyDescent="0.2">
      <c r="A15" s="5" t="s">
        <v>13</v>
      </c>
      <c r="B15" s="6">
        <v>377</v>
      </c>
      <c r="C15" s="4"/>
      <c r="D15" s="4"/>
    </row>
    <row r="16" spans="1:4" ht="12.75" x14ac:dyDescent="0.2">
      <c r="A16" s="5" t="s">
        <v>14</v>
      </c>
      <c r="B16" s="6">
        <v>34</v>
      </c>
      <c r="C16" s="4"/>
      <c r="D16" s="4"/>
    </row>
    <row r="17" spans="1:4" ht="12.75" x14ac:dyDescent="0.2">
      <c r="A17" s="5" t="s">
        <v>15</v>
      </c>
      <c r="B17" s="6">
        <v>297</v>
      </c>
      <c r="C17" s="4"/>
      <c r="D17" s="4"/>
    </row>
    <row r="18" spans="1:4" ht="12.75" x14ac:dyDescent="0.2">
      <c r="A18" s="5" t="s">
        <v>16</v>
      </c>
      <c r="B18" s="6">
        <v>102</v>
      </c>
      <c r="C18" s="4"/>
      <c r="D18" s="4"/>
    </row>
    <row r="19" spans="1:4" ht="12.75" x14ac:dyDescent="0.2">
      <c r="A19" s="5" t="s">
        <v>17</v>
      </c>
      <c r="B19" s="6">
        <v>762</v>
      </c>
      <c r="C19" s="4"/>
      <c r="D19" s="4"/>
    </row>
    <row r="20" spans="1:4" ht="12.75" x14ac:dyDescent="0.2">
      <c r="A20" s="5" t="s">
        <v>18</v>
      </c>
      <c r="B20" s="6">
        <v>171</v>
      </c>
      <c r="C20" s="4"/>
      <c r="D20" s="4"/>
    </row>
    <row r="21" spans="1:4" ht="12.75" x14ac:dyDescent="0.2">
      <c r="A21" s="5" t="s">
        <v>19</v>
      </c>
      <c r="B21" s="6">
        <v>150</v>
      </c>
      <c r="C21" s="4"/>
      <c r="D21" s="4"/>
    </row>
    <row r="22" spans="1:4" ht="12.75" x14ac:dyDescent="0.2">
      <c r="A22" s="5" t="s">
        <v>20</v>
      </c>
      <c r="B22" s="6">
        <v>83</v>
      </c>
      <c r="C22" s="4"/>
      <c r="D22" s="4"/>
    </row>
    <row r="23" spans="1:4" ht="12.75" x14ac:dyDescent="0.2">
      <c r="A23" s="5" t="s">
        <v>21</v>
      </c>
      <c r="B23" s="6">
        <v>45</v>
      </c>
      <c r="C23" s="4"/>
      <c r="D23" s="4"/>
    </row>
    <row r="24" spans="1:4" ht="12.75" x14ac:dyDescent="0.2">
      <c r="A24" s="5" t="s">
        <v>22</v>
      </c>
      <c r="B24" s="6">
        <v>615</v>
      </c>
      <c r="C24" s="4"/>
      <c r="D24" s="4"/>
    </row>
    <row r="25" spans="1:4" ht="12.75" x14ac:dyDescent="0.2">
      <c r="A25" s="5" t="s">
        <v>23</v>
      </c>
      <c r="B25" s="6">
        <v>326</v>
      </c>
      <c r="C25" s="4"/>
      <c r="D25" s="4"/>
    </row>
    <row r="26" spans="1:4" ht="12.75" x14ac:dyDescent="0.2">
      <c r="A26" s="5" t="s">
        <v>24</v>
      </c>
      <c r="B26" s="6">
        <v>498</v>
      </c>
      <c r="C26" s="4"/>
      <c r="D26" s="4"/>
    </row>
    <row r="27" spans="1:4" ht="12.75" x14ac:dyDescent="0.2">
      <c r="A27" s="8" t="s">
        <v>25</v>
      </c>
      <c r="B27" s="6">
        <v>2051</v>
      </c>
      <c r="C27" s="4"/>
      <c r="D27" s="4"/>
    </row>
    <row r="28" spans="1:4" ht="12.75" x14ac:dyDescent="0.2">
      <c r="A28" s="5" t="s">
        <v>26</v>
      </c>
      <c r="B28" s="6">
        <v>68</v>
      </c>
      <c r="C28" s="4"/>
      <c r="D28" s="4"/>
    </row>
    <row r="29" spans="1:4" ht="12.75" x14ac:dyDescent="0.2">
      <c r="A29" s="5" t="s">
        <v>27</v>
      </c>
      <c r="B29" s="6">
        <v>170</v>
      </c>
      <c r="C29" s="4"/>
      <c r="D29" s="4"/>
    </row>
    <row r="30" spans="1:4" ht="12.75" x14ac:dyDescent="0.2">
      <c r="A30" s="5" t="s">
        <v>28</v>
      </c>
      <c r="B30" s="6">
        <v>755</v>
      </c>
      <c r="C30" s="4"/>
      <c r="D30" s="4"/>
    </row>
    <row r="31" spans="1:4" ht="12.75" x14ac:dyDescent="0.2">
      <c r="A31" s="5" t="s">
        <v>29</v>
      </c>
      <c r="B31" s="6">
        <v>124</v>
      </c>
      <c r="C31" s="4"/>
      <c r="D31" s="4"/>
    </row>
    <row r="32" spans="1:4" ht="12.75" x14ac:dyDescent="0.2">
      <c r="A32" s="5" t="s">
        <v>30</v>
      </c>
      <c r="B32" s="6">
        <v>288</v>
      </c>
      <c r="C32" s="4"/>
      <c r="D32" s="4"/>
    </row>
    <row r="33" spans="1:4" ht="12.75" x14ac:dyDescent="0.2">
      <c r="A33" s="5" t="s">
        <v>31</v>
      </c>
      <c r="B33" s="6">
        <v>1277</v>
      </c>
      <c r="C33" s="4"/>
      <c r="D33" s="4"/>
    </row>
    <row r="34" spans="1:4" ht="12.75" x14ac:dyDescent="0.2">
      <c r="A34" s="5" t="s">
        <v>32</v>
      </c>
      <c r="B34" s="6">
        <v>385</v>
      </c>
      <c r="C34" s="4"/>
      <c r="D34" s="4"/>
    </row>
    <row r="35" spans="1:4" ht="12.75" x14ac:dyDescent="0.2">
      <c r="A35" s="5" t="s">
        <v>33</v>
      </c>
      <c r="B35" s="6">
        <v>1556</v>
      </c>
      <c r="C35" s="4"/>
      <c r="D35" s="4"/>
    </row>
    <row r="36" spans="1:4" ht="12.75" x14ac:dyDescent="0.2">
      <c r="A36" s="5" t="s">
        <v>34</v>
      </c>
      <c r="B36" s="6">
        <v>231</v>
      </c>
      <c r="C36" s="4"/>
      <c r="D36" s="4"/>
    </row>
    <row r="37" spans="1:4" ht="12.75" x14ac:dyDescent="0.2">
      <c r="A37" s="5" t="s">
        <v>35</v>
      </c>
      <c r="B37" s="6">
        <v>1215</v>
      </c>
      <c r="C37" s="4"/>
      <c r="D37" s="4"/>
    </row>
    <row r="38" spans="1:4" ht="12.75" x14ac:dyDescent="0.2">
      <c r="A38" s="5" t="s">
        <v>36</v>
      </c>
      <c r="B38" s="6">
        <v>45</v>
      </c>
      <c r="C38" s="4"/>
      <c r="D38" s="4"/>
    </row>
    <row r="39" spans="1:4" ht="12.75" x14ac:dyDescent="0.2">
      <c r="A39" s="5" t="s">
        <v>37</v>
      </c>
      <c r="B39" s="6">
        <v>33</v>
      </c>
      <c r="C39" s="4"/>
      <c r="D39" s="4"/>
    </row>
    <row r="40" spans="1:4" ht="12.75" x14ac:dyDescent="0.2">
      <c r="A40" s="5" t="s">
        <v>38</v>
      </c>
      <c r="B40" s="6">
        <v>234</v>
      </c>
      <c r="C40" s="4"/>
      <c r="D40" s="4"/>
    </row>
    <row r="41" spans="1:4" ht="12.75" x14ac:dyDescent="0.2">
      <c r="A41" s="5" t="s">
        <v>39</v>
      </c>
      <c r="B41" s="6">
        <v>105</v>
      </c>
      <c r="C41" s="4"/>
      <c r="D41" s="4"/>
    </row>
    <row r="42" spans="1:4" ht="12.75" x14ac:dyDescent="0.2">
      <c r="A42" s="5" t="s">
        <v>40</v>
      </c>
      <c r="B42" s="6">
        <v>2575</v>
      </c>
      <c r="C42" s="4"/>
      <c r="D42" s="4"/>
    </row>
    <row r="43" spans="1:4" ht="12.75" x14ac:dyDescent="0.2">
      <c r="A43" s="5" t="s">
        <v>41</v>
      </c>
      <c r="B43" s="6">
        <v>318</v>
      </c>
      <c r="C43" s="4"/>
      <c r="D43" s="4"/>
    </row>
    <row r="44" spans="1:4" ht="12.75" x14ac:dyDescent="0.2">
      <c r="A44" s="5" t="s">
        <v>42</v>
      </c>
      <c r="B44" s="6">
        <v>562</v>
      </c>
      <c r="C44" s="4"/>
      <c r="D44" s="4"/>
    </row>
    <row r="45" spans="1:4" ht="12.75" x14ac:dyDescent="0.2">
      <c r="A45" s="5" t="s">
        <v>43</v>
      </c>
      <c r="B45" s="6">
        <v>275</v>
      </c>
      <c r="C45" s="4"/>
      <c r="D45" s="4"/>
    </row>
    <row r="46" spans="1:4" ht="12.75" x14ac:dyDescent="0.2">
      <c r="A46" s="5" t="s">
        <v>44</v>
      </c>
      <c r="B46" s="6">
        <v>331</v>
      </c>
      <c r="C46" s="4"/>
      <c r="D46" s="4"/>
    </row>
    <row r="47" spans="1:4" ht="12.75" x14ac:dyDescent="0.2">
      <c r="A47" s="5" t="s">
        <v>45</v>
      </c>
      <c r="B47" s="6">
        <v>167</v>
      </c>
      <c r="C47" s="4"/>
      <c r="D47" s="4"/>
    </row>
    <row r="48" spans="1:4" ht="12.75" x14ac:dyDescent="0.2">
      <c r="A48" s="5" t="s">
        <v>46</v>
      </c>
      <c r="B48" s="6">
        <v>280</v>
      </c>
      <c r="C48" s="4"/>
      <c r="D48" s="4"/>
    </row>
    <row r="49" spans="1:4" ht="12.75" x14ac:dyDescent="0.2">
      <c r="A49" s="5" t="s">
        <v>47</v>
      </c>
      <c r="B49" s="6">
        <v>20</v>
      </c>
      <c r="C49" s="4"/>
      <c r="D49" s="4"/>
    </row>
    <row r="50" spans="1:4" ht="12.75" x14ac:dyDescent="0.2">
      <c r="A50" s="5" t="s">
        <v>48</v>
      </c>
      <c r="B50" s="6">
        <v>535</v>
      </c>
      <c r="C50" s="4"/>
      <c r="D50" s="4"/>
    </row>
    <row r="51" spans="1:4" ht="12.75" x14ac:dyDescent="0.2">
      <c r="A51" s="5" t="s">
        <v>49</v>
      </c>
      <c r="B51" s="6">
        <v>173</v>
      </c>
      <c r="C51" s="4"/>
      <c r="D51" s="4"/>
    </row>
    <row r="52" spans="1:4" ht="12.75" x14ac:dyDescent="0.2">
      <c r="A52" s="5" t="s">
        <v>50</v>
      </c>
      <c r="B52" s="6">
        <v>778</v>
      </c>
      <c r="C52" s="4"/>
      <c r="D52" s="4"/>
    </row>
    <row r="53" spans="1:4" ht="12.75" x14ac:dyDescent="0.2">
      <c r="A53" s="5" t="s">
        <v>51</v>
      </c>
      <c r="B53" s="6">
        <v>60</v>
      </c>
    </row>
    <row r="54" spans="1:4" ht="12.75" x14ac:dyDescent="0.2">
      <c r="A54" s="5" t="s">
        <v>52</v>
      </c>
      <c r="B54" s="6">
        <v>277</v>
      </c>
    </row>
    <row r="55" spans="1:4" ht="12.75" x14ac:dyDescent="0.2">
      <c r="A55" s="5" t="s">
        <v>53</v>
      </c>
      <c r="B55" s="6">
        <v>392</v>
      </c>
    </row>
    <row r="56" spans="1:4" ht="12.75" x14ac:dyDescent="0.2">
      <c r="A56" s="5" t="s">
        <v>54</v>
      </c>
      <c r="B56" s="6">
        <v>294</v>
      </c>
    </row>
    <row r="57" spans="1:4" ht="12.75" x14ac:dyDescent="0.2">
      <c r="A57" s="5" t="s">
        <v>55</v>
      </c>
      <c r="B57" s="6">
        <v>150</v>
      </c>
    </row>
    <row r="58" spans="1:4" ht="12.75" x14ac:dyDescent="0.2">
      <c r="A58" s="5" t="s">
        <v>56</v>
      </c>
      <c r="B58" s="6">
        <v>75</v>
      </c>
    </row>
    <row r="59" spans="1:4" ht="12.75" x14ac:dyDescent="0.2">
      <c r="A59" s="5" t="s">
        <v>57</v>
      </c>
      <c r="B59" s="6">
        <v>149</v>
      </c>
    </row>
    <row r="60" spans="1:4" ht="12.75" x14ac:dyDescent="0.2">
      <c r="A60" s="5" t="s">
        <v>58</v>
      </c>
      <c r="B60" s="6">
        <v>273</v>
      </c>
    </row>
    <row r="61" spans="1:4" ht="12.75" x14ac:dyDescent="0.2">
      <c r="A61" s="5" t="s">
        <v>59</v>
      </c>
      <c r="B61" s="6">
        <v>4554</v>
      </c>
    </row>
    <row r="62" spans="1:4" ht="12.75" x14ac:dyDescent="0.2">
      <c r="A62" s="5" t="s">
        <v>60</v>
      </c>
      <c r="B62" s="6">
        <v>56</v>
      </c>
    </row>
    <row r="63" spans="1:4" ht="12.75" x14ac:dyDescent="0.2">
      <c r="A63" s="5" t="s">
        <v>61</v>
      </c>
      <c r="B63" s="6">
        <v>136</v>
      </c>
    </row>
    <row r="64" spans="1:4" ht="12.75" x14ac:dyDescent="0.2">
      <c r="A64" s="5" t="s">
        <v>62</v>
      </c>
      <c r="B64" s="6">
        <v>294</v>
      </c>
    </row>
    <row r="65" spans="1:2" ht="12.75" x14ac:dyDescent="0.2">
      <c r="A65" s="5" t="s">
        <v>63</v>
      </c>
      <c r="B65" s="6">
        <v>424</v>
      </c>
    </row>
    <row r="66" spans="1:2" ht="12.75" x14ac:dyDescent="0.2">
      <c r="A66" s="8" t="s">
        <v>64</v>
      </c>
      <c r="B66" s="6">
        <v>903</v>
      </c>
    </row>
    <row r="67" spans="1:2" ht="12.75" x14ac:dyDescent="0.2">
      <c r="A67" s="5" t="s">
        <v>65</v>
      </c>
      <c r="B67" s="6">
        <v>121</v>
      </c>
    </row>
    <row r="68" spans="1:2" ht="12.75" x14ac:dyDescent="0.2">
      <c r="A68" s="5" t="s">
        <v>66</v>
      </c>
      <c r="B68" s="6">
        <v>874</v>
      </c>
    </row>
    <row r="69" spans="1:2" ht="12.75" x14ac:dyDescent="0.2">
      <c r="A69" s="5" t="s">
        <v>67</v>
      </c>
      <c r="B69" s="6">
        <v>385</v>
      </c>
    </row>
    <row r="70" spans="1:2" ht="12.75" x14ac:dyDescent="0.2">
      <c r="A70" s="5" t="s">
        <v>68</v>
      </c>
      <c r="B70" s="6">
        <v>54</v>
      </c>
    </row>
    <row r="71" spans="1:2" ht="12.75" x14ac:dyDescent="0.2">
      <c r="A71" s="5" t="s">
        <v>69</v>
      </c>
      <c r="B71" s="6">
        <v>250</v>
      </c>
    </row>
    <row r="72" spans="1:2" ht="12.75" x14ac:dyDescent="0.2">
      <c r="A72" s="5" t="s">
        <v>70</v>
      </c>
      <c r="B72" s="6">
        <v>230</v>
      </c>
    </row>
    <row r="73" spans="1:2" ht="12.75" x14ac:dyDescent="0.2">
      <c r="A73" s="5" t="s">
        <v>71</v>
      </c>
      <c r="B73" s="6">
        <v>69</v>
      </c>
    </row>
    <row r="74" spans="1:2" ht="12.75" x14ac:dyDescent="0.2">
      <c r="A74" s="5" t="s">
        <v>72</v>
      </c>
      <c r="B74" s="6">
        <v>188</v>
      </c>
    </row>
    <row r="75" spans="1:2" ht="12.75" x14ac:dyDescent="0.2">
      <c r="A75" s="5" t="s">
        <v>73</v>
      </c>
      <c r="B75" s="6">
        <v>879</v>
      </c>
    </row>
    <row r="76" spans="1:2" ht="12.75" x14ac:dyDescent="0.2">
      <c r="A76" s="5" t="s">
        <v>74</v>
      </c>
      <c r="B76" s="6">
        <v>57</v>
      </c>
    </row>
    <row r="77" spans="1:2" ht="12.75" x14ac:dyDescent="0.2">
      <c r="A77" s="5" t="s">
        <v>75</v>
      </c>
      <c r="B77" s="6">
        <v>572</v>
      </c>
    </row>
    <row r="78" spans="1:2" ht="12.75" x14ac:dyDescent="0.2">
      <c r="A78" s="5" t="s">
        <v>76</v>
      </c>
      <c r="B78" s="6">
        <v>384</v>
      </c>
    </row>
    <row r="79" spans="1:2" ht="12.75" x14ac:dyDescent="0.2">
      <c r="A79" s="5" t="s">
        <v>77</v>
      </c>
      <c r="B79" s="6">
        <v>1036</v>
      </c>
    </row>
    <row r="80" spans="1:2" ht="12.75" x14ac:dyDescent="0.2">
      <c r="A80" s="5" t="s">
        <v>78</v>
      </c>
      <c r="B80" s="6">
        <v>396</v>
      </c>
    </row>
    <row r="81" spans="1:2" ht="12.75" x14ac:dyDescent="0.2">
      <c r="A81" s="5" t="s">
        <v>79</v>
      </c>
      <c r="B81" s="6">
        <v>726</v>
      </c>
    </row>
    <row r="82" spans="1:2" ht="12.75" x14ac:dyDescent="0.2">
      <c r="A82" s="5" t="s">
        <v>80</v>
      </c>
      <c r="B82" s="6">
        <v>363</v>
      </c>
    </row>
    <row r="83" spans="1:2" ht="12.75" x14ac:dyDescent="0.2">
      <c r="A83" s="5" t="s">
        <v>81</v>
      </c>
      <c r="B83" s="6">
        <v>344</v>
      </c>
    </row>
    <row r="84" spans="1:2" ht="12.75" x14ac:dyDescent="0.2">
      <c r="A84" s="5" t="s">
        <v>82</v>
      </c>
      <c r="B84" s="6">
        <v>230</v>
      </c>
    </row>
    <row r="85" spans="1:2" ht="12.75" x14ac:dyDescent="0.2">
      <c r="A85" s="5" t="s">
        <v>83</v>
      </c>
      <c r="B85" s="6">
        <v>262</v>
      </c>
    </row>
    <row r="86" spans="1:2" ht="12.75" x14ac:dyDescent="0.2">
      <c r="A86" s="5" t="s">
        <v>84</v>
      </c>
      <c r="B86" s="6">
        <v>160</v>
      </c>
    </row>
    <row r="87" spans="1:2" ht="12.75" x14ac:dyDescent="0.2">
      <c r="A87" s="5" t="s">
        <v>85</v>
      </c>
      <c r="B87" s="6">
        <v>317</v>
      </c>
    </row>
    <row r="88" spans="1:2" ht="12.75" x14ac:dyDescent="0.2">
      <c r="A88" s="5" t="s">
        <v>86</v>
      </c>
      <c r="B88" s="6">
        <v>71</v>
      </c>
    </row>
    <row r="89" spans="1:2" ht="12.75" x14ac:dyDescent="0.2">
      <c r="A89" s="5" t="s">
        <v>87</v>
      </c>
      <c r="B89" s="6">
        <v>137</v>
      </c>
    </row>
    <row r="90" spans="1:2" ht="12.75" x14ac:dyDescent="0.2">
      <c r="A90" s="5" t="s">
        <v>88</v>
      </c>
      <c r="B90" s="6">
        <v>29</v>
      </c>
    </row>
    <row r="91" spans="1:2" ht="12.75" x14ac:dyDescent="0.2">
      <c r="A91" s="5" t="s">
        <v>89</v>
      </c>
      <c r="B91" s="6">
        <v>610</v>
      </c>
    </row>
    <row r="92" spans="1:2" ht="12.75" x14ac:dyDescent="0.2">
      <c r="A92" s="5" t="s">
        <v>90</v>
      </c>
      <c r="B92" s="6">
        <v>337</v>
      </c>
    </row>
    <row r="93" spans="1:2" ht="12.75" x14ac:dyDescent="0.2">
      <c r="A93" s="5" t="s">
        <v>91</v>
      </c>
      <c r="B93" s="6">
        <v>2658</v>
      </c>
    </row>
    <row r="94" spans="1:2" ht="12.75" x14ac:dyDescent="0.2">
      <c r="A94" s="5" t="s">
        <v>92</v>
      </c>
      <c r="B94" s="6">
        <v>114</v>
      </c>
    </row>
    <row r="95" spans="1:2" ht="12.75" x14ac:dyDescent="0.2">
      <c r="A95" s="5" t="s">
        <v>93</v>
      </c>
      <c r="B95" s="6">
        <v>71</v>
      </c>
    </row>
    <row r="96" spans="1:2" ht="12.75" x14ac:dyDescent="0.2">
      <c r="A96" s="5" t="s">
        <v>94</v>
      </c>
      <c r="B96" s="6">
        <v>112</v>
      </c>
    </row>
    <row r="97" spans="1:2" ht="12.75" x14ac:dyDescent="0.2">
      <c r="A97" s="5" t="s">
        <v>95</v>
      </c>
      <c r="B97" s="6">
        <v>668</v>
      </c>
    </row>
    <row r="98" spans="1:2" ht="12.75" x14ac:dyDescent="0.2">
      <c r="A98" s="5" t="s">
        <v>96</v>
      </c>
      <c r="B98" s="6">
        <v>321</v>
      </c>
    </row>
    <row r="99" spans="1:2" ht="12.75" x14ac:dyDescent="0.2">
      <c r="A99" s="5" t="s">
        <v>97</v>
      </c>
      <c r="B99" s="6">
        <v>477</v>
      </c>
    </row>
    <row r="100" spans="1:2" ht="12.75" x14ac:dyDescent="0.2">
      <c r="A100" s="5" t="s">
        <v>98</v>
      </c>
      <c r="B100" s="6">
        <v>151</v>
      </c>
    </row>
    <row r="101" spans="1:2" ht="12.75" x14ac:dyDescent="0.2">
      <c r="A101" s="5" t="s">
        <v>99</v>
      </c>
      <c r="B101" s="6">
        <v>69</v>
      </c>
    </row>
    <row r="102" spans="1:2" ht="12.75" x14ac:dyDescent="0.2">
      <c r="A102" s="9" t="s">
        <v>100</v>
      </c>
      <c r="B102" s="10">
        <v>44384</v>
      </c>
    </row>
    <row r="103" spans="1:2" x14ac:dyDescent="0.15">
      <c r="A103" s="11"/>
      <c r="B103" s="12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5703125" style="7" customWidth="1"/>
    <col min="3" max="3" width="9.7109375" style="7" customWidth="1"/>
    <col min="4" max="4" width="9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42217</v>
      </c>
      <c r="C1"/>
      <c r="D1"/>
    </row>
    <row r="2" spans="1:4" ht="12.75" x14ac:dyDescent="0.2">
      <c r="A2" s="68" t="s">
        <v>0</v>
      </c>
      <c r="B2" s="6">
        <f>VLOOKUP(A2,[1]Summary!$A$5:$O$104,7,FALSE)</f>
        <v>704</v>
      </c>
      <c r="C2" s="4"/>
      <c r="D2" s="4"/>
    </row>
    <row r="3" spans="1:4" ht="12.75" x14ac:dyDescent="0.2">
      <c r="A3" s="68" t="s">
        <v>1</v>
      </c>
      <c r="B3" s="6">
        <f>VLOOKUP(A3,[1]Summary!$A$5:$O$104,7,FALSE)</f>
        <v>154</v>
      </c>
      <c r="C3" s="4"/>
      <c r="D3" s="4"/>
    </row>
    <row r="4" spans="1:4" ht="12.75" x14ac:dyDescent="0.2">
      <c r="A4" s="68" t="s">
        <v>2</v>
      </c>
      <c r="B4" s="6">
        <f>VLOOKUP(A4,[1]Summary!$A$5:$O$104,7,FALSE)</f>
        <v>39</v>
      </c>
      <c r="C4" s="4"/>
      <c r="D4" s="4"/>
    </row>
    <row r="5" spans="1:4" ht="12.75" x14ac:dyDescent="0.2">
      <c r="A5" s="68" t="s">
        <v>3</v>
      </c>
      <c r="B5" s="6">
        <f>VLOOKUP(A5,[1]Summary!$A$5:$O$104,7,FALSE)</f>
        <v>175</v>
      </c>
      <c r="C5" s="4"/>
      <c r="D5" s="4"/>
    </row>
    <row r="6" spans="1:4" ht="12.75" x14ac:dyDescent="0.2">
      <c r="A6" s="68" t="s">
        <v>4</v>
      </c>
      <c r="B6" s="6">
        <f>VLOOKUP(A6,[1]Summary!$A$5:$O$104,7,FALSE)</f>
        <v>103</v>
      </c>
      <c r="C6" s="4"/>
      <c r="D6" s="4"/>
    </row>
    <row r="7" spans="1:4" ht="12.75" x14ac:dyDescent="0.2">
      <c r="A7" s="68" t="s">
        <v>5</v>
      </c>
      <c r="B7" s="6">
        <f>VLOOKUP(A7,[1]Summary!$A$5:$O$104,7,FALSE)</f>
        <v>52</v>
      </c>
      <c r="C7" s="4"/>
      <c r="D7" s="4"/>
    </row>
    <row r="8" spans="1:4" ht="12.75" x14ac:dyDescent="0.2">
      <c r="A8" s="68" t="s">
        <v>6</v>
      </c>
      <c r="B8" s="6">
        <f>VLOOKUP(A8,[1]Summary!$A$5:$O$104,7,FALSE)</f>
        <v>252</v>
      </c>
      <c r="C8" s="4"/>
      <c r="D8" s="4"/>
    </row>
    <row r="9" spans="1:4" ht="12.75" x14ac:dyDescent="0.2">
      <c r="A9" s="68" t="s">
        <v>7</v>
      </c>
      <c r="B9" s="6">
        <f>VLOOKUP(A9,[1]Summary!$A$5:$O$104,7,FALSE)</f>
        <v>132</v>
      </c>
      <c r="C9" s="4"/>
      <c r="D9" s="4"/>
    </row>
    <row r="10" spans="1:4" ht="12.75" x14ac:dyDescent="0.2">
      <c r="A10" s="68" t="s">
        <v>8</v>
      </c>
      <c r="B10" s="6">
        <f>VLOOKUP(A10,[1]Summary!$A$5:$O$104,7,FALSE)</f>
        <v>241</v>
      </c>
      <c r="C10" s="4"/>
      <c r="D10" s="4"/>
    </row>
    <row r="11" spans="1:4" ht="12.75" x14ac:dyDescent="0.2">
      <c r="A11" s="68" t="s">
        <v>9</v>
      </c>
      <c r="B11" s="6">
        <f>VLOOKUP(A11,[1]Summary!$A$5:$O$104,7,FALSE)</f>
        <v>529</v>
      </c>
      <c r="C11" s="4"/>
      <c r="D11" s="4"/>
    </row>
    <row r="12" spans="1:4" ht="12.75" x14ac:dyDescent="0.2">
      <c r="A12" s="68" t="s">
        <v>10</v>
      </c>
      <c r="B12" s="6">
        <f>VLOOKUP(A12,[1]Summary!$A$5:$O$104,7,FALSE)</f>
        <v>1492</v>
      </c>
      <c r="C12" s="4"/>
      <c r="D12" s="4"/>
    </row>
    <row r="13" spans="1:4" ht="12.75" x14ac:dyDescent="0.2">
      <c r="A13" s="68" t="s">
        <v>11</v>
      </c>
      <c r="B13" s="6">
        <f>VLOOKUP(A13,[1]Summary!$A$5:$O$104,7,FALSE)</f>
        <v>446</v>
      </c>
      <c r="C13" s="4"/>
      <c r="D13" s="4"/>
    </row>
    <row r="14" spans="1:4" ht="12.75" x14ac:dyDescent="0.2">
      <c r="A14" s="68" t="s">
        <v>12</v>
      </c>
      <c r="B14" s="6">
        <f>VLOOKUP(A14,[1]Summary!$A$5:$O$104,7,FALSE)</f>
        <v>864</v>
      </c>
      <c r="C14" s="4"/>
      <c r="D14" s="4"/>
    </row>
    <row r="15" spans="1:4" ht="12.75" x14ac:dyDescent="0.2">
      <c r="A15" s="68" t="s">
        <v>13</v>
      </c>
      <c r="B15" s="6">
        <f>VLOOKUP(A15,[1]Summary!$A$5:$O$104,7,FALSE)</f>
        <v>484</v>
      </c>
      <c r="C15" s="4"/>
      <c r="D15" s="4"/>
    </row>
    <row r="16" spans="1:4" ht="12.75" x14ac:dyDescent="0.2">
      <c r="A16" s="68" t="s">
        <v>14</v>
      </c>
      <c r="B16" s="6">
        <f>VLOOKUP(A16,[1]Summary!$A$5:$O$104,7,FALSE)</f>
        <v>23</v>
      </c>
      <c r="C16" s="4"/>
      <c r="D16" s="4"/>
    </row>
    <row r="17" spans="1:4" ht="12.75" x14ac:dyDescent="0.2">
      <c r="A17" s="68" t="s">
        <v>15</v>
      </c>
      <c r="B17" s="6">
        <f>VLOOKUP(A17,[1]Summary!$A$5:$O$104,7,FALSE)</f>
        <v>345</v>
      </c>
      <c r="C17" s="4"/>
      <c r="D17" s="4"/>
    </row>
    <row r="18" spans="1:4" ht="12.75" x14ac:dyDescent="0.2">
      <c r="A18" s="68" t="s">
        <v>16</v>
      </c>
      <c r="B18" s="6">
        <f>VLOOKUP(A18,[1]Summary!$A$5:$O$104,7,FALSE)</f>
        <v>123</v>
      </c>
      <c r="C18" s="4"/>
      <c r="D18" s="4"/>
    </row>
    <row r="19" spans="1:4" ht="12.75" x14ac:dyDescent="0.2">
      <c r="A19" s="68" t="s">
        <v>17</v>
      </c>
      <c r="B19" s="6">
        <f>VLOOKUP(A19,[1]Summary!$A$5:$O$104,7,FALSE)</f>
        <v>959</v>
      </c>
      <c r="C19" s="4"/>
      <c r="D19" s="4"/>
    </row>
    <row r="20" spans="1:4" ht="12.75" x14ac:dyDescent="0.2">
      <c r="A20" s="68" t="s">
        <v>18</v>
      </c>
      <c r="B20" s="6">
        <f>VLOOKUP(A20,[1]Summary!$A$5:$O$104,7,FALSE)</f>
        <v>205</v>
      </c>
      <c r="C20" s="4"/>
      <c r="D20" s="4"/>
    </row>
    <row r="21" spans="1:4" ht="12.75" x14ac:dyDescent="0.2">
      <c r="A21" s="68" t="s">
        <v>19</v>
      </c>
      <c r="B21" s="6">
        <f>VLOOKUP(A21,[1]Summary!$A$5:$O$104,7,FALSE)</f>
        <v>135</v>
      </c>
      <c r="C21" s="4"/>
      <c r="D21" s="4"/>
    </row>
    <row r="22" spans="1:4" ht="12.75" x14ac:dyDescent="0.2">
      <c r="A22" s="68" t="s">
        <v>20</v>
      </c>
      <c r="B22" s="6">
        <f>VLOOKUP(A22,[1]Summary!$A$5:$O$104,7,FALSE)</f>
        <v>92</v>
      </c>
      <c r="C22" s="4"/>
      <c r="D22" s="4"/>
    </row>
    <row r="23" spans="1:4" ht="12.75" x14ac:dyDescent="0.2">
      <c r="A23" s="68" t="s">
        <v>21</v>
      </c>
      <c r="B23" s="6">
        <f>VLOOKUP(A23,[1]Summary!$A$5:$O$104,7,FALSE)</f>
        <v>50</v>
      </c>
      <c r="C23" s="4"/>
      <c r="D23" s="4"/>
    </row>
    <row r="24" spans="1:4" ht="12.75" x14ac:dyDescent="0.2">
      <c r="A24" s="68" t="s">
        <v>22</v>
      </c>
      <c r="B24" s="6">
        <f>VLOOKUP(A24,[1]Summary!$A$5:$O$104,7,FALSE)</f>
        <v>701</v>
      </c>
      <c r="C24" s="4"/>
      <c r="D24" s="4"/>
    </row>
    <row r="25" spans="1:4" ht="12.75" x14ac:dyDescent="0.2">
      <c r="A25" s="68" t="s">
        <v>23</v>
      </c>
      <c r="B25" s="6">
        <f>VLOOKUP(A25,[1]Summary!$A$5:$O$104,7,FALSE)</f>
        <v>316</v>
      </c>
      <c r="C25" s="4"/>
      <c r="D25" s="4"/>
    </row>
    <row r="26" spans="1:4" ht="12.75" x14ac:dyDescent="0.2">
      <c r="A26" s="68" t="s">
        <v>24</v>
      </c>
      <c r="B26" s="6">
        <f>VLOOKUP(A26,[1]Summary!$A$5:$O$104,7,FALSE)</f>
        <v>540</v>
      </c>
      <c r="C26" s="4"/>
      <c r="D26" s="4"/>
    </row>
    <row r="27" spans="1:4" ht="12.75" x14ac:dyDescent="0.2">
      <c r="A27" s="72" t="s">
        <v>25</v>
      </c>
      <c r="B27" s="6">
        <f>VLOOKUP(A27,[1]Summary!$A$5:$O$104,7,FALSE)</f>
        <v>2214</v>
      </c>
      <c r="C27" s="4"/>
      <c r="D27" s="4"/>
    </row>
    <row r="28" spans="1:4" ht="12.75" x14ac:dyDescent="0.2">
      <c r="A28" s="68" t="s">
        <v>26</v>
      </c>
      <c r="B28" s="6">
        <f>VLOOKUP(A28,[1]Summary!$A$5:$O$104,7,FALSE)</f>
        <v>74</v>
      </c>
      <c r="C28" s="4"/>
      <c r="D28" s="4"/>
    </row>
    <row r="29" spans="1:4" ht="12.75" x14ac:dyDescent="0.2">
      <c r="A29" s="68" t="s">
        <v>27</v>
      </c>
      <c r="B29" s="6">
        <f>VLOOKUP(A29,[1]Summary!$A$5:$O$104,7,FALSE)</f>
        <v>114</v>
      </c>
      <c r="C29" s="4"/>
      <c r="D29" s="4"/>
    </row>
    <row r="30" spans="1:4" ht="12.75" x14ac:dyDescent="0.2">
      <c r="A30" s="68" t="s">
        <v>28</v>
      </c>
      <c r="B30" s="6">
        <f>VLOOKUP(A30,[1]Summary!$A$5:$O$104,7,FALSE)</f>
        <v>930</v>
      </c>
      <c r="C30" s="4"/>
      <c r="D30" s="4"/>
    </row>
    <row r="31" spans="1:4" ht="12.75" x14ac:dyDescent="0.2">
      <c r="A31" s="68" t="s">
        <v>29</v>
      </c>
      <c r="B31" s="6">
        <f>VLOOKUP(A31,[1]Summary!$A$5:$O$104,7,FALSE)</f>
        <v>129</v>
      </c>
      <c r="C31" s="4"/>
      <c r="D31" s="4"/>
    </row>
    <row r="32" spans="1:4" ht="12.75" x14ac:dyDescent="0.2">
      <c r="A32" s="68" t="s">
        <v>30</v>
      </c>
      <c r="B32" s="6">
        <f>VLOOKUP(A32,[1]Summary!$A$5:$O$104,7,FALSE)</f>
        <v>313</v>
      </c>
      <c r="C32" s="4"/>
      <c r="D32" s="4"/>
    </row>
    <row r="33" spans="1:4" ht="12.75" x14ac:dyDescent="0.2">
      <c r="A33" s="68" t="s">
        <v>31</v>
      </c>
      <c r="B33" s="6">
        <f>VLOOKUP(A33,[1]Summary!$A$5:$O$104,7,FALSE)</f>
        <v>1404</v>
      </c>
      <c r="C33" s="4"/>
      <c r="D33" s="4"/>
    </row>
    <row r="34" spans="1:4" ht="12.75" x14ac:dyDescent="0.2">
      <c r="A34" s="68" t="s">
        <v>32</v>
      </c>
      <c r="B34" s="6">
        <f>VLOOKUP(A34,[1]Summary!$A$5:$O$104,7,FALSE)</f>
        <v>442</v>
      </c>
      <c r="C34" s="4"/>
      <c r="D34" s="4"/>
    </row>
    <row r="35" spans="1:4" ht="12.75" x14ac:dyDescent="0.2">
      <c r="A35" s="68" t="s">
        <v>33</v>
      </c>
      <c r="B35" s="6">
        <f>VLOOKUP(A35,[1]Summary!$A$5:$O$104,7,FALSE)</f>
        <v>1351</v>
      </c>
      <c r="C35" s="4"/>
      <c r="D35" s="4"/>
    </row>
    <row r="36" spans="1:4" ht="12.75" x14ac:dyDescent="0.2">
      <c r="A36" s="68" t="s">
        <v>34</v>
      </c>
      <c r="B36" s="6">
        <f>VLOOKUP(A36,[1]Summary!$A$5:$O$104,7,FALSE)</f>
        <v>309</v>
      </c>
      <c r="C36" s="4"/>
      <c r="D36" s="4"/>
    </row>
    <row r="37" spans="1:4" ht="12.75" x14ac:dyDescent="0.2">
      <c r="A37" s="68" t="s">
        <v>35</v>
      </c>
      <c r="B37" s="6">
        <f>VLOOKUP(A37,[1]Summary!$A$5:$O$104,7,FALSE)</f>
        <v>1416</v>
      </c>
      <c r="C37" s="4"/>
      <c r="D37" s="4"/>
    </row>
    <row r="38" spans="1:4" ht="12.75" x14ac:dyDescent="0.2">
      <c r="A38" s="68" t="s">
        <v>36</v>
      </c>
      <c r="B38" s="6">
        <f>VLOOKUP(A38,[1]Summary!$A$5:$O$104,7,FALSE)</f>
        <v>53</v>
      </c>
      <c r="C38" s="4"/>
      <c r="D38" s="4"/>
    </row>
    <row r="39" spans="1:4" ht="12.75" x14ac:dyDescent="0.2">
      <c r="A39" s="68" t="s">
        <v>37</v>
      </c>
      <c r="B39" s="6">
        <f>VLOOKUP(A39,[1]Summary!$A$5:$O$104,7,FALSE)</f>
        <v>67</v>
      </c>
      <c r="C39" s="4"/>
      <c r="D39" s="4"/>
    </row>
    <row r="40" spans="1:4" ht="12.75" x14ac:dyDescent="0.2">
      <c r="A40" s="68" t="s">
        <v>38</v>
      </c>
      <c r="B40" s="6">
        <f>VLOOKUP(A40,[1]Summary!$A$5:$O$104,7,FALSE)</f>
        <v>258</v>
      </c>
      <c r="C40" s="4"/>
      <c r="D40" s="4"/>
    </row>
    <row r="41" spans="1:4" ht="12.75" x14ac:dyDescent="0.2">
      <c r="A41" s="68" t="s">
        <v>39</v>
      </c>
      <c r="B41" s="6">
        <f>VLOOKUP(A41,[1]Summary!$A$5:$O$104,7,FALSE)</f>
        <v>116</v>
      </c>
      <c r="C41" s="4"/>
      <c r="D41" s="4"/>
    </row>
    <row r="42" spans="1:4" ht="12.75" x14ac:dyDescent="0.2">
      <c r="A42" s="68" t="s">
        <v>40</v>
      </c>
      <c r="B42" s="6">
        <f>VLOOKUP(A42,[1]Summary!$A$5:$O$104,7,FALSE)</f>
        <v>2854</v>
      </c>
      <c r="C42" s="4"/>
      <c r="D42" s="4"/>
    </row>
    <row r="43" spans="1:4" ht="12.75" x14ac:dyDescent="0.2">
      <c r="A43" s="68" t="s">
        <v>41</v>
      </c>
      <c r="B43" s="6">
        <f>VLOOKUP(A43,[1]Summary!$A$5:$O$104,7,FALSE)</f>
        <v>344</v>
      </c>
      <c r="C43" s="4"/>
      <c r="D43" s="4"/>
    </row>
    <row r="44" spans="1:4" ht="12.75" x14ac:dyDescent="0.2">
      <c r="A44" s="68" t="s">
        <v>42</v>
      </c>
      <c r="B44" s="6">
        <f>VLOOKUP(A44,[1]Summary!$A$5:$O$104,7,FALSE)</f>
        <v>667</v>
      </c>
      <c r="C44" s="4"/>
      <c r="D44" s="4"/>
    </row>
    <row r="45" spans="1:4" ht="12.75" x14ac:dyDescent="0.2">
      <c r="A45" s="68" t="s">
        <v>43</v>
      </c>
      <c r="B45" s="6">
        <f>VLOOKUP(A45,[1]Summary!$A$5:$O$104,7,FALSE)</f>
        <v>311</v>
      </c>
      <c r="C45" s="4"/>
      <c r="D45" s="4"/>
    </row>
    <row r="46" spans="1:4" ht="12.75" x14ac:dyDescent="0.2">
      <c r="A46" s="68" t="s">
        <v>44</v>
      </c>
      <c r="B46" s="6">
        <f>VLOOKUP(A46,[1]Summary!$A$5:$O$104,7,FALSE)</f>
        <v>395</v>
      </c>
      <c r="C46" s="4"/>
      <c r="D46" s="4"/>
    </row>
    <row r="47" spans="1:4" ht="12.75" x14ac:dyDescent="0.2">
      <c r="A47" s="68" t="s">
        <v>45</v>
      </c>
      <c r="B47" s="6">
        <f>VLOOKUP(A47,[1]Summary!$A$5:$O$104,7,FALSE)</f>
        <v>161</v>
      </c>
      <c r="C47" s="4"/>
      <c r="D47" s="4"/>
    </row>
    <row r="48" spans="1:4" ht="12.75" x14ac:dyDescent="0.2">
      <c r="A48" s="68" t="s">
        <v>46</v>
      </c>
      <c r="B48" s="6">
        <f>VLOOKUP(A48,[1]Summary!$A$5:$O$104,7,FALSE)</f>
        <v>352</v>
      </c>
      <c r="C48" s="4"/>
      <c r="D48" s="4"/>
    </row>
    <row r="49" spans="1:4" ht="12.75" x14ac:dyDescent="0.2">
      <c r="A49" s="68" t="s">
        <v>47</v>
      </c>
      <c r="B49" s="6">
        <f>VLOOKUP(A49,[1]Summary!$A$5:$O$104,7,FALSE)</f>
        <v>24</v>
      </c>
      <c r="C49" s="4"/>
      <c r="D49" s="4"/>
    </row>
    <row r="50" spans="1:4" ht="12.75" x14ac:dyDescent="0.2">
      <c r="A50" s="68" t="s">
        <v>48</v>
      </c>
      <c r="B50" s="6">
        <f>VLOOKUP(A50,[1]Summary!$A$5:$O$104,7,FALSE)</f>
        <v>619</v>
      </c>
      <c r="C50" s="4"/>
      <c r="D50" s="4"/>
    </row>
    <row r="51" spans="1:4" ht="12.75" x14ac:dyDescent="0.2">
      <c r="A51" s="70" t="s">
        <v>49</v>
      </c>
      <c r="B51" s="6">
        <f>VLOOKUP(A51,[1]Summary!$A$5:$O$104,7,FALSE)</f>
        <v>218</v>
      </c>
      <c r="C51" s="4"/>
      <c r="D51" s="4"/>
    </row>
    <row r="52" spans="1:4" ht="15" x14ac:dyDescent="0.25">
      <c r="A52" s="68" t="s">
        <v>50</v>
      </c>
      <c r="B52" s="71">
        <f>VLOOKUP(A52,[1]Summary!$A$5:$O$104,7,FALSE)</f>
        <v>930</v>
      </c>
      <c r="C52" s="4"/>
      <c r="D52" s="4"/>
    </row>
    <row r="53" spans="1:4" ht="12.75" x14ac:dyDescent="0.2">
      <c r="A53" s="73" t="s">
        <v>51</v>
      </c>
      <c r="B53" s="6">
        <f>VLOOKUP(A53,[1]Summary!$A$5:$O$104,7,FALSE)</f>
        <v>54</v>
      </c>
    </row>
    <row r="54" spans="1:4" ht="12.75" x14ac:dyDescent="0.2">
      <c r="A54" s="68" t="s">
        <v>52</v>
      </c>
      <c r="B54" s="6">
        <f>VLOOKUP(A54,[1]Summary!$A$5:$O$104,7,FALSE)</f>
        <v>350</v>
      </c>
    </row>
    <row r="55" spans="1:4" ht="12.75" x14ac:dyDescent="0.2">
      <c r="A55" s="68" t="s">
        <v>53</v>
      </c>
      <c r="B55" s="6">
        <f>VLOOKUP(A55,[1]Summary!$A$5:$O$104,7,FALSE)</f>
        <v>424</v>
      </c>
    </row>
    <row r="56" spans="1:4" ht="12.75" x14ac:dyDescent="0.2">
      <c r="A56" s="68" t="s">
        <v>54</v>
      </c>
      <c r="B56" s="6">
        <f>VLOOKUP(A56,[1]Summary!$A$5:$O$104,7,FALSE)</f>
        <v>387</v>
      </c>
    </row>
    <row r="57" spans="1:4" ht="12.75" x14ac:dyDescent="0.2">
      <c r="A57" s="68" t="s">
        <v>55</v>
      </c>
      <c r="B57" s="6">
        <f>VLOOKUP(A57,[1]Summary!$A$5:$O$104,7,FALSE)</f>
        <v>193</v>
      </c>
    </row>
    <row r="58" spans="1:4" ht="12.75" x14ac:dyDescent="0.2">
      <c r="A58" s="68" t="s">
        <v>56</v>
      </c>
      <c r="B58" s="6">
        <f>VLOOKUP(A58,[1]Summary!$A$5:$O$104,7,FALSE)</f>
        <v>113</v>
      </c>
    </row>
    <row r="59" spans="1:4" ht="12.75" x14ac:dyDescent="0.2">
      <c r="A59" s="68" t="s">
        <v>57</v>
      </c>
      <c r="B59" s="6">
        <f>VLOOKUP(A59,[1]Summary!$A$5:$O$104,7,FALSE)</f>
        <v>152</v>
      </c>
    </row>
    <row r="60" spans="1:4" ht="12.75" x14ac:dyDescent="0.2">
      <c r="A60" s="68" t="s">
        <v>58</v>
      </c>
      <c r="B60" s="6">
        <f>VLOOKUP(A60,[1]Summary!$A$5:$O$104,7,FALSE)</f>
        <v>297</v>
      </c>
    </row>
    <row r="61" spans="1:4" ht="12.75" x14ac:dyDescent="0.2">
      <c r="A61" s="68" t="s">
        <v>59</v>
      </c>
      <c r="B61" s="6">
        <f>VLOOKUP(A61,[1]Summary!$A$5:$O$104,7,FALSE)</f>
        <v>5582</v>
      </c>
    </row>
    <row r="62" spans="1:4" ht="12.75" x14ac:dyDescent="0.2">
      <c r="A62" s="68" t="s">
        <v>60</v>
      </c>
      <c r="B62" s="6">
        <f>VLOOKUP(A62,[1]Summary!$A$5:$O$104,7,FALSE)</f>
        <v>68</v>
      </c>
    </row>
    <row r="63" spans="1:4" ht="12.75" x14ac:dyDescent="0.2">
      <c r="A63" s="68" t="s">
        <v>61</v>
      </c>
      <c r="B63" s="6">
        <f>VLOOKUP(A63,[1]Summary!$A$5:$O$104,7,FALSE)</f>
        <v>165</v>
      </c>
    </row>
    <row r="64" spans="1:4" ht="12.75" x14ac:dyDescent="0.2">
      <c r="A64" s="68" t="s">
        <v>62</v>
      </c>
      <c r="B64" s="6">
        <f>VLOOKUP(A64,[1]Summary!$A$5:$O$104,7,FALSE)</f>
        <v>318</v>
      </c>
    </row>
    <row r="65" spans="1:2" ht="12.75" x14ac:dyDescent="0.2">
      <c r="A65" s="68" t="s">
        <v>63</v>
      </c>
      <c r="B65" s="6">
        <f>VLOOKUP(A65,[1]Summary!$A$5:$O$104,7,FALSE)</f>
        <v>479</v>
      </c>
    </row>
    <row r="66" spans="1:2" ht="12.75" x14ac:dyDescent="0.2">
      <c r="A66" s="72" t="s">
        <v>64</v>
      </c>
      <c r="B66" s="6">
        <f>VLOOKUP(A66,[1]Summary!$A$5:$O$104,7,FALSE)</f>
        <v>1185</v>
      </c>
    </row>
    <row r="67" spans="1:2" ht="12.75" x14ac:dyDescent="0.2">
      <c r="A67" s="68" t="s">
        <v>65</v>
      </c>
      <c r="B67" s="6">
        <f>VLOOKUP(A67,[1]Summary!$A$5:$O$104,7,FALSE)</f>
        <v>133</v>
      </c>
    </row>
    <row r="68" spans="1:2" ht="12.75" x14ac:dyDescent="0.2">
      <c r="A68" s="68" t="s">
        <v>66</v>
      </c>
      <c r="B68" s="6">
        <f>VLOOKUP(A68,[1]Summary!$A$5:$O$104,7,FALSE)</f>
        <v>943</v>
      </c>
    </row>
    <row r="69" spans="1:2" ht="12.75" x14ac:dyDescent="0.2">
      <c r="A69" s="68" t="s">
        <v>67</v>
      </c>
      <c r="B69" s="6">
        <f>VLOOKUP(A69,[1]Summary!$A$5:$O$104,7,FALSE)</f>
        <v>446</v>
      </c>
    </row>
    <row r="70" spans="1:2" ht="12.75" x14ac:dyDescent="0.2">
      <c r="A70" s="68" t="s">
        <v>68</v>
      </c>
      <c r="B70" s="6">
        <f>VLOOKUP(A70,[1]Summary!$A$5:$O$104,7,FALSE)</f>
        <v>65</v>
      </c>
    </row>
    <row r="71" spans="1:2" ht="12.75" x14ac:dyDescent="0.2">
      <c r="A71" s="68" t="s">
        <v>69</v>
      </c>
      <c r="B71" s="6">
        <f>VLOOKUP(A71,[1]Summary!$A$5:$O$104,7,FALSE)</f>
        <v>231</v>
      </c>
    </row>
    <row r="72" spans="1:2" ht="12.75" x14ac:dyDescent="0.2">
      <c r="A72" s="68" t="s">
        <v>70</v>
      </c>
      <c r="B72" s="6">
        <f>VLOOKUP(A72,[1]Summary!$A$5:$O$104,7,FALSE)</f>
        <v>256</v>
      </c>
    </row>
    <row r="73" spans="1:2" ht="12.75" x14ac:dyDescent="0.2">
      <c r="A73" s="68" t="s">
        <v>71</v>
      </c>
      <c r="B73" s="6">
        <f>VLOOKUP(A73,[1]Summary!$A$5:$O$104,7,FALSE)</f>
        <v>65</v>
      </c>
    </row>
    <row r="74" spans="1:2" ht="12.75" x14ac:dyDescent="0.2">
      <c r="A74" s="68" t="s">
        <v>72</v>
      </c>
      <c r="B74" s="6">
        <f>VLOOKUP(A74,[1]Summary!$A$5:$O$104,7,FALSE)</f>
        <v>225</v>
      </c>
    </row>
    <row r="75" spans="1:2" ht="12.75" x14ac:dyDescent="0.2">
      <c r="A75" s="68" t="s">
        <v>73</v>
      </c>
      <c r="B75" s="6">
        <f>VLOOKUP(A75,[1]Summary!$A$5:$O$104,7,FALSE)</f>
        <v>982</v>
      </c>
    </row>
    <row r="76" spans="1:2" ht="12.75" x14ac:dyDescent="0.2">
      <c r="A76" s="68" t="s">
        <v>74</v>
      </c>
      <c r="B76" s="6">
        <f>VLOOKUP(A76,[1]Summary!$A$5:$O$104,7,FALSE)</f>
        <v>93</v>
      </c>
    </row>
    <row r="77" spans="1:2" ht="12.75" x14ac:dyDescent="0.2">
      <c r="A77" s="68" t="s">
        <v>75</v>
      </c>
      <c r="B77" s="6">
        <f>VLOOKUP(A77,[1]Summary!$A$5:$O$104,7,FALSE)</f>
        <v>669</v>
      </c>
    </row>
    <row r="78" spans="1:2" ht="12.75" x14ac:dyDescent="0.2">
      <c r="A78" s="68" t="s">
        <v>76</v>
      </c>
      <c r="B78" s="6">
        <f>VLOOKUP(A78,[1]Summary!$A$5:$O$104,7,FALSE)</f>
        <v>379</v>
      </c>
    </row>
    <row r="79" spans="1:2" ht="12.75" x14ac:dyDescent="0.2">
      <c r="A79" s="68" t="s">
        <v>77</v>
      </c>
      <c r="B79" s="6">
        <f>VLOOKUP(A79,[1]Summary!$A$5:$O$104,7,FALSE)</f>
        <v>1078</v>
      </c>
    </row>
    <row r="80" spans="1:2" ht="12.75" x14ac:dyDescent="0.2">
      <c r="A80" s="68" t="s">
        <v>78</v>
      </c>
      <c r="B80" s="6">
        <f>VLOOKUP(A80,[1]Summary!$A$5:$O$104,7,FALSE)</f>
        <v>407</v>
      </c>
    </row>
    <row r="81" spans="1:2" ht="12.75" x14ac:dyDescent="0.2">
      <c r="A81" s="68" t="s">
        <v>79</v>
      </c>
      <c r="B81" s="6">
        <f>VLOOKUP(A81,[1]Summary!$A$5:$O$104,7,FALSE)</f>
        <v>863</v>
      </c>
    </row>
    <row r="82" spans="1:2" ht="12.75" x14ac:dyDescent="0.2">
      <c r="A82" s="68" t="s">
        <v>80</v>
      </c>
      <c r="B82" s="6">
        <f>VLOOKUP(A82,[1]Summary!$A$5:$O$104,7,FALSE)</f>
        <v>429</v>
      </c>
    </row>
    <row r="83" spans="1:2" ht="12.75" x14ac:dyDescent="0.2">
      <c r="A83" s="68" t="s">
        <v>81</v>
      </c>
      <c r="B83" s="6">
        <f>VLOOKUP(A83,[1]Summary!$A$5:$O$104,7,FALSE)</f>
        <v>430</v>
      </c>
    </row>
    <row r="84" spans="1:2" ht="12.75" x14ac:dyDescent="0.2">
      <c r="A84" s="68" t="s">
        <v>82</v>
      </c>
      <c r="B84" s="6">
        <f>VLOOKUP(A84,[1]Summary!$A$5:$O$104,7,FALSE)</f>
        <v>237</v>
      </c>
    </row>
    <row r="85" spans="1:2" ht="12.75" x14ac:dyDescent="0.2">
      <c r="A85" s="68" t="s">
        <v>83</v>
      </c>
      <c r="B85" s="6">
        <f>VLOOKUP(A85,[1]Summary!$A$5:$O$104,7,FALSE)</f>
        <v>305</v>
      </c>
    </row>
    <row r="86" spans="1:2" ht="12.75" x14ac:dyDescent="0.2">
      <c r="A86" s="68" t="s">
        <v>84</v>
      </c>
      <c r="B86" s="6">
        <f>VLOOKUP(A86,[1]Summary!$A$5:$O$104,7,FALSE)</f>
        <v>186</v>
      </c>
    </row>
    <row r="87" spans="1:2" ht="12.75" x14ac:dyDescent="0.2">
      <c r="A87" s="68" t="s">
        <v>85</v>
      </c>
      <c r="B87" s="6">
        <f>VLOOKUP(A87,[1]Summary!$A$5:$O$104,7,FALSE)</f>
        <v>360</v>
      </c>
    </row>
    <row r="88" spans="1:2" ht="12.75" x14ac:dyDescent="0.2">
      <c r="A88" s="68" t="s">
        <v>86</v>
      </c>
      <c r="B88" s="6">
        <f>VLOOKUP(A88,[1]Summary!$A$5:$O$104,7,FALSE)</f>
        <v>118</v>
      </c>
    </row>
    <row r="89" spans="1:2" ht="12.75" x14ac:dyDescent="0.2">
      <c r="A89" s="68" t="s">
        <v>87</v>
      </c>
      <c r="B89" s="6">
        <f>VLOOKUP(A89,[1]Summary!$A$5:$O$104,7,FALSE)</f>
        <v>149</v>
      </c>
    </row>
    <row r="90" spans="1:2" ht="12.75" x14ac:dyDescent="0.2">
      <c r="A90" s="68" t="s">
        <v>88</v>
      </c>
      <c r="B90" s="6">
        <f>VLOOKUP(A90,[1]Summary!$A$5:$O$104,7,FALSE)</f>
        <v>16</v>
      </c>
    </row>
    <row r="91" spans="1:2" ht="12.75" x14ac:dyDescent="0.2">
      <c r="A91" s="68" t="s">
        <v>89</v>
      </c>
      <c r="B91" s="6">
        <f>VLOOKUP(A91,[1]Summary!$A$5:$O$104,7,FALSE)</f>
        <v>783</v>
      </c>
    </row>
    <row r="92" spans="1:2" ht="12.75" x14ac:dyDescent="0.2">
      <c r="A92" s="68" t="s">
        <v>90</v>
      </c>
      <c r="B92" s="6">
        <f>VLOOKUP(A92,[1]Summary!$A$5:$O$104,7,FALSE)</f>
        <v>359</v>
      </c>
    </row>
    <row r="93" spans="1:2" ht="12.75" x14ac:dyDescent="0.2">
      <c r="A93" s="68" t="s">
        <v>91</v>
      </c>
      <c r="B93" s="6">
        <f>VLOOKUP(A93,[1]Summary!$A$5:$O$104,7,FALSE)</f>
        <v>3348</v>
      </c>
    </row>
    <row r="94" spans="1:2" ht="12.75" x14ac:dyDescent="0.2">
      <c r="A94" s="68" t="s">
        <v>92</v>
      </c>
      <c r="B94" s="6">
        <f>VLOOKUP(A94,[1]Summary!$A$5:$O$104,7,FALSE)</f>
        <v>145</v>
      </c>
    </row>
    <row r="95" spans="1:2" ht="12.75" x14ac:dyDescent="0.2">
      <c r="A95" s="68" t="s">
        <v>93</v>
      </c>
      <c r="B95" s="6">
        <f>VLOOKUP(A95,[1]Summary!$A$5:$O$104,7,FALSE)</f>
        <v>93</v>
      </c>
    </row>
    <row r="96" spans="1:2" ht="12.75" x14ac:dyDescent="0.2">
      <c r="A96" s="68" t="s">
        <v>94</v>
      </c>
      <c r="B96" s="6">
        <f>VLOOKUP(A96,[1]Summary!$A$5:$O$104,7,FALSE)</f>
        <v>144</v>
      </c>
    </row>
    <row r="97" spans="1:2" ht="12.75" x14ac:dyDescent="0.2">
      <c r="A97" s="68" t="s">
        <v>95</v>
      </c>
      <c r="B97" s="6">
        <f>VLOOKUP(A97,[1]Summary!$A$5:$O$104,7,FALSE)</f>
        <v>880</v>
      </c>
    </row>
    <row r="98" spans="1:2" ht="12.75" x14ac:dyDescent="0.2">
      <c r="A98" s="68" t="s">
        <v>96</v>
      </c>
      <c r="B98" s="6">
        <f>VLOOKUP(A98,[1]Summary!$A$5:$O$104,7,FALSE)</f>
        <v>318</v>
      </c>
    </row>
    <row r="99" spans="1:2" ht="12.75" x14ac:dyDescent="0.2">
      <c r="A99" s="68" t="s">
        <v>97</v>
      </c>
      <c r="B99" s="6">
        <f>VLOOKUP(A99,[1]Summary!$A$5:$O$104,7,FALSE)</f>
        <v>509</v>
      </c>
    </row>
    <row r="100" spans="1:2" ht="12.75" x14ac:dyDescent="0.2">
      <c r="A100" s="68" t="s">
        <v>98</v>
      </c>
      <c r="B100" s="6">
        <f>VLOOKUP(A100,[1]Summary!$A$5:$O$104,7,FALSE)</f>
        <v>178</v>
      </c>
    </row>
    <row r="101" spans="1:2" ht="12.75" x14ac:dyDescent="0.2">
      <c r="A101" s="68" t="s">
        <v>99</v>
      </c>
      <c r="B101" s="6">
        <f>VLOOKUP(A101,[1]Summary!$A$5:$O$104,7,FALSE)</f>
        <v>85</v>
      </c>
    </row>
    <row r="102" spans="1:2" ht="12.75" x14ac:dyDescent="0.2">
      <c r="A102" s="9" t="s">
        <v>100</v>
      </c>
      <c r="B102" s="17">
        <f>[1]Summary!G105</f>
        <v>50895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42578125" style="7" customWidth="1"/>
    <col min="2" max="2" width="11.5703125" style="7" customWidth="1"/>
    <col min="3" max="3" width="9.42578125" style="7" customWidth="1"/>
    <col min="4" max="4" width="9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42186</v>
      </c>
      <c r="C1"/>
      <c r="D1"/>
    </row>
    <row r="2" spans="1:4" ht="12.75" x14ac:dyDescent="0.2">
      <c r="A2" s="5" t="s">
        <v>0</v>
      </c>
      <c r="B2" s="6">
        <v>806</v>
      </c>
      <c r="C2" s="4"/>
      <c r="D2" s="4"/>
    </row>
    <row r="3" spans="1:4" ht="12.75" x14ac:dyDescent="0.2">
      <c r="A3" s="5" t="s">
        <v>1</v>
      </c>
      <c r="B3" s="6">
        <v>199</v>
      </c>
      <c r="C3" s="4"/>
      <c r="D3" s="4"/>
    </row>
    <row r="4" spans="1:4" ht="12.75" x14ac:dyDescent="0.2">
      <c r="A4" s="5" t="s">
        <v>2</v>
      </c>
      <c r="B4" s="6">
        <v>39</v>
      </c>
      <c r="C4" s="4"/>
      <c r="D4" s="4"/>
    </row>
    <row r="5" spans="1:4" ht="12.75" x14ac:dyDescent="0.2">
      <c r="A5" s="5" t="s">
        <v>3</v>
      </c>
      <c r="B5" s="6">
        <v>179</v>
      </c>
      <c r="C5" s="4"/>
      <c r="D5" s="4"/>
    </row>
    <row r="6" spans="1:4" ht="12.75" x14ac:dyDescent="0.2">
      <c r="A6" s="5" t="s">
        <v>4</v>
      </c>
      <c r="B6" s="6">
        <v>95</v>
      </c>
      <c r="C6" s="4"/>
      <c r="D6" s="4"/>
    </row>
    <row r="7" spans="1:4" ht="12.75" x14ac:dyDescent="0.2">
      <c r="A7" s="5" t="s">
        <v>5</v>
      </c>
      <c r="B7" s="6">
        <v>67</v>
      </c>
      <c r="C7" s="4"/>
      <c r="D7" s="4"/>
    </row>
    <row r="8" spans="1:4" ht="12.75" x14ac:dyDescent="0.2">
      <c r="A8" s="5" t="s">
        <v>6</v>
      </c>
      <c r="B8" s="6">
        <v>276</v>
      </c>
      <c r="C8" s="4"/>
      <c r="D8" s="4"/>
    </row>
    <row r="9" spans="1:4" ht="12.75" x14ac:dyDescent="0.2">
      <c r="A9" s="5" t="s">
        <v>7</v>
      </c>
      <c r="B9" s="6">
        <v>139</v>
      </c>
      <c r="C9" s="4"/>
      <c r="D9" s="4"/>
    </row>
    <row r="10" spans="1:4" ht="12.75" x14ac:dyDescent="0.2">
      <c r="A10" s="5" t="s">
        <v>8</v>
      </c>
      <c r="B10" s="6">
        <v>269</v>
      </c>
      <c r="C10" s="4"/>
      <c r="D10" s="4"/>
    </row>
    <row r="11" spans="1:4" ht="12.75" x14ac:dyDescent="0.2">
      <c r="A11" s="5" t="s">
        <v>9</v>
      </c>
      <c r="B11" s="6">
        <v>496</v>
      </c>
      <c r="C11" s="4"/>
      <c r="D11" s="4"/>
    </row>
    <row r="12" spans="1:4" ht="12.75" x14ac:dyDescent="0.2">
      <c r="A12" s="5" t="s">
        <v>10</v>
      </c>
      <c r="B12" s="6">
        <v>1543</v>
      </c>
      <c r="C12" s="4"/>
      <c r="D12" s="4"/>
    </row>
    <row r="13" spans="1:4" ht="12.75" x14ac:dyDescent="0.2">
      <c r="A13" s="5" t="s">
        <v>11</v>
      </c>
      <c r="B13" s="6">
        <v>433</v>
      </c>
      <c r="C13" s="4"/>
      <c r="D13" s="4"/>
    </row>
    <row r="14" spans="1:4" ht="12.75" x14ac:dyDescent="0.2">
      <c r="A14" s="5" t="s">
        <v>12</v>
      </c>
      <c r="B14" s="6">
        <v>880</v>
      </c>
      <c r="C14" s="4"/>
      <c r="D14" s="4"/>
    </row>
    <row r="15" spans="1:4" ht="12.75" x14ac:dyDescent="0.2">
      <c r="A15" s="5" t="s">
        <v>13</v>
      </c>
      <c r="B15" s="6">
        <v>515</v>
      </c>
      <c r="C15" s="4"/>
      <c r="D15" s="4"/>
    </row>
    <row r="16" spans="1:4" ht="12.75" x14ac:dyDescent="0.2">
      <c r="A16" s="5" t="s">
        <v>14</v>
      </c>
      <c r="B16" s="6">
        <v>23</v>
      </c>
      <c r="C16" s="4"/>
      <c r="D16" s="4"/>
    </row>
    <row r="17" spans="1:4" ht="12.75" x14ac:dyDescent="0.2">
      <c r="A17" s="5" t="s">
        <v>15</v>
      </c>
      <c r="B17" s="6">
        <v>359</v>
      </c>
      <c r="C17" s="4"/>
      <c r="D17" s="4"/>
    </row>
    <row r="18" spans="1:4" ht="12.75" x14ac:dyDescent="0.2">
      <c r="A18" s="5" t="s">
        <v>16</v>
      </c>
      <c r="B18" s="6">
        <v>131</v>
      </c>
      <c r="C18" s="4"/>
      <c r="D18" s="4"/>
    </row>
    <row r="19" spans="1:4" ht="12.75" x14ac:dyDescent="0.2">
      <c r="A19" s="5" t="s">
        <v>17</v>
      </c>
      <c r="B19" s="6">
        <v>992</v>
      </c>
      <c r="C19" s="4"/>
      <c r="D19" s="4"/>
    </row>
    <row r="20" spans="1:4" ht="12.75" x14ac:dyDescent="0.2">
      <c r="A20" s="5" t="s">
        <v>18</v>
      </c>
      <c r="B20" s="6">
        <v>208</v>
      </c>
      <c r="C20" s="4"/>
      <c r="D20" s="4"/>
    </row>
    <row r="21" spans="1:4" ht="12.75" x14ac:dyDescent="0.2">
      <c r="A21" s="5" t="s">
        <v>19</v>
      </c>
      <c r="B21" s="6">
        <v>144</v>
      </c>
      <c r="C21" s="4"/>
      <c r="D21" s="4"/>
    </row>
    <row r="22" spans="1:4" ht="12.75" x14ac:dyDescent="0.2">
      <c r="A22" s="5" t="s">
        <v>20</v>
      </c>
      <c r="B22" s="6">
        <v>96</v>
      </c>
      <c r="C22" s="4"/>
      <c r="D22" s="4"/>
    </row>
    <row r="23" spans="1:4" ht="12.75" x14ac:dyDescent="0.2">
      <c r="A23" s="5" t="s">
        <v>21</v>
      </c>
      <c r="B23" s="6">
        <v>48</v>
      </c>
      <c r="C23" s="4"/>
      <c r="D23" s="4"/>
    </row>
    <row r="24" spans="1:4" ht="12.75" x14ac:dyDescent="0.2">
      <c r="A24" s="5" t="s">
        <v>22</v>
      </c>
      <c r="B24" s="6">
        <v>781</v>
      </c>
      <c r="C24" s="4"/>
      <c r="D24" s="4"/>
    </row>
    <row r="25" spans="1:4" ht="12.75" x14ac:dyDescent="0.2">
      <c r="A25" s="5" t="s">
        <v>23</v>
      </c>
      <c r="B25" s="6">
        <v>331</v>
      </c>
      <c r="C25" s="4"/>
      <c r="D25" s="4"/>
    </row>
    <row r="26" spans="1:4" ht="12.75" x14ac:dyDescent="0.2">
      <c r="A26" s="5" t="s">
        <v>24</v>
      </c>
      <c r="B26" s="6">
        <v>613</v>
      </c>
      <c r="C26" s="4"/>
      <c r="D26" s="4"/>
    </row>
    <row r="27" spans="1:4" ht="12.75" x14ac:dyDescent="0.2">
      <c r="A27" s="5" t="s">
        <v>25</v>
      </c>
      <c r="B27" s="6">
        <v>2321</v>
      </c>
      <c r="C27" s="4"/>
      <c r="D27" s="4"/>
    </row>
    <row r="28" spans="1:4" ht="12.75" x14ac:dyDescent="0.2">
      <c r="A28" s="5" t="s">
        <v>26</v>
      </c>
      <c r="B28" s="6">
        <v>82</v>
      </c>
      <c r="C28" s="4"/>
      <c r="D28" s="4"/>
    </row>
    <row r="29" spans="1:4" ht="12.75" x14ac:dyDescent="0.2">
      <c r="A29" s="5" t="s">
        <v>27</v>
      </c>
      <c r="B29" s="6">
        <v>117</v>
      </c>
      <c r="C29" s="4"/>
      <c r="D29" s="4"/>
    </row>
    <row r="30" spans="1:4" ht="12.75" x14ac:dyDescent="0.2">
      <c r="A30" s="5" t="s">
        <v>28</v>
      </c>
      <c r="B30" s="6">
        <v>1075</v>
      </c>
      <c r="C30" s="4"/>
      <c r="D30" s="4"/>
    </row>
    <row r="31" spans="1:4" ht="12.75" x14ac:dyDescent="0.2">
      <c r="A31" s="5" t="s">
        <v>29</v>
      </c>
      <c r="B31" s="6">
        <v>141</v>
      </c>
      <c r="C31" s="4"/>
      <c r="D31" s="4"/>
    </row>
    <row r="32" spans="1:4" ht="12.75" x14ac:dyDescent="0.2">
      <c r="A32" s="5" t="s">
        <v>30</v>
      </c>
      <c r="B32" s="6">
        <v>358</v>
      </c>
      <c r="C32" s="4"/>
      <c r="D32" s="4"/>
    </row>
    <row r="33" spans="1:4" ht="12.75" x14ac:dyDescent="0.2">
      <c r="A33" s="5" t="s">
        <v>31</v>
      </c>
      <c r="B33" s="6">
        <v>1615</v>
      </c>
      <c r="C33" s="4"/>
      <c r="D33" s="4"/>
    </row>
    <row r="34" spans="1:4" ht="12.75" x14ac:dyDescent="0.2">
      <c r="A34" s="5" t="s">
        <v>32</v>
      </c>
      <c r="B34" s="6">
        <v>524</v>
      </c>
      <c r="C34" s="4"/>
      <c r="D34" s="4"/>
    </row>
    <row r="35" spans="1:4" ht="12.75" x14ac:dyDescent="0.2">
      <c r="A35" s="5" t="s">
        <v>33</v>
      </c>
      <c r="B35" s="6">
        <v>1390</v>
      </c>
      <c r="C35" s="4"/>
      <c r="D35" s="4"/>
    </row>
    <row r="36" spans="1:4" ht="12.75" x14ac:dyDescent="0.2">
      <c r="A36" s="5" t="s">
        <v>34</v>
      </c>
      <c r="B36" s="6">
        <v>344</v>
      </c>
      <c r="C36" s="4"/>
      <c r="D36" s="4"/>
    </row>
    <row r="37" spans="1:4" ht="12.75" x14ac:dyDescent="0.2">
      <c r="A37" s="5" t="s">
        <v>35</v>
      </c>
      <c r="B37" s="6">
        <v>1570</v>
      </c>
      <c r="C37" s="4"/>
      <c r="D37" s="4"/>
    </row>
    <row r="38" spans="1:4" ht="12.75" x14ac:dyDescent="0.2">
      <c r="A38" s="5" t="s">
        <v>36</v>
      </c>
      <c r="B38" s="6">
        <v>52</v>
      </c>
      <c r="C38" s="4"/>
      <c r="D38" s="4"/>
    </row>
    <row r="39" spans="1:4" ht="12.75" x14ac:dyDescent="0.2">
      <c r="A39" s="5" t="s">
        <v>37</v>
      </c>
      <c r="B39" s="6">
        <v>63</v>
      </c>
      <c r="C39" s="4"/>
      <c r="D39" s="4"/>
    </row>
    <row r="40" spans="1:4" ht="12.75" x14ac:dyDescent="0.2">
      <c r="A40" s="5" t="s">
        <v>38</v>
      </c>
      <c r="B40" s="6">
        <v>272</v>
      </c>
      <c r="C40" s="4"/>
      <c r="D40" s="4"/>
    </row>
    <row r="41" spans="1:4" ht="12.75" x14ac:dyDescent="0.2">
      <c r="A41" s="5" t="s">
        <v>39</v>
      </c>
      <c r="B41" s="6">
        <v>124</v>
      </c>
      <c r="C41" s="4"/>
      <c r="D41" s="4"/>
    </row>
    <row r="42" spans="1:4" ht="12.75" x14ac:dyDescent="0.2">
      <c r="A42" s="5" t="s">
        <v>40</v>
      </c>
      <c r="B42" s="6">
        <v>3376</v>
      </c>
      <c r="C42" s="4"/>
      <c r="D42" s="4"/>
    </row>
    <row r="43" spans="1:4" ht="12.75" x14ac:dyDescent="0.2">
      <c r="A43" s="5" t="s">
        <v>41</v>
      </c>
      <c r="B43" s="6">
        <v>395</v>
      </c>
      <c r="C43" s="4"/>
      <c r="D43" s="4"/>
    </row>
    <row r="44" spans="1:4" ht="12.75" x14ac:dyDescent="0.2">
      <c r="A44" s="5" t="s">
        <v>42</v>
      </c>
      <c r="B44" s="6">
        <v>682</v>
      </c>
      <c r="C44" s="4"/>
      <c r="D44" s="4"/>
    </row>
    <row r="45" spans="1:4" ht="12.75" x14ac:dyDescent="0.2">
      <c r="A45" s="5" t="s">
        <v>43</v>
      </c>
      <c r="B45" s="6">
        <v>304</v>
      </c>
      <c r="C45" s="4"/>
      <c r="D45" s="4"/>
    </row>
    <row r="46" spans="1:4" ht="12.75" x14ac:dyDescent="0.2">
      <c r="A46" s="5" t="s">
        <v>44</v>
      </c>
      <c r="B46" s="6">
        <v>417</v>
      </c>
      <c r="C46" s="4"/>
      <c r="D46" s="4"/>
    </row>
    <row r="47" spans="1:4" ht="12.75" x14ac:dyDescent="0.2">
      <c r="A47" s="5" t="s">
        <v>45</v>
      </c>
      <c r="B47" s="6">
        <v>202</v>
      </c>
      <c r="C47" s="4"/>
      <c r="D47" s="4"/>
    </row>
    <row r="48" spans="1:4" ht="12.75" x14ac:dyDescent="0.2">
      <c r="A48" s="5" t="s">
        <v>46</v>
      </c>
      <c r="B48" s="6">
        <v>369</v>
      </c>
      <c r="C48" s="4"/>
      <c r="D48" s="4"/>
    </row>
    <row r="49" spans="1:4" ht="12.75" x14ac:dyDescent="0.2">
      <c r="A49" s="5" t="s">
        <v>47</v>
      </c>
      <c r="B49" s="6">
        <v>21</v>
      </c>
      <c r="C49" s="4"/>
      <c r="D49" s="4"/>
    </row>
    <row r="50" spans="1:4" ht="12.75" x14ac:dyDescent="0.2">
      <c r="A50" s="5" t="s">
        <v>48</v>
      </c>
      <c r="B50" s="6">
        <v>583</v>
      </c>
      <c r="C50" s="4"/>
      <c r="D50" s="4"/>
    </row>
    <row r="51" spans="1:4" ht="12.75" x14ac:dyDescent="0.2">
      <c r="A51" s="5" t="s">
        <v>49</v>
      </c>
      <c r="B51" s="6">
        <v>214</v>
      </c>
      <c r="C51" s="4"/>
      <c r="D51" s="4"/>
    </row>
    <row r="52" spans="1:4" ht="12.75" x14ac:dyDescent="0.2">
      <c r="A52" s="5" t="s">
        <v>50</v>
      </c>
      <c r="B52" s="6">
        <v>977</v>
      </c>
      <c r="C52" s="4"/>
      <c r="D52" s="4"/>
    </row>
    <row r="53" spans="1:4" ht="12.75" x14ac:dyDescent="0.2">
      <c r="A53" s="5" t="s">
        <v>51</v>
      </c>
      <c r="B53" s="6">
        <v>57</v>
      </c>
    </row>
    <row r="54" spans="1:4" ht="12.75" x14ac:dyDescent="0.2">
      <c r="A54" s="5" t="s">
        <v>52</v>
      </c>
      <c r="B54" s="6">
        <v>341</v>
      </c>
    </row>
    <row r="55" spans="1:4" ht="12.75" x14ac:dyDescent="0.2">
      <c r="A55" s="5" t="s">
        <v>53</v>
      </c>
      <c r="B55" s="6">
        <v>449</v>
      </c>
    </row>
    <row r="56" spans="1:4" ht="12.75" x14ac:dyDescent="0.2">
      <c r="A56" s="5" t="s">
        <v>54</v>
      </c>
      <c r="B56" s="6">
        <v>397</v>
      </c>
    </row>
    <row r="57" spans="1:4" ht="12.75" x14ac:dyDescent="0.2">
      <c r="A57" s="5" t="s">
        <v>55</v>
      </c>
      <c r="B57" s="6">
        <v>169</v>
      </c>
    </row>
    <row r="58" spans="1:4" ht="12.75" x14ac:dyDescent="0.2">
      <c r="A58" s="5" t="s">
        <v>56</v>
      </c>
      <c r="B58" s="6">
        <v>142</v>
      </c>
    </row>
    <row r="59" spans="1:4" ht="12.75" x14ac:dyDescent="0.2">
      <c r="A59" s="5" t="s">
        <v>57</v>
      </c>
      <c r="B59" s="6">
        <v>139</v>
      </c>
    </row>
    <row r="60" spans="1:4" ht="12.75" x14ac:dyDescent="0.2">
      <c r="A60" s="5" t="s">
        <v>58</v>
      </c>
      <c r="B60" s="6">
        <v>328</v>
      </c>
    </row>
    <row r="61" spans="1:4" ht="12.75" x14ac:dyDescent="0.2">
      <c r="A61" s="5" t="s">
        <v>59</v>
      </c>
      <c r="B61" s="6">
        <v>6202</v>
      </c>
    </row>
    <row r="62" spans="1:4" ht="12.75" x14ac:dyDescent="0.2">
      <c r="A62" s="5" t="s">
        <v>60</v>
      </c>
      <c r="B62" s="6">
        <v>67</v>
      </c>
    </row>
    <row r="63" spans="1:4" ht="12.75" x14ac:dyDescent="0.2">
      <c r="A63" s="5" t="s">
        <v>61</v>
      </c>
      <c r="B63" s="6">
        <v>155</v>
      </c>
    </row>
    <row r="64" spans="1:4" ht="12.75" x14ac:dyDescent="0.2">
      <c r="A64" s="5" t="s">
        <v>62</v>
      </c>
      <c r="B64" s="6">
        <v>322</v>
      </c>
    </row>
    <row r="65" spans="1:2" ht="12.75" x14ac:dyDescent="0.2">
      <c r="A65" s="5" t="s">
        <v>63</v>
      </c>
      <c r="B65" s="6">
        <v>579</v>
      </c>
    </row>
    <row r="66" spans="1:2" ht="12.75" x14ac:dyDescent="0.2">
      <c r="A66" s="8" t="s">
        <v>64</v>
      </c>
      <c r="B66" s="6">
        <v>1243</v>
      </c>
    </row>
    <row r="67" spans="1:2" ht="12.75" x14ac:dyDescent="0.2">
      <c r="A67" s="5" t="s">
        <v>65</v>
      </c>
      <c r="B67" s="6">
        <v>186</v>
      </c>
    </row>
    <row r="68" spans="1:2" ht="12.75" x14ac:dyDescent="0.2">
      <c r="A68" s="5" t="s">
        <v>66</v>
      </c>
      <c r="B68" s="6">
        <v>967</v>
      </c>
    </row>
    <row r="69" spans="1:2" ht="12.75" x14ac:dyDescent="0.2">
      <c r="A69" s="5" t="s">
        <v>67</v>
      </c>
      <c r="B69" s="6">
        <v>429</v>
      </c>
    </row>
    <row r="70" spans="1:2" ht="12.75" x14ac:dyDescent="0.2">
      <c r="A70" s="5" t="s">
        <v>68</v>
      </c>
      <c r="B70" s="6">
        <v>68</v>
      </c>
    </row>
    <row r="71" spans="1:2" ht="12.75" x14ac:dyDescent="0.2">
      <c r="A71" s="5" t="s">
        <v>69</v>
      </c>
      <c r="B71" s="6">
        <v>261</v>
      </c>
    </row>
    <row r="72" spans="1:2" ht="12.75" x14ac:dyDescent="0.2">
      <c r="A72" s="5" t="s">
        <v>70</v>
      </c>
      <c r="B72" s="6">
        <v>270</v>
      </c>
    </row>
    <row r="73" spans="1:2" ht="12.75" x14ac:dyDescent="0.2">
      <c r="A73" s="5" t="s">
        <v>71</v>
      </c>
      <c r="B73" s="6">
        <v>68</v>
      </c>
    </row>
    <row r="74" spans="1:2" ht="12.75" x14ac:dyDescent="0.2">
      <c r="A74" s="5" t="s">
        <v>72</v>
      </c>
      <c r="B74" s="6">
        <v>224</v>
      </c>
    </row>
    <row r="75" spans="1:2" ht="12.75" x14ac:dyDescent="0.2">
      <c r="A75" s="5" t="s">
        <v>73</v>
      </c>
      <c r="B75" s="6">
        <v>1085</v>
      </c>
    </row>
    <row r="76" spans="1:2" ht="12.75" x14ac:dyDescent="0.2">
      <c r="A76" s="5" t="s">
        <v>74</v>
      </c>
      <c r="B76" s="6">
        <v>75</v>
      </c>
    </row>
    <row r="77" spans="1:2" ht="12.75" x14ac:dyDescent="0.2">
      <c r="A77" s="5" t="s">
        <v>75</v>
      </c>
      <c r="B77" s="6">
        <v>762</v>
      </c>
    </row>
    <row r="78" spans="1:2" ht="12.75" x14ac:dyDescent="0.2">
      <c r="A78" s="5" t="s">
        <v>76</v>
      </c>
      <c r="B78" s="6">
        <v>476</v>
      </c>
    </row>
    <row r="79" spans="1:2" ht="12.75" x14ac:dyDescent="0.2">
      <c r="A79" s="5" t="s">
        <v>77</v>
      </c>
      <c r="B79" s="6">
        <v>1205</v>
      </c>
    </row>
    <row r="80" spans="1:2" ht="12.75" x14ac:dyDescent="0.2">
      <c r="A80" s="5" t="s">
        <v>78</v>
      </c>
      <c r="B80" s="6">
        <v>461</v>
      </c>
    </row>
    <row r="81" spans="1:2" ht="12.75" x14ac:dyDescent="0.2">
      <c r="A81" s="5" t="s">
        <v>79</v>
      </c>
      <c r="B81" s="6">
        <v>864</v>
      </c>
    </row>
    <row r="82" spans="1:2" ht="12.75" x14ac:dyDescent="0.2">
      <c r="A82" s="5" t="s">
        <v>80</v>
      </c>
      <c r="B82" s="6">
        <v>445</v>
      </c>
    </row>
    <row r="83" spans="1:2" ht="12.75" x14ac:dyDescent="0.2">
      <c r="A83" s="5" t="s">
        <v>81</v>
      </c>
      <c r="B83" s="6">
        <v>455</v>
      </c>
    </row>
    <row r="84" spans="1:2" ht="12.75" x14ac:dyDescent="0.2">
      <c r="A84" s="5" t="s">
        <v>82</v>
      </c>
      <c r="B84" s="6">
        <v>310</v>
      </c>
    </row>
    <row r="85" spans="1:2" ht="12.75" x14ac:dyDescent="0.2">
      <c r="A85" s="5" t="s">
        <v>83</v>
      </c>
      <c r="B85" s="6">
        <v>314</v>
      </c>
    </row>
    <row r="86" spans="1:2" ht="12.75" x14ac:dyDescent="0.2">
      <c r="A86" s="5" t="s">
        <v>84</v>
      </c>
      <c r="B86" s="6">
        <v>222</v>
      </c>
    </row>
    <row r="87" spans="1:2" ht="12.75" x14ac:dyDescent="0.2">
      <c r="A87" s="5" t="s">
        <v>85</v>
      </c>
      <c r="B87" s="6">
        <v>363</v>
      </c>
    </row>
    <row r="88" spans="1:2" ht="12.75" x14ac:dyDescent="0.2">
      <c r="A88" s="5" t="s">
        <v>86</v>
      </c>
      <c r="B88" s="6">
        <v>104</v>
      </c>
    </row>
    <row r="89" spans="1:2" ht="12.75" x14ac:dyDescent="0.2">
      <c r="A89" s="5" t="s">
        <v>87</v>
      </c>
      <c r="B89" s="6">
        <v>183</v>
      </c>
    </row>
    <row r="90" spans="1:2" ht="12.75" x14ac:dyDescent="0.2">
      <c r="A90" s="5" t="s">
        <v>88</v>
      </c>
      <c r="B90" s="6">
        <v>21</v>
      </c>
    </row>
    <row r="91" spans="1:2" ht="12.75" x14ac:dyDescent="0.2">
      <c r="A91" s="5" t="s">
        <v>89</v>
      </c>
      <c r="B91" s="6">
        <v>860</v>
      </c>
    </row>
    <row r="92" spans="1:2" ht="12.75" x14ac:dyDescent="0.2">
      <c r="A92" s="5" t="s">
        <v>90</v>
      </c>
      <c r="B92" s="6">
        <v>419</v>
      </c>
    </row>
    <row r="93" spans="1:2" ht="12.75" x14ac:dyDescent="0.2">
      <c r="A93" s="5" t="s">
        <v>91</v>
      </c>
      <c r="B93" s="6">
        <v>3363</v>
      </c>
    </row>
    <row r="94" spans="1:2" ht="12.75" x14ac:dyDescent="0.2">
      <c r="A94" s="5" t="s">
        <v>92</v>
      </c>
      <c r="B94" s="6">
        <v>134</v>
      </c>
    </row>
    <row r="95" spans="1:2" ht="12.75" x14ac:dyDescent="0.2">
      <c r="A95" s="5" t="s">
        <v>93</v>
      </c>
      <c r="B95" s="6">
        <v>93</v>
      </c>
    </row>
    <row r="96" spans="1:2" ht="12.75" x14ac:dyDescent="0.2">
      <c r="A96" s="5" t="s">
        <v>94</v>
      </c>
      <c r="B96" s="6">
        <v>118</v>
      </c>
    </row>
    <row r="97" spans="1:2" ht="12.75" x14ac:dyDescent="0.2">
      <c r="A97" s="5" t="s">
        <v>95</v>
      </c>
      <c r="B97" s="6">
        <v>924</v>
      </c>
    </row>
    <row r="98" spans="1:2" ht="12.75" x14ac:dyDescent="0.2">
      <c r="A98" s="5" t="s">
        <v>96</v>
      </c>
      <c r="B98" s="6">
        <v>364</v>
      </c>
    </row>
    <row r="99" spans="1:2" ht="12.75" x14ac:dyDescent="0.2">
      <c r="A99" s="5" t="s">
        <v>97</v>
      </c>
      <c r="B99" s="6">
        <v>672</v>
      </c>
    </row>
    <row r="100" spans="1:2" ht="12.75" x14ac:dyDescent="0.2">
      <c r="A100" s="5" t="s">
        <v>98</v>
      </c>
      <c r="B100" s="6">
        <v>200</v>
      </c>
    </row>
    <row r="101" spans="1:2" ht="12.75" x14ac:dyDescent="0.2">
      <c r="A101" s="5" t="s">
        <v>99</v>
      </c>
      <c r="B101" s="6">
        <v>82</v>
      </c>
    </row>
    <row r="102" spans="1:2" ht="12.75" x14ac:dyDescent="0.2">
      <c r="A102" s="9" t="s">
        <v>100</v>
      </c>
      <c r="B102" s="17">
        <v>54887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1.85546875" style="7" customWidth="1"/>
    <col min="3" max="3" width="9.5703125" style="7" customWidth="1"/>
    <col min="4" max="4" width="9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42156</v>
      </c>
      <c r="C1"/>
      <c r="D1"/>
    </row>
    <row r="2" spans="1:4" ht="12.75" x14ac:dyDescent="0.2">
      <c r="A2" s="5" t="s">
        <v>0</v>
      </c>
      <c r="B2" s="6">
        <v>752</v>
      </c>
      <c r="C2" s="4"/>
      <c r="D2" s="4"/>
    </row>
    <row r="3" spans="1:4" ht="12.75" x14ac:dyDescent="0.2">
      <c r="A3" s="5" t="s">
        <v>1</v>
      </c>
      <c r="B3" s="6">
        <v>153</v>
      </c>
      <c r="C3" s="4"/>
      <c r="D3" s="4"/>
    </row>
    <row r="4" spans="1:4" ht="12.75" x14ac:dyDescent="0.2">
      <c r="A4" s="5" t="s">
        <v>2</v>
      </c>
      <c r="B4" s="6">
        <v>60</v>
      </c>
      <c r="C4" s="4"/>
      <c r="D4" s="4"/>
    </row>
    <row r="5" spans="1:4" ht="12.75" x14ac:dyDescent="0.2">
      <c r="A5" s="5" t="s">
        <v>3</v>
      </c>
      <c r="B5" s="6">
        <v>179</v>
      </c>
      <c r="C5" s="4"/>
      <c r="D5" s="4"/>
    </row>
    <row r="6" spans="1:4" ht="12.75" x14ac:dyDescent="0.2">
      <c r="A6" s="5" t="s">
        <v>4</v>
      </c>
      <c r="B6" s="6">
        <v>116</v>
      </c>
      <c r="C6" s="4"/>
      <c r="D6" s="4"/>
    </row>
    <row r="7" spans="1:4" ht="12.75" x14ac:dyDescent="0.2">
      <c r="A7" s="5" t="s">
        <v>5</v>
      </c>
      <c r="B7" s="6">
        <v>49</v>
      </c>
      <c r="C7" s="4"/>
      <c r="D7" s="4"/>
    </row>
    <row r="8" spans="1:4" ht="12.75" x14ac:dyDescent="0.2">
      <c r="A8" s="5" t="s">
        <v>6</v>
      </c>
      <c r="B8" s="6">
        <v>273</v>
      </c>
      <c r="C8" s="4"/>
      <c r="D8" s="4"/>
    </row>
    <row r="9" spans="1:4" ht="12.75" x14ac:dyDescent="0.2">
      <c r="A9" s="5" t="s">
        <v>7</v>
      </c>
      <c r="B9" s="6">
        <v>158</v>
      </c>
      <c r="C9" s="4"/>
      <c r="D9" s="4"/>
    </row>
    <row r="10" spans="1:4" ht="12.75" x14ac:dyDescent="0.2">
      <c r="A10" s="5" t="s">
        <v>8</v>
      </c>
      <c r="B10" s="6">
        <v>269</v>
      </c>
      <c r="C10" s="4"/>
      <c r="D10" s="4"/>
    </row>
    <row r="11" spans="1:4" ht="12.75" x14ac:dyDescent="0.2">
      <c r="A11" s="5" t="s">
        <v>9</v>
      </c>
      <c r="B11" s="6">
        <v>525</v>
      </c>
      <c r="C11" s="4"/>
      <c r="D11" s="4"/>
    </row>
    <row r="12" spans="1:4" ht="12.75" x14ac:dyDescent="0.2">
      <c r="A12" s="5" t="s">
        <v>10</v>
      </c>
      <c r="B12" s="6">
        <v>1583</v>
      </c>
      <c r="C12" s="4"/>
      <c r="D12" s="4"/>
    </row>
    <row r="13" spans="1:4" ht="12.75" x14ac:dyDescent="0.2">
      <c r="A13" s="5" t="s">
        <v>11</v>
      </c>
      <c r="B13" s="6">
        <v>383</v>
      </c>
      <c r="C13" s="4"/>
      <c r="D13" s="4"/>
    </row>
    <row r="14" spans="1:4" ht="12.75" x14ac:dyDescent="0.2">
      <c r="A14" s="5" t="s">
        <v>12</v>
      </c>
      <c r="B14" s="6">
        <v>876</v>
      </c>
      <c r="C14" s="4"/>
      <c r="D14" s="4"/>
    </row>
    <row r="15" spans="1:4" ht="12.75" x14ac:dyDescent="0.2">
      <c r="A15" s="5" t="s">
        <v>13</v>
      </c>
      <c r="B15" s="6">
        <v>515</v>
      </c>
      <c r="C15" s="4"/>
      <c r="D15" s="4"/>
    </row>
    <row r="16" spans="1:4" ht="12.75" x14ac:dyDescent="0.2">
      <c r="A16" s="5" t="s">
        <v>14</v>
      </c>
      <c r="B16" s="6">
        <v>40</v>
      </c>
      <c r="C16" s="4"/>
      <c r="D16" s="4"/>
    </row>
    <row r="17" spans="1:4" ht="12.75" x14ac:dyDescent="0.2">
      <c r="A17" s="5" t="s">
        <v>15</v>
      </c>
      <c r="B17" s="6">
        <v>305</v>
      </c>
      <c r="C17" s="4"/>
      <c r="D17" s="4"/>
    </row>
    <row r="18" spans="1:4" ht="12.75" x14ac:dyDescent="0.2">
      <c r="A18" s="5" t="s">
        <v>16</v>
      </c>
      <c r="B18" s="6">
        <v>116</v>
      </c>
      <c r="C18" s="4"/>
      <c r="D18" s="4"/>
    </row>
    <row r="19" spans="1:4" ht="12.75" x14ac:dyDescent="0.2">
      <c r="A19" s="5" t="s">
        <v>17</v>
      </c>
      <c r="B19" s="6">
        <v>986</v>
      </c>
      <c r="C19" s="4"/>
      <c r="D19" s="4"/>
    </row>
    <row r="20" spans="1:4" ht="12.75" x14ac:dyDescent="0.2">
      <c r="A20" s="5" t="s">
        <v>18</v>
      </c>
      <c r="B20" s="6">
        <v>182</v>
      </c>
      <c r="C20" s="4"/>
      <c r="D20" s="4"/>
    </row>
    <row r="21" spans="1:4" ht="12.75" x14ac:dyDescent="0.2">
      <c r="A21" s="5" t="s">
        <v>19</v>
      </c>
      <c r="B21" s="6">
        <v>148</v>
      </c>
      <c r="C21" s="4"/>
      <c r="D21" s="4"/>
    </row>
    <row r="22" spans="1:4" ht="12.75" x14ac:dyDescent="0.2">
      <c r="A22" s="5" t="s">
        <v>20</v>
      </c>
      <c r="B22" s="6">
        <v>88</v>
      </c>
      <c r="C22" s="4"/>
      <c r="D22" s="4"/>
    </row>
    <row r="23" spans="1:4" ht="12.75" x14ac:dyDescent="0.2">
      <c r="A23" s="5" t="s">
        <v>21</v>
      </c>
      <c r="B23" s="6">
        <v>61</v>
      </c>
      <c r="C23" s="4"/>
      <c r="D23" s="4"/>
    </row>
    <row r="24" spans="1:4" ht="12.75" x14ac:dyDescent="0.2">
      <c r="A24" s="5" t="s">
        <v>22</v>
      </c>
      <c r="B24" s="6">
        <v>771</v>
      </c>
      <c r="C24" s="4"/>
      <c r="D24" s="4"/>
    </row>
    <row r="25" spans="1:4" ht="12.75" x14ac:dyDescent="0.2">
      <c r="A25" s="5" t="s">
        <v>23</v>
      </c>
      <c r="B25" s="6">
        <v>352</v>
      </c>
      <c r="C25" s="4"/>
      <c r="D25" s="4"/>
    </row>
    <row r="26" spans="1:4" ht="12.75" x14ac:dyDescent="0.2">
      <c r="A26" s="5" t="s">
        <v>24</v>
      </c>
      <c r="B26" s="6">
        <v>588</v>
      </c>
      <c r="C26" s="4"/>
      <c r="D26" s="4"/>
    </row>
    <row r="27" spans="1:4" ht="12.75" x14ac:dyDescent="0.2">
      <c r="A27" s="8" t="s">
        <v>25</v>
      </c>
      <c r="B27" s="6">
        <v>2396</v>
      </c>
      <c r="C27" s="4"/>
      <c r="D27" s="4"/>
    </row>
    <row r="28" spans="1:4" ht="12.75" x14ac:dyDescent="0.2">
      <c r="A28" s="5" t="s">
        <v>26</v>
      </c>
      <c r="B28" s="6">
        <v>72</v>
      </c>
      <c r="C28" s="4"/>
      <c r="D28" s="4"/>
    </row>
    <row r="29" spans="1:4" ht="12.75" x14ac:dyDescent="0.2">
      <c r="A29" s="5" t="s">
        <v>27</v>
      </c>
      <c r="B29" s="6">
        <v>114</v>
      </c>
      <c r="C29" s="4"/>
      <c r="D29" s="4"/>
    </row>
    <row r="30" spans="1:4" ht="12.75" x14ac:dyDescent="0.2">
      <c r="A30" s="5" t="s">
        <v>28</v>
      </c>
      <c r="B30" s="6">
        <v>969</v>
      </c>
      <c r="C30" s="4"/>
      <c r="D30" s="4"/>
    </row>
    <row r="31" spans="1:4" ht="12.75" x14ac:dyDescent="0.2">
      <c r="A31" s="5" t="s">
        <v>29</v>
      </c>
      <c r="B31" s="6">
        <v>154</v>
      </c>
      <c r="C31" s="4"/>
      <c r="D31" s="4"/>
    </row>
    <row r="32" spans="1:4" ht="12.75" x14ac:dyDescent="0.2">
      <c r="A32" s="5" t="s">
        <v>30</v>
      </c>
      <c r="B32" s="6">
        <v>325</v>
      </c>
      <c r="C32" s="4"/>
      <c r="D32" s="4"/>
    </row>
    <row r="33" spans="1:4" ht="12.75" x14ac:dyDescent="0.2">
      <c r="A33" s="5" t="s">
        <v>31</v>
      </c>
      <c r="B33" s="6">
        <v>1518</v>
      </c>
      <c r="C33" s="4"/>
      <c r="D33" s="4"/>
    </row>
    <row r="34" spans="1:4" ht="12.75" x14ac:dyDescent="0.2">
      <c r="A34" s="5" t="s">
        <v>32</v>
      </c>
      <c r="B34" s="6">
        <v>538</v>
      </c>
      <c r="C34" s="4"/>
      <c r="D34" s="4"/>
    </row>
    <row r="35" spans="1:4" ht="12.75" x14ac:dyDescent="0.2">
      <c r="A35" s="5" t="s">
        <v>33</v>
      </c>
      <c r="B35" s="6">
        <v>1449</v>
      </c>
      <c r="C35" s="4"/>
      <c r="D35" s="4"/>
    </row>
    <row r="36" spans="1:4" ht="12.75" x14ac:dyDescent="0.2">
      <c r="A36" s="5" t="s">
        <v>34</v>
      </c>
      <c r="B36" s="6">
        <v>291</v>
      </c>
      <c r="C36" s="4"/>
      <c r="D36" s="4"/>
    </row>
    <row r="37" spans="1:4" ht="12.75" x14ac:dyDescent="0.2">
      <c r="A37" s="5" t="s">
        <v>35</v>
      </c>
      <c r="B37" s="6">
        <v>1512</v>
      </c>
      <c r="C37" s="4"/>
      <c r="D37" s="4"/>
    </row>
    <row r="38" spans="1:4" ht="12.75" x14ac:dyDescent="0.2">
      <c r="A38" s="5" t="s">
        <v>36</v>
      </c>
      <c r="B38" s="6">
        <v>43</v>
      </c>
      <c r="C38" s="4"/>
      <c r="D38" s="4"/>
    </row>
    <row r="39" spans="1:4" ht="12.75" x14ac:dyDescent="0.2">
      <c r="A39" s="5" t="s">
        <v>37</v>
      </c>
      <c r="B39" s="6">
        <v>53</v>
      </c>
      <c r="C39" s="4"/>
      <c r="D39" s="4"/>
    </row>
    <row r="40" spans="1:4" ht="12.75" x14ac:dyDescent="0.2">
      <c r="A40" s="5" t="s">
        <v>38</v>
      </c>
      <c r="B40" s="6">
        <v>263</v>
      </c>
      <c r="C40" s="4"/>
      <c r="D40" s="4"/>
    </row>
    <row r="41" spans="1:4" ht="12.75" x14ac:dyDescent="0.2">
      <c r="A41" s="5" t="s">
        <v>39</v>
      </c>
      <c r="B41" s="6">
        <v>148</v>
      </c>
      <c r="C41" s="4"/>
      <c r="D41" s="4"/>
    </row>
    <row r="42" spans="1:4" ht="12.75" x14ac:dyDescent="0.2">
      <c r="A42" s="5" t="s">
        <v>40</v>
      </c>
      <c r="B42" s="6">
        <v>3273</v>
      </c>
      <c r="C42" s="4"/>
      <c r="D42" s="4"/>
    </row>
    <row r="43" spans="1:4" ht="12.75" x14ac:dyDescent="0.2">
      <c r="A43" s="5" t="s">
        <v>41</v>
      </c>
      <c r="B43" s="6">
        <v>392</v>
      </c>
      <c r="C43" s="4"/>
      <c r="D43" s="4"/>
    </row>
    <row r="44" spans="1:4" ht="12.75" x14ac:dyDescent="0.2">
      <c r="A44" s="5" t="s">
        <v>42</v>
      </c>
      <c r="B44" s="6">
        <v>650</v>
      </c>
      <c r="C44" s="4"/>
      <c r="D44" s="4"/>
    </row>
    <row r="45" spans="1:4" ht="12.75" x14ac:dyDescent="0.2">
      <c r="A45" s="5" t="s">
        <v>43</v>
      </c>
      <c r="B45" s="6">
        <v>291</v>
      </c>
      <c r="C45" s="4"/>
      <c r="D45" s="4"/>
    </row>
    <row r="46" spans="1:4" ht="12.75" x14ac:dyDescent="0.2">
      <c r="A46" s="5" t="s">
        <v>44</v>
      </c>
      <c r="B46" s="6">
        <v>398</v>
      </c>
      <c r="C46" s="4"/>
      <c r="D46" s="4"/>
    </row>
    <row r="47" spans="1:4" ht="12.75" x14ac:dyDescent="0.2">
      <c r="A47" s="5" t="s">
        <v>45</v>
      </c>
      <c r="B47" s="6">
        <v>195</v>
      </c>
      <c r="C47" s="4"/>
      <c r="D47" s="4"/>
    </row>
    <row r="48" spans="1:4" ht="12.75" x14ac:dyDescent="0.2">
      <c r="A48" s="5" t="s">
        <v>46</v>
      </c>
      <c r="B48" s="6">
        <v>303</v>
      </c>
      <c r="C48" s="4"/>
      <c r="D48" s="4"/>
    </row>
    <row r="49" spans="1:4" ht="12.75" x14ac:dyDescent="0.2">
      <c r="A49" s="5" t="s">
        <v>47</v>
      </c>
      <c r="B49" s="6">
        <v>32</v>
      </c>
      <c r="C49" s="4"/>
      <c r="D49" s="4"/>
    </row>
    <row r="50" spans="1:4" ht="12.75" x14ac:dyDescent="0.2">
      <c r="A50" s="5" t="s">
        <v>48</v>
      </c>
      <c r="B50" s="6">
        <v>615</v>
      </c>
      <c r="C50" s="4"/>
      <c r="D50" s="4"/>
    </row>
    <row r="51" spans="1:4" ht="12.75" x14ac:dyDescent="0.2">
      <c r="A51" s="5" t="s">
        <v>49</v>
      </c>
      <c r="B51" s="6">
        <v>183</v>
      </c>
      <c r="C51" s="4"/>
      <c r="D51" s="4"/>
    </row>
    <row r="52" spans="1:4" ht="12.75" x14ac:dyDescent="0.2">
      <c r="A52" s="5" t="s">
        <v>50</v>
      </c>
      <c r="B52" s="6">
        <v>937</v>
      </c>
      <c r="C52" s="4"/>
      <c r="D52" s="4"/>
    </row>
    <row r="53" spans="1:4" ht="12.75" x14ac:dyDescent="0.2">
      <c r="A53" s="5" t="s">
        <v>51</v>
      </c>
      <c r="B53" s="6">
        <v>56</v>
      </c>
    </row>
    <row r="54" spans="1:4" ht="12.75" x14ac:dyDescent="0.2">
      <c r="A54" s="5" t="s">
        <v>52</v>
      </c>
      <c r="B54" s="6">
        <v>308</v>
      </c>
    </row>
    <row r="55" spans="1:4" ht="12.75" x14ac:dyDescent="0.2">
      <c r="A55" s="5" t="s">
        <v>53</v>
      </c>
      <c r="B55" s="6">
        <v>475</v>
      </c>
    </row>
    <row r="56" spans="1:4" ht="12.75" x14ac:dyDescent="0.2">
      <c r="A56" s="5" t="s">
        <v>54</v>
      </c>
      <c r="B56" s="6">
        <v>372</v>
      </c>
    </row>
    <row r="57" spans="1:4" ht="12.75" x14ac:dyDescent="0.2">
      <c r="A57" s="5" t="s">
        <v>55</v>
      </c>
      <c r="B57" s="6">
        <v>149</v>
      </c>
    </row>
    <row r="58" spans="1:4" ht="12.75" x14ac:dyDescent="0.2">
      <c r="A58" s="5" t="s">
        <v>56</v>
      </c>
      <c r="B58" s="6">
        <v>134</v>
      </c>
    </row>
    <row r="59" spans="1:4" ht="12.75" x14ac:dyDescent="0.2">
      <c r="A59" s="5" t="s">
        <v>57</v>
      </c>
      <c r="B59" s="6">
        <v>158</v>
      </c>
    </row>
    <row r="60" spans="1:4" ht="12.75" x14ac:dyDescent="0.2">
      <c r="A60" s="5" t="s">
        <v>58</v>
      </c>
      <c r="B60" s="6">
        <v>332</v>
      </c>
    </row>
    <row r="61" spans="1:4" ht="12.75" x14ac:dyDescent="0.2">
      <c r="A61" s="5" t="s">
        <v>59</v>
      </c>
      <c r="B61" s="6">
        <v>5891</v>
      </c>
    </row>
    <row r="62" spans="1:4" ht="12.75" x14ac:dyDescent="0.2">
      <c r="A62" s="5" t="s">
        <v>60</v>
      </c>
      <c r="B62" s="6">
        <v>66</v>
      </c>
    </row>
    <row r="63" spans="1:4" ht="12.75" x14ac:dyDescent="0.2">
      <c r="A63" s="5" t="s">
        <v>61</v>
      </c>
      <c r="B63" s="6">
        <v>140</v>
      </c>
    </row>
    <row r="64" spans="1:4" ht="12.75" x14ac:dyDescent="0.2">
      <c r="A64" s="5" t="s">
        <v>62</v>
      </c>
      <c r="B64" s="6">
        <v>325</v>
      </c>
    </row>
    <row r="65" spans="1:2" ht="12.75" x14ac:dyDescent="0.2">
      <c r="A65" s="5" t="s">
        <v>63</v>
      </c>
      <c r="B65" s="6">
        <v>577</v>
      </c>
    </row>
    <row r="66" spans="1:2" ht="12.75" x14ac:dyDescent="0.2">
      <c r="A66" s="8" t="s">
        <v>64</v>
      </c>
      <c r="B66" s="6">
        <v>1176</v>
      </c>
    </row>
    <row r="67" spans="1:2" ht="12.75" x14ac:dyDescent="0.2">
      <c r="A67" s="5" t="s">
        <v>65</v>
      </c>
      <c r="B67" s="6">
        <v>142</v>
      </c>
    </row>
    <row r="68" spans="1:2" ht="12.75" x14ac:dyDescent="0.2">
      <c r="A68" s="5" t="s">
        <v>66</v>
      </c>
      <c r="B68" s="6">
        <v>892</v>
      </c>
    </row>
    <row r="69" spans="1:2" ht="12.75" x14ac:dyDescent="0.2">
      <c r="A69" s="5" t="s">
        <v>67</v>
      </c>
      <c r="B69" s="6">
        <v>425</v>
      </c>
    </row>
    <row r="70" spans="1:2" ht="12.75" x14ac:dyDescent="0.2">
      <c r="A70" s="5" t="s">
        <v>68</v>
      </c>
      <c r="B70" s="6">
        <v>73</v>
      </c>
    </row>
    <row r="71" spans="1:2" ht="12.75" x14ac:dyDescent="0.2">
      <c r="A71" s="5" t="s">
        <v>69</v>
      </c>
      <c r="B71" s="6">
        <v>239</v>
      </c>
    </row>
    <row r="72" spans="1:2" ht="12.75" x14ac:dyDescent="0.2">
      <c r="A72" s="5" t="s">
        <v>70</v>
      </c>
      <c r="B72" s="6">
        <v>271</v>
      </c>
    </row>
    <row r="73" spans="1:2" ht="12.75" x14ac:dyDescent="0.2">
      <c r="A73" s="5" t="s">
        <v>71</v>
      </c>
      <c r="B73" s="6">
        <v>62</v>
      </c>
    </row>
    <row r="74" spans="1:2" ht="12.75" x14ac:dyDescent="0.2">
      <c r="A74" s="5" t="s">
        <v>72</v>
      </c>
      <c r="B74" s="6">
        <v>200</v>
      </c>
    </row>
    <row r="75" spans="1:2" ht="12.75" x14ac:dyDescent="0.2">
      <c r="A75" s="5" t="s">
        <v>73</v>
      </c>
      <c r="B75" s="6">
        <v>1193</v>
      </c>
    </row>
    <row r="76" spans="1:2" ht="12.75" x14ac:dyDescent="0.2">
      <c r="A76" s="5" t="s">
        <v>74</v>
      </c>
      <c r="B76" s="6">
        <v>81</v>
      </c>
    </row>
    <row r="77" spans="1:2" ht="12.75" x14ac:dyDescent="0.2">
      <c r="A77" s="5" t="s">
        <v>75</v>
      </c>
      <c r="B77" s="6">
        <v>680</v>
      </c>
    </row>
    <row r="78" spans="1:2" ht="12.75" x14ac:dyDescent="0.2">
      <c r="A78" s="5" t="s">
        <v>76</v>
      </c>
      <c r="B78" s="6">
        <v>419</v>
      </c>
    </row>
    <row r="79" spans="1:2" ht="12.75" x14ac:dyDescent="0.2">
      <c r="A79" s="5" t="s">
        <v>77</v>
      </c>
      <c r="B79" s="6">
        <v>1114</v>
      </c>
    </row>
    <row r="80" spans="1:2" ht="12.75" x14ac:dyDescent="0.2">
      <c r="A80" s="5" t="s">
        <v>78</v>
      </c>
      <c r="B80" s="6">
        <v>436</v>
      </c>
    </row>
    <row r="81" spans="1:2" ht="12.75" x14ac:dyDescent="0.2">
      <c r="A81" s="5" t="s">
        <v>79</v>
      </c>
      <c r="B81" s="6">
        <v>843</v>
      </c>
    </row>
    <row r="82" spans="1:2" ht="12.75" x14ac:dyDescent="0.2">
      <c r="A82" s="5" t="s">
        <v>80</v>
      </c>
      <c r="B82" s="6">
        <v>465</v>
      </c>
    </row>
    <row r="83" spans="1:2" ht="12.75" x14ac:dyDescent="0.2">
      <c r="A83" s="5" t="s">
        <v>81</v>
      </c>
      <c r="B83" s="6">
        <v>414</v>
      </c>
    </row>
    <row r="84" spans="1:2" ht="12.75" x14ac:dyDescent="0.2">
      <c r="A84" s="5" t="s">
        <v>82</v>
      </c>
      <c r="B84" s="6">
        <v>277</v>
      </c>
    </row>
    <row r="85" spans="1:2" ht="12.75" x14ac:dyDescent="0.2">
      <c r="A85" s="5" t="s">
        <v>83</v>
      </c>
      <c r="B85" s="6">
        <v>298</v>
      </c>
    </row>
    <row r="86" spans="1:2" ht="12.75" x14ac:dyDescent="0.2">
      <c r="A86" s="5" t="s">
        <v>84</v>
      </c>
      <c r="B86" s="6">
        <v>224</v>
      </c>
    </row>
    <row r="87" spans="1:2" ht="12.75" x14ac:dyDescent="0.2">
      <c r="A87" s="5" t="s">
        <v>85</v>
      </c>
      <c r="B87" s="6">
        <v>355</v>
      </c>
    </row>
    <row r="88" spans="1:2" ht="12.75" x14ac:dyDescent="0.2">
      <c r="A88" s="5" t="s">
        <v>86</v>
      </c>
      <c r="B88" s="6">
        <v>71</v>
      </c>
    </row>
    <row r="89" spans="1:2" ht="12.75" x14ac:dyDescent="0.2">
      <c r="A89" s="5" t="s">
        <v>87</v>
      </c>
      <c r="B89" s="6">
        <v>142</v>
      </c>
    </row>
    <row r="90" spans="1:2" ht="12.75" x14ac:dyDescent="0.2">
      <c r="A90" s="5" t="s">
        <v>88</v>
      </c>
      <c r="B90" s="6">
        <v>24</v>
      </c>
    </row>
    <row r="91" spans="1:2" ht="12.75" x14ac:dyDescent="0.2">
      <c r="A91" s="5" t="s">
        <v>89</v>
      </c>
      <c r="B91" s="6">
        <v>834</v>
      </c>
    </row>
    <row r="92" spans="1:2" ht="12.75" x14ac:dyDescent="0.2">
      <c r="A92" s="5" t="s">
        <v>90</v>
      </c>
      <c r="B92" s="6">
        <v>452</v>
      </c>
    </row>
    <row r="93" spans="1:2" ht="12.75" x14ac:dyDescent="0.2">
      <c r="A93" s="5" t="s">
        <v>91</v>
      </c>
      <c r="B93" s="6">
        <v>3338</v>
      </c>
    </row>
    <row r="94" spans="1:2" ht="12.75" x14ac:dyDescent="0.2">
      <c r="A94" s="5" t="s">
        <v>92</v>
      </c>
      <c r="B94" s="6">
        <v>148</v>
      </c>
    </row>
    <row r="95" spans="1:2" ht="12.75" x14ac:dyDescent="0.2">
      <c r="A95" s="5" t="s">
        <v>93</v>
      </c>
      <c r="B95" s="6">
        <v>80</v>
      </c>
    </row>
    <row r="96" spans="1:2" ht="12.75" x14ac:dyDescent="0.2">
      <c r="A96" s="5" t="s">
        <v>94</v>
      </c>
      <c r="B96" s="6">
        <v>150</v>
      </c>
    </row>
    <row r="97" spans="1:2" ht="12.75" x14ac:dyDescent="0.2">
      <c r="A97" s="5" t="s">
        <v>95</v>
      </c>
      <c r="B97" s="6">
        <v>813</v>
      </c>
    </row>
    <row r="98" spans="1:2" ht="12.75" x14ac:dyDescent="0.2">
      <c r="A98" s="5" t="s">
        <v>96</v>
      </c>
      <c r="B98" s="6">
        <v>347</v>
      </c>
    </row>
    <row r="99" spans="1:2" ht="12.75" x14ac:dyDescent="0.2">
      <c r="A99" s="5" t="s">
        <v>97</v>
      </c>
      <c r="B99" s="6">
        <v>609</v>
      </c>
    </row>
    <row r="100" spans="1:2" ht="12.75" x14ac:dyDescent="0.2">
      <c r="A100" s="5" t="s">
        <v>98</v>
      </c>
      <c r="B100" s="6">
        <v>182</v>
      </c>
    </row>
    <row r="101" spans="1:2" ht="12.75" x14ac:dyDescent="0.2">
      <c r="A101" s="5" t="s">
        <v>99</v>
      </c>
      <c r="B101" s="6">
        <v>89</v>
      </c>
    </row>
    <row r="102" spans="1:2" ht="12.75" x14ac:dyDescent="0.2">
      <c r="A102" s="9" t="s">
        <v>100</v>
      </c>
      <c r="B102" s="10">
        <v>53183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85546875" style="7" customWidth="1"/>
    <col min="2" max="2" width="12.5703125" style="7" customWidth="1"/>
    <col min="3" max="3" width="8.5703125" style="7" customWidth="1"/>
    <col min="4" max="4" width="8.1406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42125</v>
      </c>
      <c r="C1"/>
      <c r="D1"/>
    </row>
    <row r="2" spans="1:4" ht="12.75" x14ac:dyDescent="0.2">
      <c r="A2" s="5" t="s">
        <v>0</v>
      </c>
      <c r="B2" s="6">
        <f>VLOOKUP(A2,[2]Summary!$A$5:$O$104,7,FALSE)</f>
        <v>674</v>
      </c>
      <c r="C2" s="4"/>
      <c r="D2" s="4"/>
    </row>
    <row r="3" spans="1:4" ht="12.75" x14ac:dyDescent="0.2">
      <c r="A3" s="5" t="s">
        <v>1</v>
      </c>
      <c r="B3" s="6">
        <f>VLOOKUP(A3,[2]Summary!$A$5:$O$104,7,FALSE)</f>
        <v>168</v>
      </c>
      <c r="C3" s="4"/>
      <c r="D3" s="4"/>
    </row>
    <row r="4" spans="1:4" ht="12.75" x14ac:dyDescent="0.2">
      <c r="A4" s="5" t="s">
        <v>2</v>
      </c>
      <c r="B4" s="6">
        <f>VLOOKUP(A4,[2]Summary!$A$5:$O$104,7,FALSE)</f>
        <v>45</v>
      </c>
      <c r="C4" s="4"/>
      <c r="D4" s="4"/>
    </row>
    <row r="5" spans="1:4" ht="12.75" x14ac:dyDescent="0.2">
      <c r="A5" s="5" t="s">
        <v>3</v>
      </c>
      <c r="B5" s="6">
        <f>VLOOKUP(A5,[2]Summary!$A$5:$O$104,7,FALSE)</f>
        <v>150</v>
      </c>
      <c r="C5" s="4"/>
      <c r="D5" s="4"/>
    </row>
    <row r="6" spans="1:4" ht="12.75" x14ac:dyDescent="0.2">
      <c r="A6" s="5" t="s">
        <v>4</v>
      </c>
      <c r="B6" s="6">
        <f>VLOOKUP(A6,[2]Summary!$A$5:$O$104,7,FALSE)</f>
        <v>116</v>
      </c>
      <c r="C6" s="4"/>
      <c r="D6" s="4"/>
    </row>
    <row r="7" spans="1:4" ht="12.75" x14ac:dyDescent="0.2">
      <c r="A7" s="5" t="s">
        <v>5</v>
      </c>
      <c r="B7" s="6">
        <f>VLOOKUP(A7,[2]Summary!$A$5:$O$104,7,FALSE)</f>
        <v>43</v>
      </c>
      <c r="C7" s="4"/>
      <c r="D7" s="4"/>
    </row>
    <row r="8" spans="1:4" ht="12.75" x14ac:dyDescent="0.2">
      <c r="A8" s="5" t="s">
        <v>6</v>
      </c>
      <c r="B8" s="6">
        <f>VLOOKUP(A8,[2]Summary!$A$5:$O$104,7,FALSE)</f>
        <v>291</v>
      </c>
      <c r="C8" s="4"/>
      <c r="D8" s="4"/>
    </row>
    <row r="9" spans="1:4" ht="12.75" x14ac:dyDescent="0.2">
      <c r="A9" s="5" t="s">
        <v>7</v>
      </c>
      <c r="B9" s="6">
        <f>VLOOKUP(A9,[2]Summary!$A$5:$O$104,7,FALSE)</f>
        <v>149</v>
      </c>
      <c r="C9" s="4"/>
      <c r="D9" s="4"/>
    </row>
    <row r="10" spans="1:4" ht="12.75" x14ac:dyDescent="0.2">
      <c r="A10" s="5" t="s">
        <v>8</v>
      </c>
      <c r="B10" s="6">
        <f>VLOOKUP(A10,[2]Summary!$A$5:$O$104,7,FALSE)</f>
        <v>216</v>
      </c>
      <c r="C10" s="4"/>
      <c r="D10" s="4"/>
    </row>
    <row r="11" spans="1:4" ht="12.75" x14ac:dyDescent="0.2">
      <c r="A11" s="5" t="s">
        <v>9</v>
      </c>
      <c r="B11" s="6">
        <f>VLOOKUP(A11,[2]Summary!$A$5:$O$104,7,FALSE)</f>
        <v>394</v>
      </c>
      <c r="C11" s="4"/>
      <c r="D11" s="4"/>
    </row>
    <row r="12" spans="1:4" ht="12.75" x14ac:dyDescent="0.2">
      <c r="A12" s="5" t="s">
        <v>10</v>
      </c>
      <c r="B12" s="6">
        <f>VLOOKUP(A12,[2]Summary!$A$5:$O$104,7,FALSE)</f>
        <v>1348</v>
      </c>
      <c r="C12" s="4"/>
      <c r="D12" s="4"/>
    </row>
    <row r="13" spans="1:4" ht="12.75" x14ac:dyDescent="0.2">
      <c r="A13" s="5" t="s">
        <v>11</v>
      </c>
      <c r="B13" s="6">
        <f>VLOOKUP(A13,[2]Summary!$A$5:$O$104,7,FALSE)</f>
        <v>367</v>
      </c>
      <c r="C13" s="4"/>
      <c r="D13" s="4"/>
    </row>
    <row r="14" spans="1:4" ht="12.75" x14ac:dyDescent="0.2">
      <c r="A14" s="5" t="s">
        <v>12</v>
      </c>
      <c r="B14" s="6">
        <f>VLOOKUP(A14,[2]Summary!$A$5:$O$104,7,FALSE)</f>
        <v>720</v>
      </c>
      <c r="C14" s="4"/>
      <c r="D14" s="4"/>
    </row>
    <row r="15" spans="1:4" ht="12.75" x14ac:dyDescent="0.2">
      <c r="A15" s="5" t="s">
        <v>13</v>
      </c>
      <c r="B15" s="6">
        <f>VLOOKUP(A15,[2]Summary!$A$5:$O$104,7,FALSE)</f>
        <v>413</v>
      </c>
      <c r="C15" s="4"/>
      <c r="D15" s="4"/>
    </row>
    <row r="16" spans="1:4" ht="12.75" x14ac:dyDescent="0.2">
      <c r="A16" s="5" t="s">
        <v>14</v>
      </c>
      <c r="B16" s="6">
        <f>VLOOKUP(A16,[2]Summary!$A$5:$O$104,7,FALSE)</f>
        <v>23</v>
      </c>
      <c r="C16" s="4"/>
      <c r="D16" s="4"/>
    </row>
    <row r="17" spans="1:4" ht="12.75" x14ac:dyDescent="0.2">
      <c r="A17" s="5" t="s">
        <v>15</v>
      </c>
      <c r="B17" s="6">
        <f>VLOOKUP(A17,[2]Summary!$A$5:$O$104,7,FALSE)</f>
        <v>302</v>
      </c>
      <c r="C17" s="4"/>
      <c r="D17" s="4"/>
    </row>
    <row r="18" spans="1:4" ht="12.75" x14ac:dyDescent="0.2">
      <c r="A18" s="5" t="s">
        <v>16</v>
      </c>
      <c r="B18" s="6">
        <f>VLOOKUP(A18,[2]Summary!$A$5:$O$104,7,FALSE)</f>
        <v>93</v>
      </c>
      <c r="C18" s="4"/>
      <c r="D18" s="4"/>
    </row>
    <row r="19" spans="1:4" ht="12.75" x14ac:dyDescent="0.2">
      <c r="A19" s="5" t="s">
        <v>17</v>
      </c>
      <c r="B19" s="6">
        <f>VLOOKUP(A19,[2]Summary!$A$5:$O$104,7,FALSE)</f>
        <v>892</v>
      </c>
      <c r="C19" s="4"/>
      <c r="D19" s="4"/>
    </row>
    <row r="20" spans="1:4" ht="12.75" x14ac:dyDescent="0.2">
      <c r="A20" s="5" t="s">
        <v>18</v>
      </c>
      <c r="B20" s="6">
        <f>VLOOKUP(A20,[2]Summary!$A$5:$O$104,7,FALSE)</f>
        <v>176</v>
      </c>
      <c r="C20" s="4"/>
      <c r="D20" s="4"/>
    </row>
    <row r="21" spans="1:4" ht="12.75" x14ac:dyDescent="0.2">
      <c r="A21" s="5" t="s">
        <v>19</v>
      </c>
      <c r="B21" s="6">
        <f>VLOOKUP(A21,[2]Summary!$A$5:$O$104,7,FALSE)</f>
        <v>129</v>
      </c>
      <c r="C21" s="4"/>
      <c r="D21" s="4"/>
    </row>
    <row r="22" spans="1:4" ht="12.75" x14ac:dyDescent="0.2">
      <c r="A22" s="5" t="s">
        <v>20</v>
      </c>
      <c r="B22" s="6">
        <f>VLOOKUP(A22,[2]Summary!$A$5:$O$104,7,FALSE)</f>
        <v>110</v>
      </c>
      <c r="C22" s="4"/>
      <c r="D22" s="4"/>
    </row>
    <row r="23" spans="1:4" ht="12.75" x14ac:dyDescent="0.2">
      <c r="A23" s="5" t="s">
        <v>21</v>
      </c>
      <c r="B23" s="6">
        <f>VLOOKUP(A23,[2]Summary!$A$5:$O$104,7,FALSE)</f>
        <v>68</v>
      </c>
      <c r="C23" s="4"/>
      <c r="D23" s="4"/>
    </row>
    <row r="24" spans="1:4" ht="12.75" x14ac:dyDescent="0.2">
      <c r="A24" s="5" t="s">
        <v>22</v>
      </c>
      <c r="B24" s="6">
        <f>VLOOKUP(A24,[2]Summary!$A$5:$O$104,7,FALSE)</f>
        <v>689</v>
      </c>
      <c r="C24" s="4"/>
      <c r="D24" s="4"/>
    </row>
    <row r="25" spans="1:4" ht="12.75" x14ac:dyDescent="0.2">
      <c r="A25" s="5" t="s">
        <v>23</v>
      </c>
      <c r="B25" s="6">
        <f>VLOOKUP(A25,[2]Summary!$A$5:$O$104,7,FALSE)</f>
        <v>276</v>
      </c>
      <c r="C25" s="4"/>
      <c r="D25" s="4"/>
    </row>
    <row r="26" spans="1:4" ht="12.75" x14ac:dyDescent="0.2">
      <c r="A26" s="5" t="s">
        <v>24</v>
      </c>
      <c r="B26" s="6">
        <f>VLOOKUP(A26,[2]Summary!$A$5:$O$104,7,FALSE)</f>
        <v>491</v>
      </c>
      <c r="C26" s="4"/>
      <c r="D26" s="4"/>
    </row>
    <row r="27" spans="1:4" ht="12.75" x14ac:dyDescent="0.2">
      <c r="A27" s="8" t="s">
        <v>25</v>
      </c>
      <c r="B27" s="6">
        <f>VLOOKUP(A27,[2]Summary!$A$5:$O$104,7,FALSE)</f>
        <v>2004</v>
      </c>
      <c r="C27" s="4"/>
      <c r="D27" s="4"/>
    </row>
    <row r="28" spans="1:4" ht="12.75" x14ac:dyDescent="0.2">
      <c r="A28" s="5" t="s">
        <v>26</v>
      </c>
      <c r="B28" s="6">
        <f>VLOOKUP(A28,[2]Summary!$A$5:$O$104,7,FALSE)</f>
        <v>69</v>
      </c>
      <c r="C28" s="4"/>
      <c r="D28" s="4"/>
    </row>
    <row r="29" spans="1:4" ht="12.75" x14ac:dyDescent="0.2">
      <c r="A29" s="5" t="s">
        <v>27</v>
      </c>
      <c r="B29" s="6">
        <f>VLOOKUP(A29,[2]Summary!$A$5:$O$104,7,FALSE)</f>
        <v>130</v>
      </c>
      <c r="C29" s="4"/>
      <c r="D29" s="4"/>
    </row>
    <row r="30" spans="1:4" ht="12.75" x14ac:dyDescent="0.2">
      <c r="A30" s="5" t="s">
        <v>28</v>
      </c>
      <c r="B30" s="6">
        <f>VLOOKUP(A30,[2]Summary!$A$5:$O$104,7,FALSE)</f>
        <v>864</v>
      </c>
      <c r="C30" s="4"/>
      <c r="D30" s="4"/>
    </row>
    <row r="31" spans="1:4" ht="12.75" x14ac:dyDescent="0.2">
      <c r="A31" s="5" t="s">
        <v>29</v>
      </c>
      <c r="B31" s="6">
        <f>VLOOKUP(A31,[2]Summary!$A$5:$O$104,7,FALSE)</f>
        <v>147</v>
      </c>
      <c r="C31" s="4"/>
      <c r="D31" s="4"/>
    </row>
    <row r="32" spans="1:4" ht="12.75" x14ac:dyDescent="0.2">
      <c r="A32" s="5" t="s">
        <v>30</v>
      </c>
      <c r="B32" s="6">
        <f>VLOOKUP(A32,[2]Summary!$A$5:$O$104,7,FALSE)</f>
        <v>254</v>
      </c>
      <c r="C32" s="4"/>
      <c r="D32" s="4"/>
    </row>
    <row r="33" spans="1:4" ht="12.75" x14ac:dyDescent="0.2">
      <c r="A33" s="5" t="s">
        <v>31</v>
      </c>
      <c r="B33" s="6">
        <f>VLOOKUP(A33,[2]Summary!$A$5:$O$104,7,FALSE)</f>
        <v>1359</v>
      </c>
      <c r="C33" s="4"/>
      <c r="D33" s="4"/>
    </row>
    <row r="34" spans="1:4" ht="12.75" x14ac:dyDescent="0.2">
      <c r="A34" s="5" t="s">
        <v>32</v>
      </c>
      <c r="B34" s="6">
        <f>VLOOKUP(A34,[2]Summary!$A$5:$O$104,7,FALSE)</f>
        <v>454</v>
      </c>
      <c r="C34" s="4"/>
      <c r="D34" s="4"/>
    </row>
    <row r="35" spans="1:4" ht="12.75" x14ac:dyDescent="0.2">
      <c r="A35" s="5" t="s">
        <v>33</v>
      </c>
      <c r="B35" s="6">
        <f>VLOOKUP(A35,[2]Summary!$A$5:$O$104,7,FALSE)</f>
        <v>1213</v>
      </c>
      <c r="C35" s="4"/>
      <c r="D35" s="4"/>
    </row>
    <row r="36" spans="1:4" ht="12.75" x14ac:dyDescent="0.2">
      <c r="A36" s="5" t="s">
        <v>34</v>
      </c>
      <c r="B36" s="6">
        <f>VLOOKUP(A36,[2]Summary!$A$5:$O$104,7,FALSE)</f>
        <v>264</v>
      </c>
      <c r="C36" s="4"/>
      <c r="D36" s="4"/>
    </row>
    <row r="37" spans="1:4" ht="12.75" x14ac:dyDescent="0.2">
      <c r="A37" s="5" t="s">
        <v>35</v>
      </c>
      <c r="B37" s="6">
        <f>VLOOKUP(A37,[2]Summary!$A$5:$O$104,7,FALSE)</f>
        <v>1322</v>
      </c>
      <c r="C37" s="4"/>
      <c r="D37" s="4"/>
    </row>
    <row r="38" spans="1:4" ht="12.75" x14ac:dyDescent="0.2">
      <c r="A38" s="5" t="s">
        <v>36</v>
      </c>
      <c r="B38" s="6">
        <f>VLOOKUP(A38,[2]Summary!$A$5:$O$104,7,FALSE)</f>
        <v>46</v>
      </c>
      <c r="C38" s="4"/>
      <c r="D38" s="4"/>
    </row>
    <row r="39" spans="1:4" ht="12.75" x14ac:dyDescent="0.2">
      <c r="A39" s="5" t="s">
        <v>37</v>
      </c>
      <c r="B39" s="6">
        <f>VLOOKUP(A39,[2]Summary!$A$5:$O$104,7,FALSE)</f>
        <v>63</v>
      </c>
      <c r="C39" s="4"/>
      <c r="D39" s="4"/>
    </row>
    <row r="40" spans="1:4" ht="12.75" x14ac:dyDescent="0.2">
      <c r="A40" s="5" t="s">
        <v>38</v>
      </c>
      <c r="B40" s="6">
        <f>VLOOKUP(A40,[2]Summary!$A$5:$O$104,7,FALSE)</f>
        <v>250</v>
      </c>
      <c r="C40" s="4"/>
      <c r="D40" s="4"/>
    </row>
    <row r="41" spans="1:4" ht="12.75" x14ac:dyDescent="0.2">
      <c r="A41" s="5" t="s">
        <v>39</v>
      </c>
      <c r="B41" s="6">
        <f>VLOOKUP(A41,[2]Summary!$A$5:$O$104,7,FALSE)</f>
        <v>108</v>
      </c>
      <c r="C41" s="4"/>
      <c r="D41" s="4"/>
    </row>
    <row r="42" spans="1:4" ht="12.75" x14ac:dyDescent="0.2">
      <c r="A42" s="5" t="s">
        <v>40</v>
      </c>
      <c r="B42" s="6">
        <f>VLOOKUP(A42,[2]Summary!$A$5:$O$104,7,FALSE)</f>
        <v>2809</v>
      </c>
      <c r="C42" s="4"/>
      <c r="D42" s="4"/>
    </row>
    <row r="43" spans="1:4" ht="12.75" x14ac:dyDescent="0.2">
      <c r="A43" s="5" t="s">
        <v>41</v>
      </c>
      <c r="B43" s="6">
        <f>VLOOKUP(A43,[2]Summary!$A$5:$O$104,7,FALSE)</f>
        <v>360</v>
      </c>
      <c r="C43" s="4"/>
      <c r="D43" s="4"/>
    </row>
    <row r="44" spans="1:4" ht="12.75" x14ac:dyDescent="0.2">
      <c r="A44" s="5" t="s">
        <v>42</v>
      </c>
      <c r="B44" s="6">
        <f>VLOOKUP(A44,[2]Summary!$A$5:$O$104,7,FALSE)</f>
        <v>468</v>
      </c>
      <c r="C44" s="4"/>
      <c r="D44" s="4"/>
    </row>
    <row r="45" spans="1:4" ht="12.75" x14ac:dyDescent="0.2">
      <c r="A45" s="5" t="s">
        <v>43</v>
      </c>
      <c r="B45" s="6">
        <f>VLOOKUP(A45,[2]Summary!$A$5:$O$104,7,FALSE)</f>
        <v>241</v>
      </c>
      <c r="C45" s="4"/>
      <c r="D45" s="4"/>
    </row>
    <row r="46" spans="1:4" ht="12.75" x14ac:dyDescent="0.2">
      <c r="A46" s="5" t="s">
        <v>44</v>
      </c>
      <c r="B46" s="6">
        <f>VLOOKUP(A46,[2]Summary!$A$5:$O$104,7,FALSE)</f>
        <v>422</v>
      </c>
      <c r="C46" s="4"/>
      <c r="D46" s="4"/>
    </row>
    <row r="47" spans="1:4" ht="12.75" x14ac:dyDescent="0.2">
      <c r="A47" s="5" t="s">
        <v>45</v>
      </c>
      <c r="B47" s="6">
        <f>VLOOKUP(A47,[2]Summary!$A$5:$O$104,7,FALSE)</f>
        <v>135</v>
      </c>
      <c r="C47" s="4"/>
      <c r="D47" s="4"/>
    </row>
    <row r="48" spans="1:4" ht="12.75" x14ac:dyDescent="0.2">
      <c r="A48" s="5" t="s">
        <v>46</v>
      </c>
      <c r="B48" s="6">
        <f>VLOOKUP(A48,[2]Summary!$A$5:$O$104,7,FALSE)</f>
        <v>308</v>
      </c>
      <c r="C48" s="4"/>
      <c r="D48" s="4"/>
    </row>
    <row r="49" spans="1:4" ht="12.75" x14ac:dyDescent="0.2">
      <c r="A49" s="5" t="s">
        <v>47</v>
      </c>
      <c r="B49" s="6">
        <f>VLOOKUP(A49,[2]Summary!$A$5:$O$104,7,FALSE)</f>
        <v>29</v>
      </c>
      <c r="C49" s="4"/>
      <c r="D49" s="4"/>
    </row>
    <row r="50" spans="1:4" ht="12.75" x14ac:dyDescent="0.2">
      <c r="A50" s="5" t="s">
        <v>48</v>
      </c>
      <c r="B50" s="6">
        <f>VLOOKUP(A50,[2]Summary!$A$5:$O$104,7,FALSE)</f>
        <v>503</v>
      </c>
      <c r="C50" s="4"/>
      <c r="D50" s="4"/>
    </row>
    <row r="51" spans="1:4" ht="12.75" x14ac:dyDescent="0.2">
      <c r="A51" s="5" t="s">
        <v>49</v>
      </c>
      <c r="B51" s="6">
        <f>VLOOKUP(A51,[2]Summary!$A$5:$O$104,7,FALSE)</f>
        <v>184</v>
      </c>
      <c r="C51" s="4"/>
      <c r="D51" s="4"/>
    </row>
    <row r="52" spans="1:4" ht="12.75" x14ac:dyDescent="0.2">
      <c r="A52" s="5" t="s">
        <v>50</v>
      </c>
      <c r="B52" s="6">
        <f>VLOOKUP(A52,[2]Summary!$A$5:$O$104,7,FALSE)</f>
        <v>835</v>
      </c>
      <c r="C52" s="4"/>
      <c r="D52" s="4"/>
    </row>
    <row r="53" spans="1:4" ht="12.75" x14ac:dyDescent="0.2">
      <c r="A53" s="5" t="s">
        <v>51</v>
      </c>
      <c r="B53" s="6">
        <f>VLOOKUP(A53,[2]Summary!$A$5:$O$104,7,FALSE)</f>
        <v>47</v>
      </c>
    </row>
    <row r="54" spans="1:4" ht="12.75" x14ac:dyDescent="0.2">
      <c r="A54" s="5" t="s">
        <v>52</v>
      </c>
      <c r="B54" s="6">
        <f>VLOOKUP(A54,[2]Summary!$A$5:$O$104,7,FALSE)</f>
        <v>273</v>
      </c>
    </row>
    <row r="55" spans="1:4" ht="12.75" x14ac:dyDescent="0.2">
      <c r="A55" s="5" t="s">
        <v>53</v>
      </c>
      <c r="B55" s="6">
        <f>VLOOKUP(A55,[2]Summary!$A$5:$O$104,7,FALSE)</f>
        <v>398</v>
      </c>
    </row>
    <row r="56" spans="1:4" ht="12.75" x14ac:dyDescent="0.2">
      <c r="A56" s="5" t="s">
        <v>54</v>
      </c>
      <c r="B56" s="6">
        <f>VLOOKUP(A56,[2]Summary!$A$5:$O$104,7,FALSE)</f>
        <v>305</v>
      </c>
    </row>
    <row r="57" spans="1:4" ht="12.75" x14ac:dyDescent="0.2">
      <c r="A57" s="5" t="s">
        <v>55</v>
      </c>
      <c r="B57" s="6">
        <f>VLOOKUP(A57,[2]Summary!$A$5:$O$104,7,FALSE)</f>
        <v>160</v>
      </c>
    </row>
    <row r="58" spans="1:4" ht="12.75" x14ac:dyDescent="0.2">
      <c r="A58" s="5" t="s">
        <v>56</v>
      </c>
      <c r="B58" s="6">
        <f>VLOOKUP(A58,[2]Summary!$A$5:$O$104,7,FALSE)</f>
        <v>115</v>
      </c>
    </row>
    <row r="59" spans="1:4" ht="12.75" x14ac:dyDescent="0.2">
      <c r="A59" s="5" t="s">
        <v>57</v>
      </c>
      <c r="B59" s="6">
        <f>VLOOKUP(A59,[2]Summary!$A$5:$O$104,7,FALSE)</f>
        <v>118</v>
      </c>
    </row>
    <row r="60" spans="1:4" ht="12.75" x14ac:dyDescent="0.2">
      <c r="A60" s="5" t="s">
        <v>58</v>
      </c>
      <c r="B60" s="6">
        <f>VLOOKUP(A60,[2]Summary!$A$5:$O$104,7,FALSE)</f>
        <v>319</v>
      </c>
    </row>
    <row r="61" spans="1:4" ht="12.75" x14ac:dyDescent="0.2">
      <c r="A61" s="5" t="s">
        <v>59</v>
      </c>
      <c r="B61" s="6">
        <f>VLOOKUP(A61,[2]Summary!$A$5:$O$104,7,FALSE)</f>
        <v>4741</v>
      </c>
    </row>
    <row r="62" spans="1:4" ht="12.75" x14ac:dyDescent="0.2">
      <c r="A62" s="5" t="s">
        <v>60</v>
      </c>
      <c r="B62" s="6">
        <f>VLOOKUP(A62,[2]Summary!$A$5:$O$104,7,FALSE)</f>
        <v>45</v>
      </c>
    </row>
    <row r="63" spans="1:4" ht="12.75" x14ac:dyDescent="0.2">
      <c r="A63" s="5" t="s">
        <v>61</v>
      </c>
      <c r="B63" s="6">
        <f>VLOOKUP(A63,[2]Summary!$A$5:$O$104,7,FALSE)</f>
        <v>129</v>
      </c>
    </row>
    <row r="64" spans="1:4" ht="12.75" x14ac:dyDescent="0.2">
      <c r="A64" s="5" t="s">
        <v>62</v>
      </c>
      <c r="B64" s="6">
        <f>VLOOKUP(A64,[2]Summary!$A$5:$O$104,7,FALSE)</f>
        <v>258</v>
      </c>
    </row>
    <row r="65" spans="1:2" ht="12.75" x14ac:dyDescent="0.2">
      <c r="A65" s="5" t="s">
        <v>63</v>
      </c>
      <c r="B65" s="6">
        <f>VLOOKUP(A65,[2]Summary!$A$5:$O$104,7,FALSE)</f>
        <v>478</v>
      </c>
    </row>
    <row r="66" spans="1:2" ht="12.75" x14ac:dyDescent="0.2">
      <c r="A66" s="8" t="s">
        <v>64</v>
      </c>
      <c r="B66" s="6">
        <f>VLOOKUP(A66,[2]Summary!$A$5:$O$104,7,FALSE)</f>
        <v>1023</v>
      </c>
    </row>
    <row r="67" spans="1:2" ht="12.75" x14ac:dyDescent="0.2">
      <c r="A67" s="5" t="s">
        <v>65</v>
      </c>
      <c r="B67" s="6">
        <f>VLOOKUP(A67,[2]Summary!$A$5:$O$104,7,FALSE)</f>
        <v>125</v>
      </c>
    </row>
    <row r="68" spans="1:2" ht="12.75" x14ac:dyDescent="0.2">
      <c r="A68" s="5" t="s">
        <v>66</v>
      </c>
      <c r="B68" s="6">
        <f>VLOOKUP(A68,[2]Summary!$A$5:$O$104,7,FALSE)</f>
        <v>785</v>
      </c>
    </row>
    <row r="69" spans="1:2" ht="12.75" x14ac:dyDescent="0.2">
      <c r="A69" s="5" t="s">
        <v>67</v>
      </c>
      <c r="B69" s="6">
        <f>VLOOKUP(A69,[2]Summary!$A$5:$O$104,7,FALSE)</f>
        <v>376</v>
      </c>
    </row>
    <row r="70" spans="1:2" ht="12.75" x14ac:dyDescent="0.2">
      <c r="A70" s="5" t="s">
        <v>68</v>
      </c>
      <c r="B70" s="6">
        <f>VLOOKUP(A70,[2]Summary!$A$5:$O$104,7,FALSE)</f>
        <v>46</v>
      </c>
    </row>
    <row r="71" spans="1:2" ht="12.75" x14ac:dyDescent="0.2">
      <c r="A71" s="5" t="s">
        <v>69</v>
      </c>
      <c r="B71" s="6">
        <f>VLOOKUP(A71,[2]Summary!$A$5:$O$104,7,FALSE)</f>
        <v>224</v>
      </c>
    </row>
    <row r="72" spans="1:2" ht="12.75" x14ac:dyDescent="0.2">
      <c r="A72" s="5" t="s">
        <v>70</v>
      </c>
      <c r="B72" s="6">
        <f>VLOOKUP(A72,[2]Summary!$A$5:$O$104,7,FALSE)</f>
        <v>234</v>
      </c>
    </row>
    <row r="73" spans="1:2" ht="12.75" x14ac:dyDescent="0.2">
      <c r="A73" s="5" t="s">
        <v>71</v>
      </c>
      <c r="B73" s="6">
        <f>VLOOKUP(A73,[2]Summary!$A$5:$O$104,7,FALSE)</f>
        <v>62</v>
      </c>
    </row>
    <row r="74" spans="1:2" ht="12.75" x14ac:dyDescent="0.2">
      <c r="A74" s="5" t="s">
        <v>72</v>
      </c>
      <c r="B74" s="6">
        <f>VLOOKUP(A74,[2]Summary!$A$5:$O$104,7,FALSE)</f>
        <v>222</v>
      </c>
    </row>
    <row r="75" spans="1:2" ht="12.75" x14ac:dyDescent="0.2">
      <c r="A75" s="5" t="s">
        <v>73</v>
      </c>
      <c r="B75" s="6">
        <f>VLOOKUP(A75,[2]Summary!$A$5:$O$104,7,FALSE)</f>
        <v>916</v>
      </c>
    </row>
    <row r="76" spans="1:2" ht="12.75" x14ac:dyDescent="0.2">
      <c r="A76" s="5" t="s">
        <v>74</v>
      </c>
      <c r="B76" s="6">
        <f>VLOOKUP(A76,[2]Summary!$A$5:$O$104,7,FALSE)</f>
        <v>57</v>
      </c>
    </row>
    <row r="77" spans="1:2" ht="12.75" x14ac:dyDescent="0.2">
      <c r="A77" s="5" t="s">
        <v>75</v>
      </c>
      <c r="B77" s="6">
        <f>VLOOKUP(A77,[2]Summary!$A$5:$O$104,7,FALSE)</f>
        <v>609</v>
      </c>
    </row>
    <row r="78" spans="1:2" ht="12.75" x14ac:dyDescent="0.2">
      <c r="A78" s="5" t="s">
        <v>76</v>
      </c>
      <c r="B78" s="6">
        <f>VLOOKUP(A78,[2]Summary!$A$5:$O$104,7,FALSE)</f>
        <v>374</v>
      </c>
    </row>
    <row r="79" spans="1:2" ht="12.75" x14ac:dyDescent="0.2">
      <c r="A79" s="5" t="s">
        <v>77</v>
      </c>
      <c r="B79" s="6">
        <f>VLOOKUP(A79,[2]Summary!$A$5:$O$104,7,FALSE)</f>
        <v>932</v>
      </c>
    </row>
    <row r="80" spans="1:2" ht="12.75" x14ac:dyDescent="0.2">
      <c r="A80" s="5" t="s">
        <v>78</v>
      </c>
      <c r="B80" s="6">
        <f>VLOOKUP(A80,[2]Summary!$A$5:$O$104,7,FALSE)</f>
        <v>380</v>
      </c>
    </row>
    <row r="81" spans="1:2" ht="12.75" x14ac:dyDescent="0.2">
      <c r="A81" s="5" t="s">
        <v>79</v>
      </c>
      <c r="B81" s="6">
        <f>VLOOKUP(A81,[2]Summary!$A$5:$O$104,7,FALSE)</f>
        <v>719</v>
      </c>
    </row>
    <row r="82" spans="1:2" ht="12.75" x14ac:dyDescent="0.2">
      <c r="A82" s="5" t="s">
        <v>80</v>
      </c>
      <c r="B82" s="6">
        <f>VLOOKUP(A82,[2]Summary!$A$5:$O$104,7,FALSE)</f>
        <v>386</v>
      </c>
    </row>
    <row r="83" spans="1:2" ht="12.75" x14ac:dyDescent="0.2">
      <c r="A83" s="5" t="s">
        <v>81</v>
      </c>
      <c r="B83" s="6">
        <f>VLOOKUP(A83,[2]Summary!$A$5:$O$104,7,FALSE)</f>
        <v>393</v>
      </c>
    </row>
    <row r="84" spans="1:2" ht="12.75" x14ac:dyDescent="0.2">
      <c r="A84" s="5" t="s">
        <v>82</v>
      </c>
      <c r="B84" s="6">
        <f>VLOOKUP(A84,[2]Summary!$A$5:$O$104,7,FALSE)</f>
        <v>239</v>
      </c>
    </row>
    <row r="85" spans="1:2" ht="12.75" x14ac:dyDescent="0.2">
      <c r="A85" s="5" t="s">
        <v>83</v>
      </c>
      <c r="B85" s="6">
        <f>VLOOKUP(A85,[2]Summary!$A$5:$O$104,7,FALSE)</f>
        <v>254</v>
      </c>
    </row>
    <row r="86" spans="1:2" ht="12.75" x14ac:dyDescent="0.2">
      <c r="A86" s="5" t="s">
        <v>84</v>
      </c>
      <c r="B86" s="6">
        <f>VLOOKUP(A86,[2]Summary!$A$5:$O$104,7,FALSE)</f>
        <v>177</v>
      </c>
    </row>
    <row r="87" spans="1:2" ht="12.75" x14ac:dyDescent="0.2">
      <c r="A87" s="5" t="s">
        <v>85</v>
      </c>
      <c r="B87" s="6">
        <f>VLOOKUP(A87,[2]Summary!$A$5:$O$104,7,FALSE)</f>
        <v>324</v>
      </c>
    </row>
    <row r="88" spans="1:2" ht="12.75" x14ac:dyDescent="0.2">
      <c r="A88" s="5" t="s">
        <v>86</v>
      </c>
      <c r="B88" s="6">
        <f>VLOOKUP(A88,[2]Summary!$A$5:$O$104,7,FALSE)</f>
        <v>91</v>
      </c>
    </row>
    <row r="89" spans="1:2" ht="12.75" x14ac:dyDescent="0.2">
      <c r="A89" s="5" t="s">
        <v>87</v>
      </c>
      <c r="B89" s="6">
        <f>VLOOKUP(A89,[2]Summary!$A$5:$O$104,7,FALSE)</f>
        <v>146</v>
      </c>
    </row>
    <row r="90" spans="1:2" ht="12.75" x14ac:dyDescent="0.2">
      <c r="A90" s="5" t="s">
        <v>88</v>
      </c>
      <c r="B90" s="6">
        <f>VLOOKUP(A90,[2]Summary!$A$5:$O$104,7,FALSE)</f>
        <v>24</v>
      </c>
    </row>
    <row r="91" spans="1:2" ht="12.75" x14ac:dyDescent="0.2">
      <c r="A91" s="5" t="s">
        <v>89</v>
      </c>
      <c r="B91" s="6">
        <f>VLOOKUP(A91,[2]Summary!$A$5:$O$104,7,FALSE)</f>
        <v>703</v>
      </c>
    </row>
    <row r="92" spans="1:2" ht="12.75" x14ac:dyDescent="0.2">
      <c r="A92" s="5" t="s">
        <v>90</v>
      </c>
      <c r="B92" s="6">
        <f>VLOOKUP(A92,[2]Summary!$A$5:$O$104,7,FALSE)</f>
        <v>343</v>
      </c>
    </row>
    <row r="93" spans="1:2" ht="12.75" x14ac:dyDescent="0.2">
      <c r="A93" s="5" t="s">
        <v>91</v>
      </c>
      <c r="B93" s="6">
        <f>VLOOKUP(A93,[2]Summary!$A$5:$O$104,7,FALSE)</f>
        <v>2530</v>
      </c>
    </row>
    <row r="94" spans="1:2" ht="12.75" x14ac:dyDescent="0.2">
      <c r="A94" s="5" t="s">
        <v>92</v>
      </c>
      <c r="B94" s="6">
        <f>VLOOKUP(A94,[2]Summary!$A$5:$O$104,7,FALSE)</f>
        <v>143</v>
      </c>
    </row>
    <row r="95" spans="1:2" ht="12.75" x14ac:dyDescent="0.2">
      <c r="A95" s="5" t="s">
        <v>93</v>
      </c>
      <c r="B95" s="6">
        <f>VLOOKUP(A95,[2]Summary!$A$5:$O$104,7,FALSE)</f>
        <v>67</v>
      </c>
    </row>
    <row r="96" spans="1:2" ht="12.75" x14ac:dyDescent="0.2">
      <c r="A96" s="5" t="s">
        <v>94</v>
      </c>
      <c r="B96" s="6">
        <f>VLOOKUP(A96,[2]Summary!$A$5:$O$104,7,FALSE)</f>
        <v>107</v>
      </c>
    </row>
    <row r="97" spans="1:2" ht="12.75" x14ac:dyDescent="0.2">
      <c r="A97" s="5" t="s">
        <v>95</v>
      </c>
      <c r="B97" s="6">
        <f>VLOOKUP(A97,[2]Summary!$A$5:$O$104,7,FALSE)</f>
        <v>668</v>
      </c>
    </row>
    <row r="98" spans="1:2" ht="12.75" x14ac:dyDescent="0.2">
      <c r="A98" s="5" t="s">
        <v>96</v>
      </c>
      <c r="B98" s="6">
        <f>VLOOKUP(A98,[2]Summary!$A$5:$O$104,7,FALSE)</f>
        <v>364</v>
      </c>
    </row>
    <row r="99" spans="1:2" ht="12.75" x14ac:dyDescent="0.2">
      <c r="A99" s="5" t="s">
        <v>97</v>
      </c>
      <c r="B99" s="6">
        <f>VLOOKUP(A99,[2]Summary!$A$5:$O$104,7,FALSE)</f>
        <v>556</v>
      </c>
    </row>
    <row r="100" spans="1:2" ht="12.75" x14ac:dyDescent="0.2">
      <c r="A100" s="5" t="s">
        <v>98</v>
      </c>
      <c r="B100" s="6">
        <f>VLOOKUP(A100,[2]Summary!$A$5:$O$104,7,FALSE)</f>
        <v>151</v>
      </c>
    </row>
    <row r="101" spans="1:2" ht="12.75" x14ac:dyDescent="0.2">
      <c r="A101" s="5" t="s">
        <v>99</v>
      </c>
      <c r="B101" s="6">
        <f>VLOOKUP(A101,[2]Summary!$A$5:$O$104,7,FALSE)</f>
        <v>69</v>
      </c>
    </row>
    <row r="102" spans="1:2" ht="12.75" x14ac:dyDescent="0.2">
      <c r="A102" s="9" t="s">
        <v>100</v>
      </c>
      <c r="B102" s="17">
        <f>[2]Summary!G105</f>
        <v>45389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42578125" style="7" customWidth="1"/>
    <col min="2" max="2" width="12.5703125" style="7" customWidth="1"/>
    <col min="3" max="3" width="9" style="7" customWidth="1"/>
    <col min="4" max="4" width="7.71093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42095</v>
      </c>
      <c r="C1"/>
      <c r="D1"/>
    </row>
    <row r="2" spans="1:4" ht="12.75" x14ac:dyDescent="0.2">
      <c r="A2" s="5" t="s">
        <v>0</v>
      </c>
      <c r="B2" s="6">
        <v>735</v>
      </c>
      <c r="C2" s="4"/>
      <c r="D2" s="4"/>
    </row>
    <row r="3" spans="1:4" ht="12.75" x14ac:dyDescent="0.2">
      <c r="A3" s="5" t="s">
        <v>1</v>
      </c>
      <c r="B3" s="6">
        <v>157</v>
      </c>
      <c r="C3" s="4"/>
      <c r="D3" s="4"/>
    </row>
    <row r="4" spans="1:4" ht="12.75" x14ac:dyDescent="0.2">
      <c r="A4" s="5" t="s">
        <v>2</v>
      </c>
      <c r="B4" s="6">
        <v>41</v>
      </c>
      <c r="C4" s="4"/>
      <c r="D4" s="4"/>
    </row>
    <row r="5" spans="1:4" ht="12.75" x14ac:dyDescent="0.2">
      <c r="A5" s="5" t="s">
        <v>3</v>
      </c>
      <c r="B5" s="6">
        <v>172</v>
      </c>
      <c r="C5" s="4"/>
      <c r="D5" s="4"/>
    </row>
    <row r="6" spans="1:4" ht="12.75" x14ac:dyDescent="0.2">
      <c r="A6" s="5" t="s">
        <v>4</v>
      </c>
      <c r="B6" s="6">
        <v>83</v>
      </c>
      <c r="C6" s="4"/>
      <c r="D6" s="4"/>
    </row>
    <row r="7" spans="1:4" ht="12.75" x14ac:dyDescent="0.2">
      <c r="A7" s="5" t="s">
        <v>5</v>
      </c>
      <c r="B7" s="6">
        <v>51</v>
      </c>
      <c r="C7" s="4"/>
      <c r="D7" s="4"/>
    </row>
    <row r="8" spans="1:4" ht="12.75" x14ac:dyDescent="0.2">
      <c r="A8" s="5" t="s">
        <v>6</v>
      </c>
      <c r="B8" s="6">
        <v>219</v>
      </c>
      <c r="C8" s="4"/>
      <c r="D8" s="4"/>
    </row>
    <row r="9" spans="1:4" ht="12.75" x14ac:dyDescent="0.2">
      <c r="A9" s="5" t="s">
        <v>7</v>
      </c>
      <c r="B9" s="6">
        <v>132</v>
      </c>
      <c r="C9" s="4"/>
      <c r="D9" s="4"/>
    </row>
    <row r="10" spans="1:4" ht="12.75" x14ac:dyDescent="0.2">
      <c r="A10" s="5" t="s">
        <v>8</v>
      </c>
      <c r="B10" s="6">
        <v>194</v>
      </c>
      <c r="C10" s="4"/>
      <c r="D10" s="4"/>
    </row>
    <row r="11" spans="1:4" ht="12.75" x14ac:dyDescent="0.2">
      <c r="A11" s="5" t="s">
        <v>9</v>
      </c>
      <c r="B11" s="6">
        <v>399</v>
      </c>
      <c r="C11" s="4"/>
      <c r="D11" s="4"/>
    </row>
    <row r="12" spans="1:4" ht="12.75" x14ac:dyDescent="0.2">
      <c r="A12" s="5" t="s">
        <v>10</v>
      </c>
      <c r="B12" s="6">
        <v>1584</v>
      </c>
      <c r="C12" s="4"/>
      <c r="D12" s="4"/>
    </row>
    <row r="13" spans="1:4" ht="12.75" x14ac:dyDescent="0.2">
      <c r="A13" s="5" t="s">
        <v>11</v>
      </c>
      <c r="B13" s="6">
        <v>389</v>
      </c>
      <c r="C13" s="4"/>
      <c r="D13" s="4"/>
    </row>
    <row r="14" spans="1:4" ht="12.75" x14ac:dyDescent="0.2">
      <c r="A14" s="5" t="s">
        <v>12</v>
      </c>
      <c r="B14" s="6">
        <v>767</v>
      </c>
      <c r="C14" s="4"/>
      <c r="D14" s="4"/>
    </row>
    <row r="15" spans="1:4" ht="12.75" x14ac:dyDescent="0.2">
      <c r="A15" s="5" t="s">
        <v>13</v>
      </c>
      <c r="B15" s="6">
        <v>476</v>
      </c>
      <c r="C15" s="4"/>
      <c r="D15" s="4"/>
    </row>
    <row r="16" spans="1:4" ht="12.75" x14ac:dyDescent="0.2">
      <c r="A16" s="5" t="s">
        <v>14</v>
      </c>
      <c r="B16" s="6">
        <v>37</v>
      </c>
      <c r="C16" s="4"/>
      <c r="D16" s="4"/>
    </row>
    <row r="17" spans="1:4" ht="12.75" x14ac:dyDescent="0.2">
      <c r="A17" s="5" t="s">
        <v>15</v>
      </c>
      <c r="B17" s="6">
        <v>298</v>
      </c>
      <c r="C17" s="4"/>
      <c r="D17" s="4"/>
    </row>
    <row r="18" spans="1:4" ht="12.75" x14ac:dyDescent="0.2">
      <c r="A18" s="5" t="s">
        <v>16</v>
      </c>
      <c r="B18" s="6">
        <v>113</v>
      </c>
      <c r="C18" s="4"/>
      <c r="D18" s="4"/>
    </row>
    <row r="19" spans="1:4" ht="12.75" x14ac:dyDescent="0.2">
      <c r="A19" s="5" t="s">
        <v>17</v>
      </c>
      <c r="B19" s="6">
        <v>914</v>
      </c>
      <c r="C19" s="4"/>
      <c r="D19" s="4"/>
    </row>
    <row r="20" spans="1:4" ht="12.75" x14ac:dyDescent="0.2">
      <c r="A20" s="5" t="s">
        <v>18</v>
      </c>
      <c r="B20" s="6">
        <v>210</v>
      </c>
      <c r="C20" s="4"/>
      <c r="D20" s="4"/>
    </row>
    <row r="21" spans="1:4" ht="12.75" x14ac:dyDescent="0.2">
      <c r="A21" s="5" t="s">
        <v>19</v>
      </c>
      <c r="B21" s="6">
        <v>140</v>
      </c>
      <c r="C21" s="4"/>
      <c r="D21" s="4"/>
    </row>
    <row r="22" spans="1:4" ht="12.75" x14ac:dyDescent="0.2">
      <c r="A22" s="5" t="s">
        <v>20</v>
      </c>
      <c r="B22" s="6">
        <v>116</v>
      </c>
      <c r="C22" s="4"/>
      <c r="D22" s="4"/>
    </row>
    <row r="23" spans="1:4" ht="12.75" x14ac:dyDescent="0.2">
      <c r="A23" s="5" t="s">
        <v>21</v>
      </c>
      <c r="B23" s="6">
        <v>45</v>
      </c>
      <c r="C23" s="4"/>
      <c r="D23" s="4"/>
    </row>
    <row r="24" spans="1:4" ht="12.75" x14ac:dyDescent="0.2">
      <c r="A24" s="5" t="s">
        <v>22</v>
      </c>
      <c r="B24" s="6">
        <v>695</v>
      </c>
      <c r="C24" s="4"/>
      <c r="D24" s="4"/>
    </row>
    <row r="25" spans="1:4" ht="12.75" x14ac:dyDescent="0.2">
      <c r="A25" s="5" t="s">
        <v>23</v>
      </c>
      <c r="B25" s="6">
        <v>315</v>
      </c>
      <c r="C25" s="4"/>
      <c r="D25" s="4"/>
    </row>
    <row r="26" spans="1:4" ht="12.75" x14ac:dyDescent="0.2">
      <c r="A26" s="5" t="s">
        <v>24</v>
      </c>
      <c r="B26" s="6">
        <v>555</v>
      </c>
      <c r="C26" s="4"/>
      <c r="D26" s="4"/>
    </row>
    <row r="27" spans="1:4" ht="12.75" x14ac:dyDescent="0.2">
      <c r="A27" s="8" t="s">
        <v>25</v>
      </c>
      <c r="B27" s="6">
        <v>1820</v>
      </c>
      <c r="C27" s="4"/>
      <c r="D27" s="4"/>
    </row>
    <row r="28" spans="1:4" ht="12.75" x14ac:dyDescent="0.2">
      <c r="A28" s="5" t="s">
        <v>26</v>
      </c>
      <c r="B28" s="6">
        <v>78</v>
      </c>
      <c r="C28" s="4"/>
      <c r="D28" s="4"/>
    </row>
    <row r="29" spans="1:4" ht="12.75" x14ac:dyDescent="0.2">
      <c r="A29" s="5" t="s">
        <v>27</v>
      </c>
      <c r="B29" s="6">
        <v>92</v>
      </c>
      <c r="C29" s="4"/>
      <c r="D29" s="4"/>
    </row>
    <row r="30" spans="1:4" ht="12.75" x14ac:dyDescent="0.2">
      <c r="A30" s="5" t="s">
        <v>28</v>
      </c>
      <c r="B30" s="6">
        <v>894</v>
      </c>
      <c r="C30" s="4"/>
      <c r="D30" s="4"/>
    </row>
    <row r="31" spans="1:4" ht="12.75" x14ac:dyDescent="0.2">
      <c r="A31" s="5" t="s">
        <v>29</v>
      </c>
      <c r="B31" s="6">
        <v>142</v>
      </c>
      <c r="C31" s="4"/>
      <c r="D31" s="4"/>
    </row>
    <row r="32" spans="1:4" ht="12.75" x14ac:dyDescent="0.2">
      <c r="A32" s="5" t="s">
        <v>30</v>
      </c>
      <c r="B32" s="6">
        <v>284</v>
      </c>
      <c r="C32" s="4"/>
      <c r="D32" s="4"/>
    </row>
    <row r="33" spans="1:4" ht="12.75" x14ac:dyDescent="0.2">
      <c r="A33" s="5" t="s">
        <v>31</v>
      </c>
      <c r="B33" s="6">
        <v>1419</v>
      </c>
      <c r="C33" s="4"/>
      <c r="D33" s="4"/>
    </row>
    <row r="34" spans="1:4" ht="12.75" x14ac:dyDescent="0.2">
      <c r="A34" s="5" t="s">
        <v>32</v>
      </c>
      <c r="B34" s="6">
        <v>437</v>
      </c>
      <c r="C34" s="4"/>
      <c r="D34" s="4"/>
    </row>
    <row r="35" spans="1:4" ht="12.75" x14ac:dyDescent="0.2">
      <c r="A35" s="5" t="s">
        <v>33</v>
      </c>
      <c r="B35" s="6">
        <v>1247</v>
      </c>
      <c r="C35" s="4"/>
      <c r="D35" s="4"/>
    </row>
    <row r="36" spans="1:4" ht="12.75" x14ac:dyDescent="0.2">
      <c r="A36" s="5" t="s">
        <v>34</v>
      </c>
      <c r="B36" s="6">
        <v>299</v>
      </c>
      <c r="C36" s="4"/>
      <c r="D36" s="4"/>
    </row>
    <row r="37" spans="1:4" ht="12.75" x14ac:dyDescent="0.2">
      <c r="A37" s="5" t="s">
        <v>35</v>
      </c>
      <c r="B37" s="6">
        <v>1442</v>
      </c>
      <c r="C37" s="4"/>
      <c r="D37" s="4"/>
    </row>
    <row r="38" spans="1:4" ht="12.75" x14ac:dyDescent="0.2">
      <c r="A38" s="5" t="s">
        <v>36</v>
      </c>
      <c r="B38" s="6">
        <v>62</v>
      </c>
      <c r="C38" s="4"/>
      <c r="D38" s="4"/>
    </row>
    <row r="39" spans="1:4" ht="12.75" x14ac:dyDescent="0.2">
      <c r="A39" s="5" t="s">
        <v>37</v>
      </c>
      <c r="B39" s="6">
        <v>52</v>
      </c>
      <c r="C39" s="4"/>
      <c r="D39" s="4"/>
    </row>
    <row r="40" spans="1:4" ht="12.75" x14ac:dyDescent="0.2">
      <c r="A40" s="5" t="s">
        <v>38</v>
      </c>
      <c r="B40" s="6">
        <v>233</v>
      </c>
      <c r="C40" s="4"/>
      <c r="D40" s="4"/>
    </row>
    <row r="41" spans="1:4" ht="12.75" x14ac:dyDescent="0.2">
      <c r="A41" s="5" t="s">
        <v>39</v>
      </c>
      <c r="B41" s="6">
        <v>109</v>
      </c>
      <c r="C41" s="4"/>
      <c r="D41" s="4"/>
    </row>
    <row r="42" spans="1:4" ht="12.75" x14ac:dyDescent="0.2">
      <c r="A42" s="5" t="s">
        <v>40</v>
      </c>
      <c r="B42" s="6">
        <v>2290</v>
      </c>
      <c r="C42" s="4"/>
      <c r="D42" s="4"/>
    </row>
    <row r="43" spans="1:4" ht="12.75" x14ac:dyDescent="0.2">
      <c r="A43" s="5" t="s">
        <v>41</v>
      </c>
      <c r="B43" s="6">
        <v>382</v>
      </c>
      <c r="C43" s="4"/>
      <c r="D43" s="4"/>
    </row>
    <row r="44" spans="1:4" ht="12.75" x14ac:dyDescent="0.2">
      <c r="A44" s="5" t="s">
        <v>42</v>
      </c>
      <c r="B44" s="6">
        <v>459</v>
      </c>
      <c r="C44" s="4"/>
      <c r="D44" s="4"/>
    </row>
    <row r="45" spans="1:4" ht="12.75" x14ac:dyDescent="0.2">
      <c r="A45" s="5" t="s">
        <v>43</v>
      </c>
      <c r="B45" s="6">
        <v>289</v>
      </c>
      <c r="C45" s="4"/>
      <c r="D45" s="4"/>
    </row>
    <row r="46" spans="1:4" ht="12.75" x14ac:dyDescent="0.2">
      <c r="A46" s="5" t="s">
        <v>44</v>
      </c>
      <c r="B46" s="6">
        <v>431</v>
      </c>
      <c r="C46" s="4"/>
      <c r="D46" s="4"/>
    </row>
    <row r="47" spans="1:4" ht="12.75" x14ac:dyDescent="0.2">
      <c r="A47" s="5" t="s">
        <v>45</v>
      </c>
      <c r="B47" s="6">
        <v>185</v>
      </c>
      <c r="C47" s="4"/>
      <c r="D47" s="4"/>
    </row>
    <row r="48" spans="1:4" ht="12.75" x14ac:dyDescent="0.2">
      <c r="A48" s="5" t="s">
        <v>46</v>
      </c>
      <c r="B48" s="6">
        <v>302</v>
      </c>
      <c r="C48" s="4"/>
      <c r="D48" s="4"/>
    </row>
    <row r="49" spans="1:4" ht="12.75" x14ac:dyDescent="0.2">
      <c r="A49" s="5" t="s">
        <v>47</v>
      </c>
      <c r="B49" s="6">
        <v>27</v>
      </c>
      <c r="C49" s="4"/>
      <c r="D49" s="4"/>
    </row>
    <row r="50" spans="1:4" ht="12.75" x14ac:dyDescent="0.2">
      <c r="A50" s="5" t="s">
        <v>48</v>
      </c>
      <c r="B50" s="6">
        <v>514</v>
      </c>
      <c r="C50" s="4"/>
      <c r="D50" s="4"/>
    </row>
    <row r="51" spans="1:4" ht="12.75" x14ac:dyDescent="0.2">
      <c r="A51" s="5" t="s">
        <v>49</v>
      </c>
      <c r="B51" s="6">
        <v>181</v>
      </c>
      <c r="C51" s="4"/>
      <c r="D51" s="4"/>
    </row>
    <row r="52" spans="1:4" ht="12.75" x14ac:dyDescent="0.2">
      <c r="A52" s="5" t="s">
        <v>50</v>
      </c>
      <c r="B52" s="6">
        <v>882</v>
      </c>
      <c r="C52" s="4"/>
      <c r="D52" s="4"/>
    </row>
    <row r="53" spans="1:4" ht="12.75" x14ac:dyDescent="0.2">
      <c r="A53" s="5" t="s">
        <v>51</v>
      </c>
      <c r="B53" s="6">
        <v>59</v>
      </c>
    </row>
    <row r="54" spans="1:4" ht="12.75" x14ac:dyDescent="0.2">
      <c r="A54" s="5" t="s">
        <v>52</v>
      </c>
      <c r="B54" s="6">
        <v>310</v>
      </c>
    </row>
    <row r="55" spans="1:4" ht="12.75" x14ac:dyDescent="0.2">
      <c r="A55" s="5" t="s">
        <v>53</v>
      </c>
      <c r="B55" s="6">
        <v>385</v>
      </c>
    </row>
    <row r="56" spans="1:4" ht="12.75" x14ac:dyDescent="0.2">
      <c r="A56" s="5" t="s">
        <v>54</v>
      </c>
      <c r="B56" s="6">
        <v>271</v>
      </c>
    </row>
    <row r="57" spans="1:4" ht="12.75" x14ac:dyDescent="0.2">
      <c r="A57" s="5" t="s">
        <v>55</v>
      </c>
      <c r="B57" s="6">
        <v>152</v>
      </c>
    </row>
    <row r="58" spans="1:4" ht="12.75" x14ac:dyDescent="0.2">
      <c r="A58" s="5" t="s">
        <v>56</v>
      </c>
      <c r="B58" s="6">
        <v>123</v>
      </c>
    </row>
    <row r="59" spans="1:4" ht="12.75" x14ac:dyDescent="0.2">
      <c r="A59" s="5" t="s">
        <v>57</v>
      </c>
      <c r="B59" s="6">
        <v>144</v>
      </c>
    </row>
    <row r="60" spans="1:4" ht="12.75" x14ac:dyDescent="0.2">
      <c r="A60" s="5" t="s">
        <v>58</v>
      </c>
      <c r="B60" s="6">
        <v>280</v>
      </c>
    </row>
    <row r="61" spans="1:4" ht="12.75" x14ac:dyDescent="0.2">
      <c r="A61" s="5" t="s">
        <v>59</v>
      </c>
      <c r="B61" s="6">
        <v>5041</v>
      </c>
    </row>
    <row r="62" spans="1:4" ht="12.75" x14ac:dyDescent="0.2">
      <c r="A62" s="5" t="s">
        <v>60</v>
      </c>
      <c r="B62" s="6">
        <v>44</v>
      </c>
    </row>
    <row r="63" spans="1:4" ht="12.75" x14ac:dyDescent="0.2">
      <c r="A63" s="5" t="s">
        <v>61</v>
      </c>
      <c r="B63" s="6">
        <v>135</v>
      </c>
    </row>
    <row r="64" spans="1:4" ht="12.75" x14ac:dyDescent="0.2">
      <c r="A64" s="5" t="s">
        <v>62</v>
      </c>
      <c r="B64" s="6">
        <v>301</v>
      </c>
    </row>
    <row r="65" spans="1:2" ht="12.75" x14ac:dyDescent="0.2">
      <c r="A65" s="5" t="s">
        <v>63</v>
      </c>
      <c r="B65" s="6">
        <v>528</v>
      </c>
    </row>
    <row r="66" spans="1:2" ht="12.75" x14ac:dyDescent="0.2">
      <c r="A66" s="8" t="s">
        <v>64</v>
      </c>
      <c r="B66" s="6">
        <v>1087</v>
      </c>
    </row>
    <row r="67" spans="1:2" ht="12.75" x14ac:dyDescent="0.2">
      <c r="A67" s="5" t="s">
        <v>65</v>
      </c>
      <c r="B67" s="6">
        <v>141</v>
      </c>
    </row>
    <row r="68" spans="1:2" ht="12.75" x14ac:dyDescent="0.2">
      <c r="A68" s="5" t="s">
        <v>66</v>
      </c>
      <c r="B68" s="6">
        <v>913</v>
      </c>
    </row>
    <row r="69" spans="1:2" ht="12.75" x14ac:dyDescent="0.2">
      <c r="A69" s="5" t="s">
        <v>67</v>
      </c>
      <c r="B69" s="6">
        <v>395</v>
      </c>
    </row>
    <row r="70" spans="1:2" ht="12.75" x14ac:dyDescent="0.2">
      <c r="A70" s="5" t="s">
        <v>68</v>
      </c>
      <c r="B70" s="6">
        <v>63</v>
      </c>
    </row>
    <row r="71" spans="1:2" ht="12.75" x14ac:dyDescent="0.2">
      <c r="A71" s="5" t="s">
        <v>69</v>
      </c>
      <c r="B71" s="6">
        <v>210</v>
      </c>
    </row>
    <row r="72" spans="1:2" ht="12.75" x14ac:dyDescent="0.2">
      <c r="A72" s="5" t="s">
        <v>70</v>
      </c>
      <c r="B72" s="6">
        <v>226</v>
      </c>
    </row>
    <row r="73" spans="1:2" ht="12.75" x14ac:dyDescent="0.2">
      <c r="A73" s="5" t="s">
        <v>71</v>
      </c>
      <c r="B73" s="6">
        <v>64</v>
      </c>
    </row>
    <row r="74" spans="1:2" ht="12.75" x14ac:dyDescent="0.2">
      <c r="A74" s="5" t="s">
        <v>72</v>
      </c>
      <c r="B74" s="6">
        <v>218</v>
      </c>
    </row>
    <row r="75" spans="1:2" ht="12.75" x14ac:dyDescent="0.2">
      <c r="A75" s="5" t="s">
        <v>73</v>
      </c>
      <c r="B75" s="6">
        <v>924</v>
      </c>
    </row>
    <row r="76" spans="1:2" ht="12.75" x14ac:dyDescent="0.2">
      <c r="A76" s="5" t="s">
        <v>74</v>
      </c>
      <c r="B76" s="6">
        <v>61</v>
      </c>
    </row>
    <row r="77" spans="1:2" ht="12.75" x14ac:dyDescent="0.2">
      <c r="A77" s="5" t="s">
        <v>75</v>
      </c>
      <c r="B77" s="6">
        <v>673</v>
      </c>
    </row>
    <row r="78" spans="1:2" ht="12.75" x14ac:dyDescent="0.2">
      <c r="A78" s="5" t="s">
        <v>76</v>
      </c>
      <c r="B78" s="6">
        <v>391</v>
      </c>
    </row>
    <row r="79" spans="1:2" ht="12.75" x14ac:dyDescent="0.2">
      <c r="A79" s="5" t="s">
        <v>77</v>
      </c>
      <c r="B79" s="6">
        <v>981</v>
      </c>
    </row>
    <row r="80" spans="1:2" ht="12.75" x14ac:dyDescent="0.2">
      <c r="A80" s="5" t="s">
        <v>78</v>
      </c>
      <c r="B80" s="6">
        <v>390</v>
      </c>
    </row>
    <row r="81" spans="1:2" ht="12.75" x14ac:dyDescent="0.2">
      <c r="A81" s="5" t="s">
        <v>79</v>
      </c>
      <c r="B81" s="6">
        <v>792</v>
      </c>
    </row>
    <row r="82" spans="1:2" ht="12.75" x14ac:dyDescent="0.2">
      <c r="A82" s="5" t="s">
        <v>80</v>
      </c>
      <c r="B82" s="6">
        <v>421</v>
      </c>
    </row>
    <row r="83" spans="1:2" ht="12.75" x14ac:dyDescent="0.2">
      <c r="A83" s="5" t="s">
        <v>81</v>
      </c>
      <c r="B83" s="6">
        <v>340</v>
      </c>
    </row>
    <row r="84" spans="1:2" ht="12.75" x14ac:dyDescent="0.2">
      <c r="A84" s="5" t="s">
        <v>82</v>
      </c>
      <c r="B84" s="6">
        <v>212</v>
      </c>
    </row>
    <row r="85" spans="1:2" ht="12.75" x14ac:dyDescent="0.2">
      <c r="A85" s="5" t="s">
        <v>83</v>
      </c>
      <c r="B85" s="6">
        <v>244</v>
      </c>
    </row>
    <row r="86" spans="1:2" ht="12.75" x14ac:dyDescent="0.2">
      <c r="A86" s="5" t="s">
        <v>84</v>
      </c>
      <c r="B86" s="6">
        <v>215</v>
      </c>
    </row>
    <row r="87" spans="1:2" ht="12.75" x14ac:dyDescent="0.2">
      <c r="A87" s="5" t="s">
        <v>85</v>
      </c>
      <c r="B87" s="6">
        <v>316</v>
      </c>
    </row>
    <row r="88" spans="1:2" ht="12.75" x14ac:dyDescent="0.2">
      <c r="A88" s="5" t="s">
        <v>86</v>
      </c>
      <c r="B88" s="6">
        <v>91</v>
      </c>
    </row>
    <row r="89" spans="1:2" ht="12.75" x14ac:dyDescent="0.2">
      <c r="A89" s="5" t="s">
        <v>87</v>
      </c>
      <c r="B89" s="6">
        <v>152</v>
      </c>
    </row>
    <row r="90" spans="1:2" ht="12.75" x14ac:dyDescent="0.2">
      <c r="A90" s="5" t="s">
        <v>88</v>
      </c>
      <c r="B90" s="6">
        <v>22</v>
      </c>
    </row>
    <row r="91" spans="1:2" ht="12.75" x14ac:dyDescent="0.2">
      <c r="A91" s="5" t="s">
        <v>89</v>
      </c>
      <c r="B91" s="6">
        <v>771</v>
      </c>
    </row>
    <row r="92" spans="1:2" ht="12.75" x14ac:dyDescent="0.2">
      <c r="A92" s="5" t="s">
        <v>90</v>
      </c>
      <c r="B92" s="6">
        <v>365</v>
      </c>
    </row>
    <row r="93" spans="1:2" ht="12.75" x14ac:dyDescent="0.2">
      <c r="A93" s="5" t="s">
        <v>91</v>
      </c>
      <c r="B93" s="6">
        <v>2247</v>
      </c>
    </row>
    <row r="94" spans="1:2" ht="12.75" x14ac:dyDescent="0.2">
      <c r="A94" s="5" t="s">
        <v>92</v>
      </c>
      <c r="B94" s="6">
        <v>130</v>
      </c>
    </row>
    <row r="95" spans="1:2" ht="12.75" x14ac:dyDescent="0.2">
      <c r="A95" s="5" t="s">
        <v>93</v>
      </c>
      <c r="B95" s="6">
        <v>71</v>
      </c>
    </row>
    <row r="96" spans="1:2" ht="12.75" x14ac:dyDescent="0.2">
      <c r="A96" s="5" t="s">
        <v>94</v>
      </c>
      <c r="B96" s="6">
        <v>121</v>
      </c>
    </row>
    <row r="97" spans="1:2" ht="12.75" x14ac:dyDescent="0.2">
      <c r="A97" s="5" t="s">
        <v>95</v>
      </c>
      <c r="B97" s="6">
        <v>620</v>
      </c>
    </row>
    <row r="98" spans="1:2" ht="12.75" x14ac:dyDescent="0.2">
      <c r="A98" s="5" t="s">
        <v>96</v>
      </c>
      <c r="B98" s="6">
        <v>317</v>
      </c>
    </row>
    <row r="99" spans="1:2" ht="12.75" x14ac:dyDescent="0.2">
      <c r="A99" s="5" t="s">
        <v>97</v>
      </c>
      <c r="B99" s="6">
        <v>606</v>
      </c>
    </row>
    <row r="100" spans="1:2" ht="12.75" x14ac:dyDescent="0.2">
      <c r="A100" s="5" t="s">
        <v>98</v>
      </c>
      <c r="B100" s="6">
        <v>150</v>
      </c>
    </row>
    <row r="101" spans="1:2" ht="12.75" x14ac:dyDescent="0.2">
      <c r="A101" s="5" t="s">
        <v>99</v>
      </c>
      <c r="B101" s="6">
        <v>80</v>
      </c>
    </row>
    <row r="102" spans="1:2" ht="12.75" x14ac:dyDescent="0.2">
      <c r="A102" s="9" t="s">
        <v>100</v>
      </c>
      <c r="B102" s="17">
        <v>46182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85546875" style="7" customWidth="1"/>
    <col min="2" max="2" width="12.28515625" style="7" customWidth="1"/>
    <col min="3" max="3" width="8.42578125" style="7" customWidth="1"/>
    <col min="4" max="4" width="7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42064</v>
      </c>
      <c r="C1"/>
      <c r="D1"/>
    </row>
    <row r="2" spans="1:4" ht="12.75" x14ac:dyDescent="0.2">
      <c r="A2" s="5" t="s">
        <v>0</v>
      </c>
      <c r="B2" s="6">
        <v>690</v>
      </c>
      <c r="C2" s="4"/>
      <c r="D2" s="4"/>
    </row>
    <row r="3" spans="1:4" ht="12.75" x14ac:dyDescent="0.2">
      <c r="A3" s="5" t="s">
        <v>1</v>
      </c>
      <c r="B3" s="6">
        <v>167</v>
      </c>
      <c r="C3" s="4"/>
      <c r="D3" s="4"/>
    </row>
    <row r="4" spans="1:4" ht="12.75" x14ac:dyDescent="0.2">
      <c r="A4" s="5" t="s">
        <v>2</v>
      </c>
      <c r="B4" s="6">
        <v>52</v>
      </c>
      <c r="C4" s="4"/>
      <c r="D4" s="4"/>
    </row>
    <row r="5" spans="1:4" ht="12.75" x14ac:dyDescent="0.2">
      <c r="A5" s="5" t="s">
        <v>3</v>
      </c>
      <c r="B5" s="6">
        <v>176</v>
      </c>
      <c r="C5" s="4"/>
      <c r="D5" s="4"/>
    </row>
    <row r="6" spans="1:4" ht="12.75" x14ac:dyDescent="0.2">
      <c r="A6" s="5" t="s">
        <v>4</v>
      </c>
      <c r="B6" s="6">
        <v>122</v>
      </c>
      <c r="C6" s="4"/>
      <c r="D6" s="4"/>
    </row>
    <row r="7" spans="1:4" ht="12.75" x14ac:dyDescent="0.2">
      <c r="A7" s="5" t="s">
        <v>5</v>
      </c>
      <c r="B7" s="6">
        <v>57</v>
      </c>
      <c r="C7" s="4"/>
      <c r="D7" s="4"/>
    </row>
    <row r="8" spans="1:4" ht="12.75" x14ac:dyDescent="0.2">
      <c r="A8" s="5" t="s">
        <v>6</v>
      </c>
      <c r="B8" s="6">
        <v>216</v>
      </c>
      <c r="C8" s="4"/>
      <c r="D8" s="4"/>
    </row>
    <row r="9" spans="1:4" ht="12.75" x14ac:dyDescent="0.2">
      <c r="A9" s="5" t="s">
        <v>7</v>
      </c>
      <c r="B9" s="6">
        <v>124</v>
      </c>
      <c r="C9" s="4"/>
      <c r="D9" s="4"/>
    </row>
    <row r="10" spans="1:4" ht="12.75" x14ac:dyDescent="0.2">
      <c r="A10" s="5" t="s">
        <v>8</v>
      </c>
      <c r="B10" s="6">
        <v>240</v>
      </c>
      <c r="C10" s="4"/>
      <c r="D10" s="4"/>
    </row>
    <row r="11" spans="1:4" ht="12.75" x14ac:dyDescent="0.2">
      <c r="A11" s="5" t="s">
        <v>9</v>
      </c>
      <c r="B11" s="6">
        <v>395</v>
      </c>
      <c r="C11" s="4"/>
      <c r="D11" s="4"/>
    </row>
    <row r="12" spans="1:4" ht="12.75" x14ac:dyDescent="0.2">
      <c r="A12" s="5" t="s">
        <v>10</v>
      </c>
      <c r="B12" s="6">
        <v>1716</v>
      </c>
      <c r="C12" s="4"/>
      <c r="D12" s="4"/>
    </row>
    <row r="13" spans="1:4" ht="12.75" x14ac:dyDescent="0.2">
      <c r="A13" s="5" t="s">
        <v>11</v>
      </c>
      <c r="B13" s="6">
        <v>453</v>
      </c>
      <c r="C13" s="4"/>
      <c r="D13" s="4"/>
    </row>
    <row r="14" spans="1:4" ht="12.75" x14ac:dyDescent="0.2">
      <c r="A14" s="5" t="s">
        <v>12</v>
      </c>
      <c r="B14" s="6">
        <v>822</v>
      </c>
      <c r="C14" s="4"/>
      <c r="D14" s="4"/>
    </row>
    <row r="15" spans="1:4" ht="12.75" x14ac:dyDescent="0.2">
      <c r="A15" s="5" t="s">
        <v>13</v>
      </c>
      <c r="B15" s="6">
        <v>471</v>
      </c>
      <c r="C15" s="4"/>
      <c r="D15" s="4"/>
    </row>
    <row r="16" spans="1:4" ht="12.75" x14ac:dyDescent="0.2">
      <c r="A16" s="5" t="s">
        <v>14</v>
      </c>
      <c r="B16" s="6">
        <v>26</v>
      </c>
      <c r="C16" s="4"/>
      <c r="D16" s="4"/>
    </row>
    <row r="17" spans="1:4" ht="12.75" x14ac:dyDescent="0.2">
      <c r="A17" s="5" t="s">
        <v>15</v>
      </c>
      <c r="B17" s="6">
        <v>368</v>
      </c>
      <c r="C17" s="4"/>
      <c r="D17" s="4"/>
    </row>
    <row r="18" spans="1:4" ht="12.75" x14ac:dyDescent="0.2">
      <c r="A18" s="5" t="s">
        <v>16</v>
      </c>
      <c r="B18" s="6">
        <v>117</v>
      </c>
      <c r="C18" s="4"/>
      <c r="D18" s="4"/>
    </row>
    <row r="19" spans="1:4" ht="12.75" x14ac:dyDescent="0.2">
      <c r="A19" s="5" t="s">
        <v>17</v>
      </c>
      <c r="B19" s="6">
        <v>1034</v>
      </c>
      <c r="C19" s="4"/>
      <c r="D19" s="4"/>
    </row>
    <row r="20" spans="1:4" ht="12.75" x14ac:dyDescent="0.2">
      <c r="A20" s="5" t="s">
        <v>18</v>
      </c>
      <c r="B20" s="6">
        <v>239</v>
      </c>
      <c r="C20" s="4"/>
      <c r="D20" s="4"/>
    </row>
    <row r="21" spans="1:4" ht="12.75" x14ac:dyDescent="0.2">
      <c r="A21" s="5" t="s">
        <v>19</v>
      </c>
      <c r="B21" s="6">
        <v>154</v>
      </c>
      <c r="C21" s="4"/>
      <c r="D21" s="4"/>
    </row>
    <row r="22" spans="1:4" ht="12.75" x14ac:dyDescent="0.2">
      <c r="A22" s="5" t="s">
        <v>20</v>
      </c>
      <c r="B22" s="6">
        <v>93</v>
      </c>
      <c r="C22" s="4"/>
      <c r="D22" s="4"/>
    </row>
    <row r="23" spans="1:4" ht="12.75" x14ac:dyDescent="0.2">
      <c r="A23" s="5" t="s">
        <v>21</v>
      </c>
      <c r="B23" s="6">
        <v>78</v>
      </c>
      <c r="C23" s="4"/>
      <c r="D23" s="4"/>
    </row>
    <row r="24" spans="1:4" ht="12.75" x14ac:dyDescent="0.2">
      <c r="A24" s="5" t="s">
        <v>22</v>
      </c>
      <c r="B24" s="6">
        <v>801</v>
      </c>
      <c r="C24" s="4"/>
      <c r="D24" s="4"/>
    </row>
    <row r="25" spans="1:4" ht="12.75" x14ac:dyDescent="0.2">
      <c r="A25" s="5" t="s">
        <v>23</v>
      </c>
      <c r="B25" s="6">
        <v>320</v>
      </c>
      <c r="C25" s="4"/>
      <c r="D25" s="4"/>
    </row>
    <row r="26" spans="1:4" ht="12.75" x14ac:dyDescent="0.2">
      <c r="A26" s="5" t="s">
        <v>24</v>
      </c>
      <c r="B26" s="6">
        <v>605</v>
      </c>
      <c r="C26" s="4"/>
      <c r="D26" s="4"/>
    </row>
    <row r="27" spans="1:4" ht="12.75" x14ac:dyDescent="0.2">
      <c r="A27" s="8" t="s">
        <v>25</v>
      </c>
      <c r="B27" s="6">
        <v>1810</v>
      </c>
      <c r="C27" s="4"/>
      <c r="D27" s="4"/>
    </row>
    <row r="28" spans="1:4" ht="12.75" x14ac:dyDescent="0.2">
      <c r="A28" s="5" t="s">
        <v>26</v>
      </c>
      <c r="B28" s="6">
        <v>82</v>
      </c>
      <c r="C28" s="4"/>
      <c r="D28" s="4"/>
    </row>
    <row r="29" spans="1:4" ht="12.75" x14ac:dyDescent="0.2">
      <c r="A29" s="5" t="s">
        <v>27</v>
      </c>
      <c r="B29" s="6">
        <v>157</v>
      </c>
      <c r="C29" s="4"/>
      <c r="D29" s="4"/>
    </row>
    <row r="30" spans="1:4" ht="12.75" x14ac:dyDescent="0.2">
      <c r="A30" s="5" t="s">
        <v>28</v>
      </c>
      <c r="B30" s="6">
        <v>973</v>
      </c>
      <c r="C30" s="4"/>
      <c r="D30" s="4"/>
    </row>
    <row r="31" spans="1:4" ht="12.75" x14ac:dyDescent="0.2">
      <c r="A31" s="5" t="s">
        <v>29</v>
      </c>
      <c r="B31" s="6">
        <v>172</v>
      </c>
      <c r="C31" s="4"/>
      <c r="D31" s="4"/>
    </row>
    <row r="32" spans="1:4" ht="12.75" x14ac:dyDescent="0.2">
      <c r="A32" s="5" t="s">
        <v>30</v>
      </c>
      <c r="B32" s="6">
        <v>349</v>
      </c>
      <c r="C32" s="4"/>
      <c r="D32" s="4"/>
    </row>
    <row r="33" spans="1:4" ht="12.75" x14ac:dyDescent="0.2">
      <c r="A33" s="5" t="s">
        <v>31</v>
      </c>
      <c r="B33" s="6">
        <v>1635</v>
      </c>
      <c r="C33" s="4"/>
      <c r="D33" s="4"/>
    </row>
    <row r="34" spans="1:4" ht="12.75" x14ac:dyDescent="0.2">
      <c r="A34" s="5" t="s">
        <v>32</v>
      </c>
      <c r="B34" s="6">
        <v>452</v>
      </c>
      <c r="C34" s="4"/>
      <c r="D34" s="4"/>
    </row>
    <row r="35" spans="1:4" ht="12.75" x14ac:dyDescent="0.2">
      <c r="A35" s="5" t="s">
        <v>33</v>
      </c>
      <c r="B35" s="6">
        <v>1366</v>
      </c>
      <c r="C35" s="4"/>
      <c r="D35" s="4"/>
    </row>
    <row r="36" spans="1:4" ht="12.75" x14ac:dyDescent="0.2">
      <c r="A36" s="5" t="s">
        <v>34</v>
      </c>
      <c r="B36" s="6">
        <v>371</v>
      </c>
      <c r="C36" s="4"/>
      <c r="D36" s="4"/>
    </row>
    <row r="37" spans="1:4" ht="12.75" x14ac:dyDescent="0.2">
      <c r="A37" s="5" t="s">
        <v>35</v>
      </c>
      <c r="B37" s="6">
        <v>1462</v>
      </c>
      <c r="C37" s="4"/>
      <c r="D37" s="4"/>
    </row>
    <row r="38" spans="1:4" ht="12.75" x14ac:dyDescent="0.2">
      <c r="A38" s="5" t="s">
        <v>36</v>
      </c>
      <c r="B38" s="6">
        <v>58</v>
      </c>
      <c r="C38" s="4"/>
      <c r="D38" s="4"/>
    </row>
    <row r="39" spans="1:4" ht="12.75" x14ac:dyDescent="0.2">
      <c r="A39" s="5" t="s">
        <v>37</v>
      </c>
      <c r="B39" s="6">
        <v>58</v>
      </c>
      <c r="C39" s="4"/>
      <c r="D39" s="4"/>
    </row>
    <row r="40" spans="1:4" ht="12.75" x14ac:dyDescent="0.2">
      <c r="A40" s="5" t="s">
        <v>38</v>
      </c>
      <c r="B40" s="6">
        <v>260</v>
      </c>
      <c r="C40" s="4"/>
      <c r="D40" s="4"/>
    </row>
    <row r="41" spans="1:4" ht="12.75" x14ac:dyDescent="0.2">
      <c r="A41" s="5" t="s">
        <v>39</v>
      </c>
      <c r="B41" s="6">
        <v>103</v>
      </c>
      <c r="C41" s="4"/>
      <c r="D41" s="4"/>
    </row>
    <row r="42" spans="1:4" ht="12.75" x14ac:dyDescent="0.2">
      <c r="A42" s="5" t="s">
        <v>40</v>
      </c>
      <c r="B42" s="6">
        <v>2606</v>
      </c>
      <c r="C42" s="4"/>
      <c r="D42" s="4"/>
    </row>
    <row r="43" spans="1:4" ht="12.75" x14ac:dyDescent="0.2">
      <c r="A43" s="5" t="s">
        <v>41</v>
      </c>
      <c r="B43" s="6">
        <v>434</v>
      </c>
      <c r="C43" s="4"/>
      <c r="D43" s="4"/>
    </row>
    <row r="44" spans="1:4" ht="12.75" x14ac:dyDescent="0.2">
      <c r="A44" s="5" t="s">
        <v>42</v>
      </c>
      <c r="B44" s="6">
        <v>468</v>
      </c>
      <c r="C44" s="4"/>
      <c r="D44" s="4"/>
    </row>
    <row r="45" spans="1:4" ht="12.75" x14ac:dyDescent="0.2">
      <c r="A45" s="5" t="s">
        <v>43</v>
      </c>
      <c r="B45" s="6">
        <v>343</v>
      </c>
      <c r="C45" s="4"/>
      <c r="D45" s="4"/>
    </row>
    <row r="46" spans="1:4" ht="12.75" x14ac:dyDescent="0.2">
      <c r="A46" s="5" t="s">
        <v>44</v>
      </c>
      <c r="B46" s="6">
        <v>502</v>
      </c>
      <c r="C46" s="4"/>
      <c r="D46" s="4"/>
    </row>
    <row r="47" spans="1:4" ht="12.75" x14ac:dyDescent="0.2">
      <c r="A47" s="5" t="s">
        <v>45</v>
      </c>
      <c r="B47" s="6">
        <v>193</v>
      </c>
      <c r="C47" s="4"/>
      <c r="D47" s="4"/>
    </row>
    <row r="48" spans="1:4" ht="12.75" x14ac:dyDescent="0.2">
      <c r="A48" s="5" t="s">
        <v>46</v>
      </c>
      <c r="B48" s="6">
        <v>255</v>
      </c>
      <c r="C48" s="4"/>
      <c r="D48" s="4"/>
    </row>
    <row r="49" spans="1:4" ht="12.75" x14ac:dyDescent="0.2">
      <c r="A49" s="5" t="s">
        <v>47</v>
      </c>
      <c r="B49" s="6">
        <v>37</v>
      </c>
      <c r="C49" s="4"/>
      <c r="D49" s="4"/>
    </row>
    <row r="50" spans="1:4" ht="12.75" x14ac:dyDescent="0.2">
      <c r="A50" s="5" t="s">
        <v>48</v>
      </c>
      <c r="B50" s="6">
        <v>477</v>
      </c>
      <c r="C50" s="4"/>
      <c r="D50" s="4"/>
    </row>
    <row r="51" spans="1:4" ht="12.75" x14ac:dyDescent="0.2">
      <c r="A51" s="5" t="s">
        <v>49</v>
      </c>
      <c r="B51" s="6">
        <v>241</v>
      </c>
      <c r="C51" s="4"/>
      <c r="D51" s="4"/>
    </row>
    <row r="52" spans="1:4" ht="12.75" x14ac:dyDescent="0.2">
      <c r="A52" s="5" t="s">
        <v>50</v>
      </c>
      <c r="B52" s="6">
        <v>986</v>
      </c>
      <c r="C52" s="4"/>
      <c r="D52" s="4"/>
    </row>
    <row r="53" spans="1:4" ht="12.75" x14ac:dyDescent="0.2">
      <c r="A53" s="5" t="s">
        <v>51</v>
      </c>
      <c r="B53" s="6">
        <v>68</v>
      </c>
    </row>
    <row r="54" spans="1:4" ht="12.75" x14ac:dyDescent="0.2">
      <c r="A54" s="5" t="s">
        <v>52</v>
      </c>
      <c r="B54" s="6">
        <v>362</v>
      </c>
    </row>
    <row r="55" spans="1:4" ht="12.75" x14ac:dyDescent="0.2">
      <c r="A55" s="5" t="s">
        <v>53</v>
      </c>
      <c r="B55" s="6">
        <v>396</v>
      </c>
    </row>
    <row r="56" spans="1:4" ht="12.75" x14ac:dyDescent="0.2">
      <c r="A56" s="5" t="s">
        <v>54</v>
      </c>
      <c r="B56" s="6">
        <v>239</v>
      </c>
    </row>
    <row r="57" spans="1:4" ht="12.75" x14ac:dyDescent="0.2">
      <c r="A57" s="5" t="s">
        <v>55</v>
      </c>
      <c r="B57" s="6">
        <v>198</v>
      </c>
    </row>
    <row r="58" spans="1:4" ht="12.75" x14ac:dyDescent="0.2">
      <c r="A58" s="5" t="s">
        <v>56</v>
      </c>
      <c r="B58" s="6">
        <v>146</v>
      </c>
    </row>
    <row r="59" spans="1:4" ht="12.75" x14ac:dyDescent="0.2">
      <c r="A59" s="5" t="s">
        <v>57</v>
      </c>
      <c r="B59" s="6">
        <v>155</v>
      </c>
    </row>
    <row r="60" spans="1:4" ht="12.75" x14ac:dyDescent="0.2">
      <c r="A60" s="5" t="s">
        <v>58</v>
      </c>
      <c r="B60" s="6">
        <v>316</v>
      </c>
    </row>
    <row r="61" spans="1:4" ht="12.75" x14ac:dyDescent="0.2">
      <c r="A61" s="5" t="s">
        <v>59</v>
      </c>
      <c r="B61" s="6">
        <v>5685</v>
      </c>
    </row>
    <row r="62" spans="1:4" ht="12.75" x14ac:dyDescent="0.2">
      <c r="A62" s="5" t="s">
        <v>60</v>
      </c>
      <c r="B62" s="6">
        <v>67</v>
      </c>
    </row>
    <row r="63" spans="1:4" ht="12.75" x14ac:dyDescent="0.2">
      <c r="A63" s="5" t="s">
        <v>61</v>
      </c>
      <c r="B63" s="6">
        <v>134</v>
      </c>
    </row>
    <row r="64" spans="1:4" ht="12.75" x14ac:dyDescent="0.2">
      <c r="A64" s="5" t="s">
        <v>62</v>
      </c>
      <c r="B64" s="6">
        <v>377</v>
      </c>
    </row>
    <row r="65" spans="1:2" ht="12.75" x14ac:dyDescent="0.2">
      <c r="A65" s="5" t="s">
        <v>63</v>
      </c>
      <c r="B65" s="6">
        <v>570</v>
      </c>
    </row>
    <row r="66" spans="1:2" ht="12.75" x14ac:dyDescent="0.2">
      <c r="A66" s="8" t="s">
        <v>64</v>
      </c>
      <c r="B66" s="6">
        <v>1121</v>
      </c>
    </row>
    <row r="67" spans="1:2" ht="12.75" x14ac:dyDescent="0.2">
      <c r="A67" s="5" t="s">
        <v>65</v>
      </c>
      <c r="B67" s="6">
        <v>191</v>
      </c>
    </row>
    <row r="68" spans="1:2" ht="12.75" x14ac:dyDescent="0.2">
      <c r="A68" s="5" t="s">
        <v>66</v>
      </c>
      <c r="B68" s="6">
        <v>930</v>
      </c>
    </row>
    <row r="69" spans="1:2" ht="12.75" x14ac:dyDescent="0.2">
      <c r="A69" s="5" t="s">
        <v>67</v>
      </c>
      <c r="B69" s="6">
        <v>480</v>
      </c>
    </row>
    <row r="70" spans="1:2" ht="12.75" x14ac:dyDescent="0.2">
      <c r="A70" s="5" t="s">
        <v>68</v>
      </c>
      <c r="B70" s="6">
        <v>55</v>
      </c>
    </row>
    <row r="71" spans="1:2" ht="12.75" x14ac:dyDescent="0.2">
      <c r="A71" s="5" t="s">
        <v>69</v>
      </c>
      <c r="B71" s="6">
        <v>262</v>
      </c>
    </row>
    <row r="72" spans="1:2" ht="12.75" x14ac:dyDescent="0.2">
      <c r="A72" s="5" t="s">
        <v>70</v>
      </c>
      <c r="B72" s="6">
        <v>216</v>
      </c>
    </row>
    <row r="73" spans="1:2" ht="12.75" x14ac:dyDescent="0.2">
      <c r="A73" s="5" t="s">
        <v>71</v>
      </c>
      <c r="B73" s="6">
        <v>87</v>
      </c>
    </row>
    <row r="74" spans="1:2" ht="12.75" x14ac:dyDescent="0.2">
      <c r="A74" s="5" t="s">
        <v>72</v>
      </c>
      <c r="B74" s="6">
        <v>236</v>
      </c>
    </row>
    <row r="75" spans="1:2" ht="12.75" x14ac:dyDescent="0.2">
      <c r="A75" s="5" t="s">
        <v>73</v>
      </c>
      <c r="B75" s="6">
        <v>965</v>
      </c>
    </row>
    <row r="76" spans="1:2" ht="12.75" x14ac:dyDescent="0.2">
      <c r="A76" s="5" t="s">
        <v>74</v>
      </c>
      <c r="B76" s="6">
        <v>77</v>
      </c>
    </row>
    <row r="77" spans="1:2" ht="12.75" x14ac:dyDescent="0.2">
      <c r="A77" s="5" t="s">
        <v>75</v>
      </c>
      <c r="B77" s="6">
        <v>693</v>
      </c>
    </row>
    <row r="78" spans="1:2" ht="12.75" x14ac:dyDescent="0.2">
      <c r="A78" s="5" t="s">
        <v>76</v>
      </c>
      <c r="B78" s="6">
        <v>341</v>
      </c>
    </row>
    <row r="79" spans="1:2" ht="12.75" x14ac:dyDescent="0.2">
      <c r="A79" s="5" t="s">
        <v>77</v>
      </c>
      <c r="B79" s="6">
        <v>1141</v>
      </c>
    </row>
    <row r="80" spans="1:2" ht="12.75" x14ac:dyDescent="0.2">
      <c r="A80" s="5" t="s">
        <v>78</v>
      </c>
      <c r="B80" s="6">
        <v>394</v>
      </c>
    </row>
    <row r="81" spans="1:2" ht="12.75" x14ac:dyDescent="0.2">
      <c r="A81" s="5" t="s">
        <v>79</v>
      </c>
      <c r="B81" s="6">
        <v>767</v>
      </c>
    </row>
    <row r="82" spans="1:2" ht="12.75" x14ac:dyDescent="0.2">
      <c r="A82" s="5" t="s">
        <v>80</v>
      </c>
      <c r="B82" s="6">
        <v>428</v>
      </c>
    </row>
    <row r="83" spans="1:2" ht="12.75" x14ac:dyDescent="0.2">
      <c r="A83" s="5" t="s">
        <v>81</v>
      </c>
      <c r="B83" s="6">
        <v>416</v>
      </c>
    </row>
    <row r="84" spans="1:2" ht="12.75" x14ac:dyDescent="0.2">
      <c r="A84" s="5" t="s">
        <v>82</v>
      </c>
      <c r="B84" s="6">
        <v>211</v>
      </c>
    </row>
    <row r="85" spans="1:2" ht="12.75" x14ac:dyDescent="0.2">
      <c r="A85" s="5" t="s">
        <v>83</v>
      </c>
      <c r="B85" s="6">
        <v>222</v>
      </c>
    </row>
    <row r="86" spans="1:2" ht="12.75" x14ac:dyDescent="0.2">
      <c r="A86" s="5" t="s">
        <v>84</v>
      </c>
      <c r="B86" s="6">
        <v>240</v>
      </c>
    </row>
    <row r="87" spans="1:2" ht="12.75" x14ac:dyDescent="0.2">
      <c r="A87" s="5" t="s">
        <v>85</v>
      </c>
      <c r="B87" s="6">
        <v>361</v>
      </c>
    </row>
    <row r="88" spans="1:2" ht="12.75" x14ac:dyDescent="0.2">
      <c r="A88" s="5" t="s">
        <v>86</v>
      </c>
      <c r="B88" s="6">
        <v>98</v>
      </c>
    </row>
    <row r="89" spans="1:2" ht="12.75" x14ac:dyDescent="0.2">
      <c r="A89" s="5" t="s">
        <v>87</v>
      </c>
      <c r="B89" s="6">
        <v>199</v>
      </c>
    </row>
    <row r="90" spans="1:2" ht="12.75" x14ac:dyDescent="0.2">
      <c r="A90" s="5" t="s">
        <v>88</v>
      </c>
      <c r="B90" s="6">
        <v>25</v>
      </c>
    </row>
    <row r="91" spans="1:2" ht="12.75" x14ac:dyDescent="0.2">
      <c r="A91" s="5" t="s">
        <v>89</v>
      </c>
      <c r="B91" s="6">
        <v>855</v>
      </c>
    </row>
    <row r="92" spans="1:2" ht="12.75" x14ac:dyDescent="0.2">
      <c r="A92" s="5" t="s">
        <v>90</v>
      </c>
      <c r="B92" s="6">
        <v>433</v>
      </c>
    </row>
    <row r="93" spans="1:2" ht="12.75" x14ac:dyDescent="0.2">
      <c r="A93" s="5" t="s">
        <v>91</v>
      </c>
      <c r="B93" s="6">
        <v>2426</v>
      </c>
    </row>
    <row r="94" spans="1:2" ht="12.75" x14ac:dyDescent="0.2">
      <c r="A94" s="5" t="s">
        <v>92</v>
      </c>
      <c r="B94" s="6">
        <v>163</v>
      </c>
    </row>
    <row r="95" spans="1:2" ht="12.75" x14ac:dyDescent="0.2">
      <c r="A95" s="5" t="s">
        <v>93</v>
      </c>
      <c r="B95" s="6">
        <v>88</v>
      </c>
    </row>
    <row r="96" spans="1:2" ht="12.75" x14ac:dyDescent="0.2">
      <c r="A96" s="5" t="s">
        <v>94</v>
      </c>
      <c r="B96" s="6">
        <v>178</v>
      </c>
    </row>
    <row r="97" spans="1:2" ht="12.75" x14ac:dyDescent="0.2">
      <c r="A97" s="5" t="s">
        <v>95</v>
      </c>
      <c r="B97" s="6">
        <v>607</v>
      </c>
    </row>
    <row r="98" spans="1:2" ht="12.75" x14ac:dyDescent="0.2">
      <c r="A98" s="5" t="s">
        <v>96</v>
      </c>
      <c r="B98" s="6">
        <v>330</v>
      </c>
    </row>
    <row r="99" spans="1:2" ht="12.75" x14ac:dyDescent="0.2">
      <c r="A99" s="5" t="s">
        <v>97</v>
      </c>
      <c r="B99" s="6">
        <v>812</v>
      </c>
    </row>
    <row r="100" spans="1:2" ht="12.75" x14ac:dyDescent="0.2">
      <c r="A100" s="5" t="s">
        <v>98</v>
      </c>
      <c r="B100" s="6">
        <v>139</v>
      </c>
    </row>
    <row r="101" spans="1:2" ht="12.75" x14ac:dyDescent="0.2">
      <c r="A101" s="5" t="s">
        <v>99</v>
      </c>
      <c r="B101" s="6">
        <v>95</v>
      </c>
    </row>
    <row r="102" spans="1:2" ht="12.75" x14ac:dyDescent="0.2">
      <c r="A102" s="9" t="s">
        <v>100</v>
      </c>
      <c r="B102" s="17">
        <v>50381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140625" style="7" customWidth="1"/>
    <col min="3" max="3" width="9.42578125" style="7" customWidth="1"/>
    <col min="4" max="4" width="8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42036</v>
      </c>
      <c r="C1"/>
      <c r="D1"/>
    </row>
    <row r="2" spans="1:4" ht="12.75" x14ac:dyDescent="0.2">
      <c r="A2" s="5" t="s">
        <v>0</v>
      </c>
      <c r="B2" s="6">
        <v>508</v>
      </c>
      <c r="C2" s="4"/>
      <c r="D2" s="4"/>
    </row>
    <row r="3" spans="1:4" ht="12.75" x14ac:dyDescent="0.2">
      <c r="A3" s="5" t="s">
        <v>1</v>
      </c>
      <c r="B3" s="6">
        <v>132</v>
      </c>
      <c r="C3" s="4"/>
      <c r="D3" s="4"/>
    </row>
    <row r="4" spans="1:4" ht="12.75" x14ac:dyDescent="0.2">
      <c r="A4" s="5" t="s">
        <v>2</v>
      </c>
      <c r="B4" s="6">
        <v>41</v>
      </c>
      <c r="C4" s="4"/>
      <c r="D4" s="4"/>
    </row>
    <row r="5" spans="1:4" ht="12.75" x14ac:dyDescent="0.2">
      <c r="A5" s="5" t="s">
        <v>3</v>
      </c>
      <c r="B5" s="6">
        <v>123</v>
      </c>
      <c r="C5" s="4"/>
      <c r="D5" s="4"/>
    </row>
    <row r="6" spans="1:4" ht="12.75" x14ac:dyDescent="0.2">
      <c r="A6" s="5" t="s">
        <v>4</v>
      </c>
      <c r="B6" s="6">
        <v>99</v>
      </c>
      <c r="C6" s="4"/>
      <c r="D6" s="4"/>
    </row>
    <row r="7" spans="1:4" ht="12.75" x14ac:dyDescent="0.2">
      <c r="A7" s="5" t="s">
        <v>5</v>
      </c>
      <c r="B7" s="6">
        <v>50</v>
      </c>
      <c r="C7" s="4"/>
      <c r="D7" s="4"/>
    </row>
    <row r="8" spans="1:4" ht="12.75" x14ac:dyDescent="0.2">
      <c r="A8" s="5" t="s">
        <v>6</v>
      </c>
      <c r="B8" s="6">
        <v>190</v>
      </c>
      <c r="C8" s="4"/>
      <c r="D8" s="4"/>
    </row>
    <row r="9" spans="1:4" ht="12.75" x14ac:dyDescent="0.2">
      <c r="A9" s="5" t="s">
        <v>7</v>
      </c>
      <c r="B9" s="6">
        <v>95</v>
      </c>
      <c r="C9" s="4"/>
      <c r="D9" s="4"/>
    </row>
    <row r="10" spans="1:4" ht="12.75" x14ac:dyDescent="0.2">
      <c r="A10" s="5" t="s">
        <v>8</v>
      </c>
      <c r="B10" s="6">
        <v>183</v>
      </c>
      <c r="C10" s="4"/>
      <c r="D10" s="4"/>
    </row>
    <row r="11" spans="1:4" ht="12.75" x14ac:dyDescent="0.2">
      <c r="A11" s="5" t="s">
        <v>9</v>
      </c>
      <c r="B11" s="6">
        <v>397</v>
      </c>
      <c r="C11" s="4"/>
      <c r="D11" s="4"/>
    </row>
    <row r="12" spans="1:4" ht="12.75" x14ac:dyDescent="0.2">
      <c r="A12" s="5" t="s">
        <v>10</v>
      </c>
      <c r="B12" s="6">
        <v>1446</v>
      </c>
      <c r="C12" s="4"/>
      <c r="D12" s="4"/>
    </row>
    <row r="13" spans="1:4" ht="12.75" x14ac:dyDescent="0.2">
      <c r="A13" s="5" t="s">
        <v>11</v>
      </c>
      <c r="B13" s="6">
        <v>352</v>
      </c>
      <c r="C13" s="4"/>
      <c r="D13" s="4"/>
    </row>
    <row r="14" spans="1:4" ht="12.75" x14ac:dyDescent="0.2">
      <c r="A14" s="5" t="s">
        <v>12</v>
      </c>
      <c r="B14" s="6">
        <v>717</v>
      </c>
      <c r="C14" s="4"/>
      <c r="D14" s="4"/>
    </row>
    <row r="15" spans="1:4" ht="12.75" x14ac:dyDescent="0.2">
      <c r="A15" s="5" t="s">
        <v>13</v>
      </c>
      <c r="B15" s="6">
        <v>382</v>
      </c>
      <c r="C15" s="4"/>
      <c r="D15" s="4"/>
    </row>
    <row r="16" spans="1:4" ht="12.75" x14ac:dyDescent="0.2">
      <c r="A16" s="5" t="s">
        <v>14</v>
      </c>
      <c r="B16" s="6">
        <v>34</v>
      </c>
      <c r="C16" s="4"/>
      <c r="D16" s="4"/>
    </row>
    <row r="17" spans="1:4" ht="12.75" x14ac:dyDescent="0.2">
      <c r="A17" s="5" t="s">
        <v>15</v>
      </c>
      <c r="B17" s="6">
        <v>340</v>
      </c>
      <c r="C17" s="4"/>
      <c r="D17" s="4"/>
    </row>
    <row r="18" spans="1:4" ht="12.75" x14ac:dyDescent="0.2">
      <c r="A18" s="5" t="s">
        <v>16</v>
      </c>
      <c r="B18" s="6">
        <v>97</v>
      </c>
      <c r="C18" s="4"/>
      <c r="D18" s="4"/>
    </row>
    <row r="19" spans="1:4" ht="12.75" x14ac:dyDescent="0.2">
      <c r="A19" s="5" t="s">
        <v>17</v>
      </c>
      <c r="B19" s="6">
        <v>773</v>
      </c>
      <c r="C19" s="4"/>
      <c r="D19" s="4"/>
    </row>
    <row r="20" spans="1:4" ht="12.75" x14ac:dyDescent="0.2">
      <c r="A20" s="5" t="s">
        <v>18</v>
      </c>
      <c r="B20" s="6">
        <v>141</v>
      </c>
      <c r="C20" s="4"/>
      <c r="D20" s="4"/>
    </row>
    <row r="21" spans="1:4" ht="12.75" x14ac:dyDescent="0.2">
      <c r="A21" s="5" t="s">
        <v>19</v>
      </c>
      <c r="B21" s="6">
        <v>106</v>
      </c>
      <c r="C21" s="4"/>
      <c r="D21" s="4"/>
    </row>
    <row r="22" spans="1:4" ht="12.75" x14ac:dyDescent="0.2">
      <c r="A22" s="5" t="s">
        <v>20</v>
      </c>
      <c r="B22" s="6">
        <v>81</v>
      </c>
      <c r="C22" s="4"/>
      <c r="D22" s="4"/>
    </row>
    <row r="23" spans="1:4" ht="12.75" x14ac:dyDescent="0.2">
      <c r="A23" s="5" t="s">
        <v>21</v>
      </c>
      <c r="B23" s="6">
        <v>50</v>
      </c>
      <c r="C23" s="4"/>
      <c r="D23" s="4"/>
    </row>
    <row r="24" spans="1:4" ht="12.75" x14ac:dyDescent="0.2">
      <c r="A24" s="5" t="s">
        <v>22</v>
      </c>
      <c r="B24" s="6">
        <v>564</v>
      </c>
      <c r="C24" s="4"/>
      <c r="D24" s="4"/>
    </row>
    <row r="25" spans="1:4" ht="12.75" x14ac:dyDescent="0.2">
      <c r="A25" s="5" t="s">
        <v>23</v>
      </c>
      <c r="B25" s="6">
        <v>239</v>
      </c>
      <c r="C25" s="4"/>
      <c r="D25" s="4"/>
    </row>
    <row r="26" spans="1:4" ht="12.75" x14ac:dyDescent="0.2">
      <c r="A26" s="5" t="s">
        <v>24</v>
      </c>
      <c r="B26" s="6">
        <v>462</v>
      </c>
      <c r="C26" s="4"/>
      <c r="D26" s="4"/>
    </row>
    <row r="27" spans="1:4" ht="12.75" x14ac:dyDescent="0.2">
      <c r="A27" s="8" t="s">
        <v>25</v>
      </c>
      <c r="B27" s="6">
        <v>1355</v>
      </c>
      <c r="C27" s="4"/>
      <c r="D27" s="4"/>
    </row>
    <row r="28" spans="1:4" ht="12.75" x14ac:dyDescent="0.2">
      <c r="A28" s="5" t="s">
        <v>26</v>
      </c>
      <c r="B28" s="6">
        <v>68</v>
      </c>
      <c r="C28" s="4"/>
      <c r="D28" s="4"/>
    </row>
    <row r="29" spans="1:4" ht="12.75" x14ac:dyDescent="0.2">
      <c r="A29" s="5" t="s">
        <v>27</v>
      </c>
      <c r="B29" s="6">
        <v>157</v>
      </c>
      <c r="C29" s="4"/>
      <c r="D29" s="4"/>
    </row>
    <row r="30" spans="1:4" ht="12.75" x14ac:dyDescent="0.2">
      <c r="A30" s="5" t="s">
        <v>28</v>
      </c>
      <c r="B30" s="6">
        <v>681</v>
      </c>
      <c r="C30" s="4"/>
      <c r="D30" s="4"/>
    </row>
    <row r="31" spans="1:4" ht="12.75" x14ac:dyDescent="0.2">
      <c r="A31" s="5" t="s">
        <v>29</v>
      </c>
      <c r="B31" s="6">
        <v>118</v>
      </c>
      <c r="C31" s="4"/>
      <c r="D31" s="4"/>
    </row>
    <row r="32" spans="1:4" ht="12.75" x14ac:dyDescent="0.2">
      <c r="A32" s="5" t="s">
        <v>30</v>
      </c>
      <c r="B32" s="6">
        <v>223</v>
      </c>
      <c r="C32" s="4"/>
      <c r="D32" s="4"/>
    </row>
    <row r="33" spans="1:4" ht="12.75" x14ac:dyDescent="0.2">
      <c r="A33" s="5" t="s">
        <v>31</v>
      </c>
      <c r="B33" s="6">
        <v>1025</v>
      </c>
      <c r="C33" s="4"/>
      <c r="D33" s="4"/>
    </row>
    <row r="34" spans="1:4" ht="12.75" x14ac:dyDescent="0.2">
      <c r="A34" s="5" t="s">
        <v>32</v>
      </c>
      <c r="B34" s="6">
        <v>299</v>
      </c>
      <c r="C34" s="4"/>
      <c r="D34" s="4"/>
    </row>
    <row r="35" spans="1:4" ht="12.75" x14ac:dyDescent="0.2">
      <c r="A35" s="5" t="s">
        <v>33</v>
      </c>
      <c r="B35" s="6">
        <v>1047</v>
      </c>
      <c r="C35" s="4"/>
      <c r="D35" s="4"/>
    </row>
    <row r="36" spans="1:4" ht="12.75" x14ac:dyDescent="0.2">
      <c r="A36" s="5" t="s">
        <v>34</v>
      </c>
      <c r="B36" s="6">
        <v>192</v>
      </c>
      <c r="C36" s="4"/>
      <c r="D36" s="4"/>
    </row>
    <row r="37" spans="1:4" ht="12.75" x14ac:dyDescent="0.2">
      <c r="A37" s="5" t="s">
        <v>35</v>
      </c>
      <c r="B37" s="6">
        <v>1026</v>
      </c>
      <c r="C37" s="4"/>
      <c r="D37" s="4"/>
    </row>
    <row r="38" spans="1:4" ht="12.75" x14ac:dyDescent="0.2">
      <c r="A38" s="5" t="s">
        <v>36</v>
      </c>
      <c r="B38" s="6">
        <v>43</v>
      </c>
      <c r="C38" s="4"/>
      <c r="D38" s="4"/>
    </row>
    <row r="39" spans="1:4" ht="12.75" x14ac:dyDescent="0.2">
      <c r="A39" s="5" t="s">
        <v>37</v>
      </c>
      <c r="B39" s="6">
        <v>43</v>
      </c>
      <c r="C39" s="4"/>
      <c r="D39" s="4"/>
    </row>
    <row r="40" spans="1:4" ht="12.75" x14ac:dyDescent="0.2">
      <c r="A40" s="5" t="s">
        <v>38</v>
      </c>
      <c r="B40" s="6">
        <v>171</v>
      </c>
      <c r="C40" s="4"/>
      <c r="D40" s="4"/>
    </row>
    <row r="41" spans="1:4" ht="12.75" x14ac:dyDescent="0.2">
      <c r="A41" s="5" t="s">
        <v>39</v>
      </c>
      <c r="B41" s="6">
        <v>85</v>
      </c>
      <c r="C41" s="4"/>
      <c r="D41" s="4"/>
    </row>
    <row r="42" spans="1:4" ht="12.75" x14ac:dyDescent="0.2">
      <c r="A42" s="5" t="s">
        <v>40</v>
      </c>
      <c r="B42" s="6">
        <v>1980</v>
      </c>
      <c r="C42" s="4"/>
      <c r="D42" s="4"/>
    </row>
    <row r="43" spans="1:4" ht="12.75" x14ac:dyDescent="0.2">
      <c r="A43" s="5" t="s">
        <v>41</v>
      </c>
      <c r="B43" s="6">
        <v>251</v>
      </c>
      <c r="C43" s="4"/>
      <c r="D43" s="4"/>
    </row>
    <row r="44" spans="1:4" ht="12.75" x14ac:dyDescent="0.2">
      <c r="A44" s="5" t="s">
        <v>42</v>
      </c>
      <c r="B44" s="6">
        <v>365</v>
      </c>
      <c r="C44" s="4"/>
      <c r="D44" s="4"/>
    </row>
    <row r="45" spans="1:4" ht="12.75" x14ac:dyDescent="0.2">
      <c r="A45" s="5" t="s">
        <v>43</v>
      </c>
      <c r="B45" s="6">
        <v>253</v>
      </c>
      <c r="C45" s="4"/>
      <c r="D45" s="4"/>
    </row>
    <row r="46" spans="1:4" ht="12.75" x14ac:dyDescent="0.2">
      <c r="A46" s="5" t="s">
        <v>44</v>
      </c>
      <c r="B46" s="6">
        <v>416</v>
      </c>
      <c r="C46" s="4"/>
      <c r="D46" s="4"/>
    </row>
    <row r="47" spans="1:4" ht="12.75" x14ac:dyDescent="0.2">
      <c r="A47" s="5" t="s">
        <v>45</v>
      </c>
      <c r="B47" s="6">
        <v>109</v>
      </c>
      <c r="C47" s="4"/>
      <c r="D47" s="4"/>
    </row>
    <row r="48" spans="1:4" ht="12.75" x14ac:dyDescent="0.2">
      <c r="A48" s="5" t="s">
        <v>46</v>
      </c>
      <c r="B48" s="6">
        <v>220</v>
      </c>
      <c r="C48" s="4"/>
      <c r="D48" s="4"/>
    </row>
    <row r="49" spans="1:4" ht="12.75" x14ac:dyDescent="0.2">
      <c r="A49" s="5" t="s">
        <v>47</v>
      </c>
      <c r="B49" s="6">
        <v>26</v>
      </c>
      <c r="C49" s="4"/>
      <c r="D49" s="4"/>
    </row>
    <row r="50" spans="1:4" ht="12.75" x14ac:dyDescent="0.2">
      <c r="A50" s="5" t="s">
        <v>48</v>
      </c>
      <c r="B50" s="6">
        <v>409</v>
      </c>
      <c r="C50" s="4"/>
      <c r="D50" s="4"/>
    </row>
    <row r="51" spans="1:4" ht="12.75" x14ac:dyDescent="0.2">
      <c r="A51" s="5" t="s">
        <v>49</v>
      </c>
      <c r="B51" s="6">
        <v>175</v>
      </c>
      <c r="C51" s="4"/>
      <c r="D51" s="4"/>
    </row>
    <row r="52" spans="1:4" ht="12.75" x14ac:dyDescent="0.2">
      <c r="A52" s="5" t="s">
        <v>50</v>
      </c>
      <c r="B52" s="6">
        <v>702</v>
      </c>
      <c r="C52" s="4"/>
      <c r="D52" s="4"/>
    </row>
    <row r="53" spans="1:4" ht="12.75" x14ac:dyDescent="0.2">
      <c r="A53" s="5" t="s">
        <v>51</v>
      </c>
      <c r="B53" s="6">
        <v>37</v>
      </c>
    </row>
    <row r="54" spans="1:4" ht="12.75" x14ac:dyDescent="0.2">
      <c r="A54" s="5" t="s">
        <v>52</v>
      </c>
      <c r="B54" s="6">
        <v>230</v>
      </c>
    </row>
    <row r="55" spans="1:4" ht="12.75" x14ac:dyDescent="0.2">
      <c r="A55" s="5" t="s">
        <v>53</v>
      </c>
      <c r="B55" s="6">
        <v>346</v>
      </c>
    </row>
    <row r="56" spans="1:4" ht="12.75" x14ac:dyDescent="0.2">
      <c r="A56" s="5" t="s">
        <v>54</v>
      </c>
      <c r="B56" s="6">
        <v>224</v>
      </c>
    </row>
    <row r="57" spans="1:4" ht="12.75" x14ac:dyDescent="0.2">
      <c r="A57" s="5" t="s">
        <v>55</v>
      </c>
      <c r="B57" s="6">
        <v>148</v>
      </c>
    </row>
    <row r="58" spans="1:4" ht="12.75" x14ac:dyDescent="0.2">
      <c r="A58" s="5" t="s">
        <v>56</v>
      </c>
      <c r="B58" s="6">
        <v>155</v>
      </c>
    </row>
    <row r="59" spans="1:4" ht="12.75" x14ac:dyDescent="0.2">
      <c r="A59" s="5" t="s">
        <v>57</v>
      </c>
      <c r="B59" s="6">
        <v>100</v>
      </c>
    </row>
    <row r="60" spans="1:4" ht="12.75" x14ac:dyDescent="0.2">
      <c r="A60" s="5" t="s">
        <v>58</v>
      </c>
      <c r="B60" s="6">
        <v>260</v>
      </c>
    </row>
    <row r="61" spans="1:4" ht="12.75" x14ac:dyDescent="0.2">
      <c r="A61" s="5" t="s">
        <v>59</v>
      </c>
      <c r="B61" s="6">
        <v>4313</v>
      </c>
    </row>
    <row r="62" spans="1:4" ht="12.75" x14ac:dyDescent="0.2">
      <c r="A62" s="5" t="s">
        <v>60</v>
      </c>
      <c r="B62" s="6">
        <v>33</v>
      </c>
    </row>
    <row r="63" spans="1:4" ht="12.75" x14ac:dyDescent="0.2">
      <c r="A63" s="5" t="s">
        <v>61</v>
      </c>
      <c r="B63" s="6">
        <v>100</v>
      </c>
    </row>
    <row r="64" spans="1:4" ht="12.75" x14ac:dyDescent="0.2">
      <c r="A64" s="5" t="s">
        <v>62</v>
      </c>
      <c r="B64" s="6">
        <v>194</v>
      </c>
    </row>
    <row r="65" spans="1:2" ht="12.75" x14ac:dyDescent="0.2">
      <c r="A65" s="5" t="s">
        <v>63</v>
      </c>
      <c r="B65" s="6">
        <v>365</v>
      </c>
    </row>
    <row r="66" spans="1:2" ht="12.75" x14ac:dyDescent="0.2">
      <c r="A66" s="8" t="s">
        <v>64</v>
      </c>
      <c r="B66" s="6">
        <v>1083</v>
      </c>
    </row>
    <row r="67" spans="1:2" ht="12.75" x14ac:dyDescent="0.2">
      <c r="A67" s="5" t="s">
        <v>65</v>
      </c>
      <c r="B67" s="6">
        <v>106</v>
      </c>
    </row>
    <row r="68" spans="1:2" ht="12.75" x14ac:dyDescent="0.2">
      <c r="A68" s="5" t="s">
        <v>66</v>
      </c>
      <c r="B68" s="6">
        <v>762</v>
      </c>
    </row>
    <row r="69" spans="1:2" ht="12.75" x14ac:dyDescent="0.2">
      <c r="A69" s="5" t="s">
        <v>67</v>
      </c>
      <c r="B69" s="6">
        <v>335</v>
      </c>
    </row>
    <row r="70" spans="1:2" ht="12.75" x14ac:dyDescent="0.2">
      <c r="A70" s="5" t="s">
        <v>68</v>
      </c>
      <c r="B70" s="6">
        <v>46</v>
      </c>
    </row>
    <row r="71" spans="1:2" ht="12.75" x14ac:dyDescent="0.2">
      <c r="A71" s="5" t="s">
        <v>69</v>
      </c>
      <c r="B71" s="6">
        <v>224</v>
      </c>
    </row>
    <row r="72" spans="1:2" ht="12.75" x14ac:dyDescent="0.2">
      <c r="A72" s="5" t="s">
        <v>70</v>
      </c>
      <c r="B72" s="6">
        <v>175</v>
      </c>
    </row>
    <row r="73" spans="1:2" ht="12.75" x14ac:dyDescent="0.2">
      <c r="A73" s="5" t="s">
        <v>71</v>
      </c>
      <c r="B73" s="6">
        <v>49</v>
      </c>
    </row>
    <row r="74" spans="1:2" ht="12.75" x14ac:dyDescent="0.2">
      <c r="A74" s="5" t="s">
        <v>72</v>
      </c>
      <c r="B74" s="6">
        <v>169</v>
      </c>
    </row>
    <row r="75" spans="1:2" ht="12.75" x14ac:dyDescent="0.2">
      <c r="A75" s="5" t="s">
        <v>73</v>
      </c>
      <c r="B75" s="6">
        <v>654</v>
      </c>
    </row>
    <row r="76" spans="1:2" ht="12.75" x14ac:dyDescent="0.2">
      <c r="A76" s="5" t="s">
        <v>74</v>
      </c>
      <c r="B76" s="6">
        <v>75</v>
      </c>
    </row>
    <row r="77" spans="1:2" ht="12.75" x14ac:dyDescent="0.2">
      <c r="A77" s="5" t="s">
        <v>75</v>
      </c>
      <c r="B77" s="6">
        <v>517</v>
      </c>
    </row>
    <row r="78" spans="1:2" ht="12.75" x14ac:dyDescent="0.2">
      <c r="A78" s="5" t="s">
        <v>76</v>
      </c>
      <c r="B78" s="6">
        <v>284</v>
      </c>
    </row>
    <row r="79" spans="1:2" ht="12.75" x14ac:dyDescent="0.2">
      <c r="A79" s="5" t="s">
        <v>77</v>
      </c>
      <c r="B79" s="6">
        <v>789</v>
      </c>
    </row>
    <row r="80" spans="1:2" ht="12.75" x14ac:dyDescent="0.2">
      <c r="A80" s="5" t="s">
        <v>78</v>
      </c>
      <c r="B80" s="6">
        <v>291</v>
      </c>
    </row>
    <row r="81" spans="1:2" ht="12.75" x14ac:dyDescent="0.2">
      <c r="A81" s="5" t="s">
        <v>79</v>
      </c>
      <c r="B81" s="6">
        <v>603</v>
      </c>
    </row>
    <row r="82" spans="1:2" ht="12.75" x14ac:dyDescent="0.2">
      <c r="A82" s="5" t="s">
        <v>80</v>
      </c>
      <c r="B82" s="6">
        <v>324</v>
      </c>
    </row>
    <row r="83" spans="1:2" ht="12.75" x14ac:dyDescent="0.2">
      <c r="A83" s="5" t="s">
        <v>81</v>
      </c>
      <c r="B83" s="6">
        <v>315</v>
      </c>
    </row>
    <row r="84" spans="1:2" ht="12.75" x14ac:dyDescent="0.2">
      <c r="A84" s="5" t="s">
        <v>82</v>
      </c>
      <c r="B84" s="6">
        <v>202</v>
      </c>
    </row>
    <row r="85" spans="1:2" ht="12.75" x14ac:dyDescent="0.2">
      <c r="A85" s="5" t="s">
        <v>83</v>
      </c>
      <c r="B85" s="6">
        <v>191</v>
      </c>
    </row>
    <row r="86" spans="1:2" ht="12.75" x14ac:dyDescent="0.2">
      <c r="A86" s="5" t="s">
        <v>84</v>
      </c>
      <c r="B86" s="6">
        <v>149</v>
      </c>
    </row>
    <row r="87" spans="1:2" ht="12.75" x14ac:dyDescent="0.2">
      <c r="A87" s="5" t="s">
        <v>85</v>
      </c>
      <c r="B87" s="6">
        <v>258</v>
      </c>
    </row>
    <row r="88" spans="1:2" ht="12.75" x14ac:dyDescent="0.2">
      <c r="A88" s="5" t="s">
        <v>86</v>
      </c>
      <c r="B88" s="6">
        <v>61</v>
      </c>
    </row>
    <row r="89" spans="1:2" ht="12.75" x14ac:dyDescent="0.2">
      <c r="A89" s="5" t="s">
        <v>87</v>
      </c>
      <c r="B89" s="6">
        <v>103</v>
      </c>
    </row>
    <row r="90" spans="1:2" ht="12.75" x14ac:dyDescent="0.2">
      <c r="A90" s="5" t="s">
        <v>88</v>
      </c>
      <c r="B90" s="6">
        <v>19</v>
      </c>
    </row>
    <row r="91" spans="1:2" ht="12.75" x14ac:dyDescent="0.2">
      <c r="A91" s="5" t="s">
        <v>89</v>
      </c>
      <c r="B91" s="6">
        <v>655</v>
      </c>
    </row>
    <row r="92" spans="1:2" ht="12.75" x14ac:dyDescent="0.2">
      <c r="A92" s="5" t="s">
        <v>90</v>
      </c>
      <c r="B92" s="6">
        <v>252</v>
      </c>
    </row>
    <row r="93" spans="1:2" ht="12.75" x14ac:dyDescent="0.2">
      <c r="A93" s="5" t="s">
        <v>91</v>
      </c>
      <c r="B93" s="6">
        <v>1769</v>
      </c>
    </row>
    <row r="94" spans="1:2" ht="12.75" x14ac:dyDescent="0.2">
      <c r="A94" s="5" t="s">
        <v>92</v>
      </c>
      <c r="B94" s="6">
        <v>88</v>
      </c>
    </row>
    <row r="95" spans="1:2" ht="12.75" x14ac:dyDescent="0.2">
      <c r="A95" s="5" t="s">
        <v>93</v>
      </c>
      <c r="B95" s="6">
        <v>52</v>
      </c>
    </row>
    <row r="96" spans="1:2" ht="12.75" x14ac:dyDescent="0.2">
      <c r="A96" s="5" t="s">
        <v>94</v>
      </c>
      <c r="B96" s="6">
        <v>132</v>
      </c>
    </row>
    <row r="97" spans="1:2" ht="12.75" x14ac:dyDescent="0.2">
      <c r="A97" s="5" t="s">
        <v>95</v>
      </c>
      <c r="B97" s="6">
        <v>485</v>
      </c>
    </row>
    <row r="98" spans="1:2" ht="12.75" x14ac:dyDescent="0.2">
      <c r="A98" s="5" t="s">
        <v>96</v>
      </c>
      <c r="B98" s="6">
        <v>270</v>
      </c>
    </row>
    <row r="99" spans="1:2" ht="12.75" x14ac:dyDescent="0.2">
      <c r="A99" s="5" t="s">
        <v>97</v>
      </c>
      <c r="B99" s="6">
        <v>468</v>
      </c>
    </row>
    <row r="100" spans="1:2" ht="12.75" x14ac:dyDescent="0.2">
      <c r="A100" s="5" t="s">
        <v>98</v>
      </c>
      <c r="B100" s="6">
        <v>136</v>
      </c>
    </row>
    <row r="101" spans="1:2" ht="12.75" x14ac:dyDescent="0.2">
      <c r="A101" s="5" t="s">
        <v>99</v>
      </c>
      <c r="B101" s="6">
        <v>56</v>
      </c>
    </row>
    <row r="102" spans="1:2" ht="12.75" x14ac:dyDescent="0.2">
      <c r="A102" s="9" t="s">
        <v>100</v>
      </c>
      <c r="B102" s="10">
        <v>37693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6.140625" style="7" customWidth="1"/>
    <col min="2" max="2" width="10.7109375" style="7" customWidth="1"/>
    <col min="3" max="3" width="8.42578125" style="7" customWidth="1"/>
    <col min="4" max="4" width="8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42005</v>
      </c>
      <c r="C1"/>
      <c r="D1"/>
    </row>
    <row r="2" spans="1:4" ht="12.75" x14ac:dyDescent="0.2">
      <c r="A2" s="5" t="s">
        <v>0</v>
      </c>
      <c r="B2" s="6">
        <v>695</v>
      </c>
      <c r="C2" s="4"/>
      <c r="D2" s="4"/>
    </row>
    <row r="3" spans="1:4" ht="12.75" x14ac:dyDescent="0.2">
      <c r="A3" s="5" t="s">
        <v>1</v>
      </c>
      <c r="B3" s="6">
        <v>211</v>
      </c>
      <c r="C3" s="4"/>
      <c r="D3" s="4"/>
    </row>
    <row r="4" spans="1:4" ht="12.75" x14ac:dyDescent="0.2">
      <c r="A4" s="5" t="s">
        <v>2</v>
      </c>
      <c r="B4" s="6">
        <v>55</v>
      </c>
      <c r="C4" s="4"/>
      <c r="D4" s="4"/>
    </row>
    <row r="5" spans="1:4" ht="12.75" x14ac:dyDescent="0.2">
      <c r="A5" s="5" t="s">
        <v>3</v>
      </c>
      <c r="B5" s="6">
        <v>214</v>
      </c>
      <c r="C5" s="4"/>
      <c r="D5" s="4"/>
    </row>
    <row r="6" spans="1:4" ht="12.75" x14ac:dyDescent="0.2">
      <c r="A6" s="5" t="s">
        <v>4</v>
      </c>
      <c r="B6" s="6">
        <v>136</v>
      </c>
      <c r="C6" s="4"/>
      <c r="D6" s="4"/>
    </row>
    <row r="7" spans="1:4" ht="12.75" x14ac:dyDescent="0.2">
      <c r="A7" s="5" t="s">
        <v>5</v>
      </c>
      <c r="B7" s="6">
        <v>74</v>
      </c>
      <c r="C7" s="4"/>
      <c r="D7" s="4"/>
    </row>
    <row r="8" spans="1:4" ht="12.75" x14ac:dyDescent="0.2">
      <c r="A8" s="5" t="s">
        <v>6</v>
      </c>
      <c r="B8" s="6">
        <v>284</v>
      </c>
      <c r="C8" s="4"/>
      <c r="D8" s="4"/>
    </row>
    <row r="9" spans="1:4" ht="12.75" x14ac:dyDescent="0.2">
      <c r="A9" s="5" t="s">
        <v>7</v>
      </c>
      <c r="B9" s="6">
        <v>154</v>
      </c>
      <c r="C9" s="4"/>
      <c r="D9" s="4"/>
    </row>
    <row r="10" spans="1:4" ht="12.75" x14ac:dyDescent="0.2">
      <c r="A10" s="5" t="s">
        <v>8</v>
      </c>
      <c r="B10" s="6">
        <v>289</v>
      </c>
      <c r="C10" s="4"/>
      <c r="D10" s="4"/>
    </row>
    <row r="11" spans="1:4" ht="12.75" x14ac:dyDescent="0.2">
      <c r="A11" s="5" t="s">
        <v>9</v>
      </c>
      <c r="B11" s="6">
        <v>810</v>
      </c>
      <c r="C11" s="4"/>
      <c r="D11" s="4"/>
    </row>
    <row r="12" spans="1:4" ht="12.75" x14ac:dyDescent="0.2">
      <c r="A12" s="5" t="s">
        <v>10</v>
      </c>
      <c r="B12" s="6">
        <v>2071</v>
      </c>
      <c r="C12" s="4"/>
      <c r="D12" s="4"/>
    </row>
    <row r="13" spans="1:4" ht="12.75" x14ac:dyDescent="0.2">
      <c r="A13" s="5" t="s">
        <v>11</v>
      </c>
      <c r="B13" s="6">
        <v>473</v>
      </c>
      <c r="C13" s="4"/>
      <c r="D13" s="4"/>
    </row>
    <row r="14" spans="1:4" ht="12.75" x14ac:dyDescent="0.2">
      <c r="A14" s="5" t="s">
        <v>12</v>
      </c>
      <c r="B14" s="6">
        <v>903</v>
      </c>
      <c r="C14" s="4"/>
      <c r="D14" s="4"/>
    </row>
    <row r="15" spans="1:4" ht="12.75" x14ac:dyDescent="0.2">
      <c r="A15" s="5" t="s">
        <v>13</v>
      </c>
      <c r="B15" s="6">
        <v>594</v>
      </c>
      <c r="C15" s="4"/>
      <c r="D15" s="4"/>
    </row>
    <row r="16" spans="1:4" ht="12.75" x14ac:dyDescent="0.2">
      <c r="A16" s="5" t="s">
        <v>14</v>
      </c>
      <c r="B16" s="6">
        <v>57</v>
      </c>
      <c r="C16" s="4"/>
      <c r="D16" s="4"/>
    </row>
    <row r="17" spans="1:4" ht="12.75" x14ac:dyDescent="0.2">
      <c r="A17" s="5" t="s">
        <v>15</v>
      </c>
      <c r="B17" s="6">
        <v>398</v>
      </c>
      <c r="C17" s="4"/>
      <c r="D17" s="4"/>
    </row>
    <row r="18" spans="1:4" ht="12.75" x14ac:dyDescent="0.2">
      <c r="A18" s="5" t="s">
        <v>16</v>
      </c>
      <c r="B18" s="6">
        <v>144</v>
      </c>
      <c r="C18" s="4"/>
      <c r="D18" s="4"/>
    </row>
    <row r="19" spans="1:4" ht="12.75" x14ac:dyDescent="0.2">
      <c r="A19" s="5" t="s">
        <v>17</v>
      </c>
      <c r="B19" s="6">
        <v>1193</v>
      </c>
      <c r="C19" s="4"/>
      <c r="D19" s="4"/>
    </row>
    <row r="20" spans="1:4" ht="12.75" x14ac:dyDescent="0.2">
      <c r="A20" s="5" t="s">
        <v>18</v>
      </c>
      <c r="B20" s="6">
        <v>211</v>
      </c>
      <c r="C20" s="4"/>
      <c r="D20" s="4"/>
    </row>
    <row r="21" spans="1:4" ht="12.75" x14ac:dyDescent="0.2">
      <c r="A21" s="5" t="s">
        <v>19</v>
      </c>
      <c r="B21" s="6">
        <v>184</v>
      </c>
      <c r="C21" s="4"/>
      <c r="D21" s="4"/>
    </row>
    <row r="22" spans="1:4" ht="12.75" x14ac:dyDescent="0.2">
      <c r="A22" s="5" t="s">
        <v>20</v>
      </c>
      <c r="B22" s="6">
        <v>151</v>
      </c>
      <c r="C22" s="4"/>
      <c r="D22" s="4"/>
    </row>
    <row r="23" spans="1:4" ht="12.75" x14ac:dyDescent="0.2">
      <c r="A23" s="5" t="s">
        <v>21</v>
      </c>
      <c r="B23" s="6">
        <v>80</v>
      </c>
      <c r="C23" s="4"/>
      <c r="D23" s="4"/>
    </row>
    <row r="24" spans="1:4" ht="12.75" x14ac:dyDescent="0.2">
      <c r="A24" s="5" t="s">
        <v>22</v>
      </c>
      <c r="B24" s="6">
        <v>804</v>
      </c>
      <c r="C24" s="4"/>
      <c r="D24" s="4"/>
    </row>
    <row r="25" spans="1:4" ht="12.75" x14ac:dyDescent="0.2">
      <c r="A25" s="5" t="s">
        <v>23</v>
      </c>
      <c r="B25" s="6">
        <v>380</v>
      </c>
      <c r="C25" s="4"/>
      <c r="D25" s="4"/>
    </row>
    <row r="26" spans="1:4" ht="12.75" x14ac:dyDescent="0.2">
      <c r="A26" s="5" t="s">
        <v>24</v>
      </c>
      <c r="B26" s="6">
        <v>730</v>
      </c>
      <c r="C26" s="4"/>
      <c r="D26" s="4"/>
    </row>
    <row r="27" spans="1:4" ht="12.75" x14ac:dyDescent="0.2">
      <c r="A27" s="8" t="s">
        <v>25</v>
      </c>
      <c r="B27" s="6">
        <v>2067</v>
      </c>
      <c r="C27" s="4"/>
      <c r="D27" s="4"/>
    </row>
    <row r="28" spans="1:4" ht="12.75" x14ac:dyDescent="0.2">
      <c r="A28" s="5" t="s">
        <v>26</v>
      </c>
      <c r="B28" s="6">
        <v>116</v>
      </c>
      <c r="C28" s="4"/>
      <c r="D28" s="4"/>
    </row>
    <row r="29" spans="1:4" ht="12.75" x14ac:dyDescent="0.2">
      <c r="A29" s="5" t="s">
        <v>27</v>
      </c>
      <c r="B29" s="6">
        <v>276</v>
      </c>
      <c r="C29" s="4"/>
      <c r="D29" s="4"/>
    </row>
    <row r="30" spans="1:4" ht="12.75" x14ac:dyDescent="0.2">
      <c r="A30" s="5" t="s">
        <v>28</v>
      </c>
      <c r="B30" s="6">
        <v>1078</v>
      </c>
      <c r="C30" s="4"/>
      <c r="D30" s="4"/>
    </row>
    <row r="31" spans="1:4" ht="12.75" x14ac:dyDescent="0.2">
      <c r="A31" s="5" t="s">
        <v>29</v>
      </c>
      <c r="B31" s="6">
        <v>151</v>
      </c>
      <c r="C31" s="4"/>
      <c r="D31" s="4"/>
    </row>
    <row r="32" spans="1:4" ht="12.75" x14ac:dyDescent="0.2">
      <c r="A32" s="5" t="s">
        <v>30</v>
      </c>
      <c r="B32" s="6">
        <v>426</v>
      </c>
      <c r="C32" s="4"/>
      <c r="D32" s="4"/>
    </row>
    <row r="33" spans="1:4" ht="12.75" x14ac:dyDescent="0.2">
      <c r="A33" s="5" t="s">
        <v>31</v>
      </c>
      <c r="B33" s="6">
        <v>1760</v>
      </c>
      <c r="C33" s="4"/>
      <c r="D33" s="4"/>
    </row>
    <row r="34" spans="1:4" ht="12.75" x14ac:dyDescent="0.2">
      <c r="A34" s="5" t="s">
        <v>32</v>
      </c>
      <c r="B34" s="6">
        <v>552</v>
      </c>
      <c r="C34" s="4"/>
      <c r="D34" s="4"/>
    </row>
    <row r="35" spans="1:4" ht="12.75" x14ac:dyDescent="0.2">
      <c r="A35" s="5" t="s">
        <v>33</v>
      </c>
      <c r="B35" s="6">
        <v>1426</v>
      </c>
      <c r="C35" s="4"/>
      <c r="D35" s="4"/>
    </row>
    <row r="36" spans="1:4" ht="12.75" x14ac:dyDescent="0.2">
      <c r="A36" s="5" t="s">
        <v>34</v>
      </c>
      <c r="B36" s="6">
        <v>384</v>
      </c>
      <c r="C36" s="4"/>
      <c r="D36" s="4"/>
    </row>
    <row r="37" spans="1:4" ht="12.75" x14ac:dyDescent="0.2">
      <c r="A37" s="5" t="s">
        <v>35</v>
      </c>
      <c r="B37" s="6">
        <v>1625</v>
      </c>
      <c r="C37" s="4"/>
      <c r="D37" s="4"/>
    </row>
    <row r="38" spans="1:4" ht="12.75" x14ac:dyDescent="0.2">
      <c r="A38" s="5" t="s">
        <v>36</v>
      </c>
      <c r="B38" s="6">
        <v>75</v>
      </c>
      <c r="C38" s="4"/>
      <c r="D38" s="4"/>
    </row>
    <row r="39" spans="1:4" ht="12.75" x14ac:dyDescent="0.2">
      <c r="A39" s="5" t="s">
        <v>37</v>
      </c>
      <c r="B39" s="6">
        <v>72</v>
      </c>
      <c r="C39" s="4"/>
      <c r="D39" s="4"/>
    </row>
    <row r="40" spans="1:4" ht="12.75" x14ac:dyDescent="0.2">
      <c r="A40" s="5" t="s">
        <v>38</v>
      </c>
      <c r="B40" s="6">
        <v>300</v>
      </c>
      <c r="C40" s="4"/>
      <c r="D40" s="4"/>
    </row>
    <row r="41" spans="1:4" ht="12.75" x14ac:dyDescent="0.2">
      <c r="A41" s="5" t="s">
        <v>39</v>
      </c>
      <c r="B41" s="6">
        <v>123</v>
      </c>
      <c r="C41" s="4"/>
      <c r="D41" s="4"/>
    </row>
    <row r="42" spans="1:4" ht="12.75" x14ac:dyDescent="0.2">
      <c r="A42" s="5" t="s">
        <v>40</v>
      </c>
      <c r="B42" s="6">
        <v>2879</v>
      </c>
      <c r="C42" s="4"/>
      <c r="D42" s="4"/>
    </row>
    <row r="43" spans="1:4" ht="12.75" x14ac:dyDescent="0.2">
      <c r="A43" s="5" t="s">
        <v>41</v>
      </c>
      <c r="B43" s="6">
        <v>458</v>
      </c>
      <c r="C43" s="4"/>
      <c r="D43" s="4"/>
    </row>
    <row r="44" spans="1:4" ht="12.75" x14ac:dyDescent="0.2">
      <c r="A44" s="5" t="s">
        <v>42</v>
      </c>
      <c r="B44" s="6">
        <v>603</v>
      </c>
      <c r="C44" s="4"/>
      <c r="D44" s="4"/>
    </row>
    <row r="45" spans="1:4" ht="12.75" x14ac:dyDescent="0.2">
      <c r="A45" s="5" t="s">
        <v>43</v>
      </c>
      <c r="B45" s="6">
        <v>409</v>
      </c>
      <c r="C45" s="4"/>
      <c r="D45" s="4"/>
    </row>
    <row r="46" spans="1:4" ht="12.75" x14ac:dyDescent="0.2">
      <c r="A46" s="5" t="s">
        <v>44</v>
      </c>
      <c r="B46" s="6">
        <v>637</v>
      </c>
      <c r="C46" s="4"/>
      <c r="D46" s="4"/>
    </row>
    <row r="47" spans="1:4" ht="12.75" x14ac:dyDescent="0.2">
      <c r="A47" s="5" t="s">
        <v>45</v>
      </c>
      <c r="B47" s="6">
        <v>207</v>
      </c>
      <c r="C47" s="4"/>
      <c r="D47" s="4"/>
    </row>
    <row r="48" spans="1:4" ht="12.75" x14ac:dyDescent="0.2">
      <c r="A48" s="5" t="s">
        <v>46</v>
      </c>
      <c r="B48" s="6">
        <v>355</v>
      </c>
      <c r="C48" s="4"/>
      <c r="D48" s="4"/>
    </row>
    <row r="49" spans="1:4" ht="12.75" x14ac:dyDescent="0.2">
      <c r="A49" s="5" t="s">
        <v>47</v>
      </c>
      <c r="B49" s="6">
        <v>24</v>
      </c>
      <c r="C49" s="4"/>
      <c r="D49" s="4"/>
    </row>
    <row r="50" spans="1:4" ht="12.75" x14ac:dyDescent="0.2">
      <c r="A50" s="5" t="s">
        <v>48</v>
      </c>
      <c r="B50" s="6">
        <v>578</v>
      </c>
      <c r="C50" s="4"/>
      <c r="D50" s="4"/>
    </row>
    <row r="51" spans="1:4" ht="12.75" x14ac:dyDescent="0.2">
      <c r="A51" s="5" t="s">
        <v>49</v>
      </c>
      <c r="B51" s="6">
        <v>286</v>
      </c>
      <c r="C51" s="4"/>
      <c r="D51" s="4"/>
    </row>
    <row r="52" spans="1:4" ht="12.75" x14ac:dyDescent="0.2">
      <c r="A52" s="5" t="s">
        <v>50</v>
      </c>
      <c r="B52" s="6">
        <v>1192</v>
      </c>
      <c r="C52" s="4"/>
      <c r="D52" s="4"/>
    </row>
    <row r="53" spans="1:4" ht="12.75" x14ac:dyDescent="0.2">
      <c r="A53" s="5" t="s">
        <v>51</v>
      </c>
      <c r="B53" s="6">
        <v>43</v>
      </c>
    </row>
    <row r="54" spans="1:4" ht="12.75" x14ac:dyDescent="0.2">
      <c r="A54" s="5" t="s">
        <v>52</v>
      </c>
      <c r="B54" s="6">
        <v>429</v>
      </c>
    </row>
    <row r="55" spans="1:4" ht="12.75" x14ac:dyDescent="0.2">
      <c r="A55" s="5" t="s">
        <v>53</v>
      </c>
      <c r="B55" s="6">
        <v>548</v>
      </c>
    </row>
    <row r="56" spans="1:4" ht="12.75" x14ac:dyDescent="0.2">
      <c r="A56" s="5" t="s">
        <v>54</v>
      </c>
      <c r="B56" s="6">
        <v>388</v>
      </c>
    </row>
    <row r="57" spans="1:4" ht="12.75" x14ac:dyDescent="0.2">
      <c r="A57" s="5" t="s">
        <v>55</v>
      </c>
      <c r="B57" s="6">
        <v>251</v>
      </c>
    </row>
    <row r="58" spans="1:4" ht="12.75" x14ac:dyDescent="0.2">
      <c r="A58" s="5" t="s">
        <v>56</v>
      </c>
      <c r="B58" s="6">
        <v>179</v>
      </c>
    </row>
    <row r="59" spans="1:4" ht="12.75" x14ac:dyDescent="0.2">
      <c r="A59" s="5" t="s">
        <v>57</v>
      </c>
      <c r="B59" s="6">
        <v>150</v>
      </c>
    </row>
    <row r="60" spans="1:4" ht="12.75" x14ac:dyDescent="0.2">
      <c r="A60" s="5" t="s">
        <v>58</v>
      </c>
      <c r="B60" s="6">
        <v>353</v>
      </c>
    </row>
    <row r="61" spans="1:4" ht="12.75" x14ac:dyDescent="0.2">
      <c r="A61" s="5" t="s">
        <v>59</v>
      </c>
      <c r="B61" s="6">
        <v>6099</v>
      </c>
    </row>
    <row r="62" spans="1:4" ht="12.75" x14ac:dyDescent="0.2">
      <c r="A62" s="5" t="s">
        <v>60</v>
      </c>
      <c r="B62" s="6">
        <v>80</v>
      </c>
    </row>
    <row r="63" spans="1:4" ht="12.75" x14ac:dyDescent="0.2">
      <c r="A63" s="5" t="s">
        <v>61</v>
      </c>
      <c r="B63" s="6">
        <v>152</v>
      </c>
    </row>
    <row r="64" spans="1:4" ht="12.75" x14ac:dyDescent="0.2">
      <c r="A64" s="5" t="s">
        <v>62</v>
      </c>
      <c r="B64" s="6">
        <v>395</v>
      </c>
    </row>
    <row r="65" spans="1:2" ht="12.75" x14ac:dyDescent="0.2">
      <c r="A65" s="5" t="s">
        <v>63</v>
      </c>
      <c r="B65" s="6">
        <v>586</v>
      </c>
    </row>
    <row r="66" spans="1:2" ht="12.75" x14ac:dyDescent="0.2">
      <c r="A66" s="8" t="s">
        <v>64</v>
      </c>
      <c r="B66" s="6">
        <v>1464</v>
      </c>
    </row>
    <row r="67" spans="1:2" ht="12.75" x14ac:dyDescent="0.2">
      <c r="A67" s="5" t="s">
        <v>65</v>
      </c>
      <c r="B67" s="6">
        <v>221</v>
      </c>
    </row>
    <row r="68" spans="1:2" ht="12.75" x14ac:dyDescent="0.2">
      <c r="A68" s="5" t="s">
        <v>66</v>
      </c>
      <c r="B68" s="6">
        <v>1099</v>
      </c>
    </row>
    <row r="69" spans="1:2" ht="12.75" x14ac:dyDescent="0.2">
      <c r="A69" s="5" t="s">
        <v>67</v>
      </c>
      <c r="B69" s="6">
        <v>534</v>
      </c>
    </row>
    <row r="70" spans="1:2" ht="12.75" x14ac:dyDescent="0.2">
      <c r="A70" s="5" t="s">
        <v>68</v>
      </c>
      <c r="B70" s="6">
        <v>87</v>
      </c>
    </row>
    <row r="71" spans="1:2" ht="12.75" x14ac:dyDescent="0.2">
      <c r="A71" s="5" t="s">
        <v>69</v>
      </c>
      <c r="B71" s="6">
        <v>368</v>
      </c>
    </row>
    <row r="72" spans="1:2" ht="12.75" x14ac:dyDescent="0.2">
      <c r="A72" s="5" t="s">
        <v>70</v>
      </c>
      <c r="B72" s="6">
        <v>282</v>
      </c>
    </row>
    <row r="73" spans="1:2" ht="12.75" x14ac:dyDescent="0.2">
      <c r="A73" s="5" t="s">
        <v>71</v>
      </c>
      <c r="B73" s="6">
        <v>106</v>
      </c>
    </row>
    <row r="74" spans="1:2" ht="12.75" x14ac:dyDescent="0.2">
      <c r="A74" s="5" t="s">
        <v>72</v>
      </c>
      <c r="B74" s="6">
        <v>281</v>
      </c>
    </row>
    <row r="75" spans="1:2" ht="12.75" x14ac:dyDescent="0.2">
      <c r="A75" s="5" t="s">
        <v>73</v>
      </c>
      <c r="B75" s="6">
        <v>1051</v>
      </c>
    </row>
    <row r="76" spans="1:2" ht="12.75" x14ac:dyDescent="0.2">
      <c r="A76" s="5" t="s">
        <v>74</v>
      </c>
      <c r="B76" s="6">
        <v>98</v>
      </c>
    </row>
    <row r="77" spans="1:2" ht="12.75" x14ac:dyDescent="0.2">
      <c r="A77" s="5" t="s">
        <v>75</v>
      </c>
      <c r="B77" s="6">
        <v>729</v>
      </c>
    </row>
    <row r="78" spans="1:2" ht="12.75" x14ac:dyDescent="0.2">
      <c r="A78" s="5" t="s">
        <v>76</v>
      </c>
      <c r="B78" s="6">
        <v>500</v>
      </c>
    </row>
    <row r="79" spans="1:2" ht="12.75" x14ac:dyDescent="0.2">
      <c r="A79" s="5" t="s">
        <v>77</v>
      </c>
      <c r="B79" s="6">
        <v>1320</v>
      </c>
    </row>
    <row r="80" spans="1:2" ht="12.75" x14ac:dyDescent="0.2">
      <c r="A80" s="5" t="s">
        <v>78</v>
      </c>
      <c r="B80" s="6">
        <v>440</v>
      </c>
    </row>
    <row r="81" spans="1:2" ht="12.75" x14ac:dyDescent="0.2">
      <c r="A81" s="5" t="s">
        <v>79</v>
      </c>
      <c r="B81" s="6">
        <v>869</v>
      </c>
    </row>
    <row r="82" spans="1:2" ht="12.75" x14ac:dyDescent="0.2">
      <c r="A82" s="5" t="s">
        <v>80</v>
      </c>
      <c r="B82" s="6">
        <v>494</v>
      </c>
    </row>
    <row r="83" spans="1:2" ht="12.75" x14ac:dyDescent="0.2">
      <c r="A83" s="5" t="s">
        <v>81</v>
      </c>
      <c r="B83" s="6">
        <v>496</v>
      </c>
    </row>
    <row r="84" spans="1:2" ht="12.75" x14ac:dyDescent="0.2">
      <c r="A84" s="5" t="s">
        <v>82</v>
      </c>
      <c r="B84" s="6">
        <v>278</v>
      </c>
    </row>
    <row r="85" spans="1:2" ht="12.75" x14ac:dyDescent="0.2">
      <c r="A85" s="5" t="s">
        <v>83</v>
      </c>
      <c r="B85" s="6">
        <v>275</v>
      </c>
    </row>
    <row r="86" spans="1:2" ht="12.75" x14ac:dyDescent="0.2">
      <c r="A86" s="5" t="s">
        <v>84</v>
      </c>
      <c r="B86" s="6">
        <v>248</v>
      </c>
    </row>
    <row r="87" spans="1:2" ht="12.75" x14ac:dyDescent="0.2">
      <c r="A87" s="5" t="s">
        <v>85</v>
      </c>
      <c r="B87" s="6">
        <v>437</v>
      </c>
    </row>
    <row r="88" spans="1:2" ht="12.75" x14ac:dyDescent="0.2">
      <c r="A88" s="5" t="s">
        <v>86</v>
      </c>
      <c r="B88" s="6">
        <v>99</v>
      </c>
    </row>
    <row r="89" spans="1:2" ht="12.75" x14ac:dyDescent="0.2">
      <c r="A89" s="5" t="s">
        <v>87</v>
      </c>
      <c r="B89" s="6">
        <v>199</v>
      </c>
    </row>
    <row r="90" spans="1:2" ht="12.75" x14ac:dyDescent="0.2">
      <c r="A90" s="5" t="s">
        <v>88</v>
      </c>
      <c r="B90" s="6">
        <v>40</v>
      </c>
    </row>
    <row r="91" spans="1:2" ht="12.75" x14ac:dyDescent="0.2">
      <c r="A91" s="5" t="s">
        <v>89</v>
      </c>
      <c r="B91" s="6">
        <v>833</v>
      </c>
    </row>
    <row r="92" spans="1:2" ht="12.75" x14ac:dyDescent="0.2">
      <c r="A92" s="5" t="s">
        <v>90</v>
      </c>
      <c r="B92" s="6">
        <v>380</v>
      </c>
    </row>
    <row r="93" spans="1:2" ht="12.75" x14ac:dyDescent="0.2">
      <c r="A93" s="5" t="s">
        <v>91</v>
      </c>
      <c r="B93" s="6">
        <v>2626</v>
      </c>
    </row>
    <row r="94" spans="1:2" ht="12.75" x14ac:dyDescent="0.2">
      <c r="A94" s="5" t="s">
        <v>92</v>
      </c>
      <c r="B94" s="6">
        <v>162</v>
      </c>
    </row>
    <row r="95" spans="1:2" ht="12.75" x14ac:dyDescent="0.2">
      <c r="A95" s="5" t="s">
        <v>93</v>
      </c>
      <c r="B95" s="6">
        <v>111</v>
      </c>
    </row>
    <row r="96" spans="1:2" ht="12.75" x14ac:dyDescent="0.2">
      <c r="A96" s="5" t="s">
        <v>94</v>
      </c>
      <c r="B96" s="6">
        <v>209</v>
      </c>
    </row>
    <row r="97" spans="1:2" ht="12.75" x14ac:dyDescent="0.2">
      <c r="A97" s="5" t="s">
        <v>95</v>
      </c>
      <c r="B97" s="6">
        <v>776</v>
      </c>
    </row>
    <row r="98" spans="1:2" ht="12.75" x14ac:dyDescent="0.2">
      <c r="A98" s="5" t="s">
        <v>96</v>
      </c>
      <c r="B98" s="6">
        <v>333</v>
      </c>
    </row>
    <row r="99" spans="1:2" ht="12.75" x14ac:dyDescent="0.2">
      <c r="A99" s="5" t="s">
        <v>97</v>
      </c>
      <c r="B99" s="6">
        <v>756</v>
      </c>
    </row>
    <row r="100" spans="1:2" ht="12.75" x14ac:dyDescent="0.2">
      <c r="A100" s="5" t="s">
        <v>98</v>
      </c>
      <c r="B100" s="6">
        <v>244</v>
      </c>
    </row>
    <row r="101" spans="1:2" ht="12.75" x14ac:dyDescent="0.2">
      <c r="A101" s="5" t="s">
        <v>99</v>
      </c>
      <c r="B101" s="6">
        <v>123</v>
      </c>
    </row>
    <row r="102" spans="1:2" ht="12.75" x14ac:dyDescent="0.2">
      <c r="A102" s="9" t="s">
        <v>100</v>
      </c>
      <c r="B102" s="17">
        <v>57575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85546875" style="7" customWidth="1"/>
    <col min="3" max="3" width="10.28515625" style="7" customWidth="1"/>
    <col min="4" max="4" width="9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41974</v>
      </c>
      <c r="C1"/>
      <c r="D1"/>
    </row>
    <row r="2" spans="1:4" ht="12.75" x14ac:dyDescent="0.2">
      <c r="A2" s="20" t="s">
        <v>0</v>
      </c>
      <c r="B2" s="6">
        <v>541</v>
      </c>
      <c r="C2" s="4"/>
      <c r="D2" s="4"/>
    </row>
    <row r="3" spans="1:4" ht="12.75" x14ac:dyDescent="0.2">
      <c r="A3" s="20" t="s">
        <v>1</v>
      </c>
      <c r="B3" s="6">
        <v>139</v>
      </c>
      <c r="C3" s="4"/>
      <c r="D3" s="4"/>
    </row>
    <row r="4" spans="1:4" ht="12.75" x14ac:dyDescent="0.2">
      <c r="A4" s="20" t="s">
        <v>2</v>
      </c>
      <c r="B4" s="6">
        <v>56</v>
      </c>
      <c r="C4" s="4"/>
      <c r="D4" s="4"/>
    </row>
    <row r="5" spans="1:4" ht="12.75" x14ac:dyDescent="0.2">
      <c r="A5" s="20" t="s">
        <v>3</v>
      </c>
      <c r="B5" s="6">
        <v>137</v>
      </c>
      <c r="C5" s="4"/>
      <c r="D5" s="4"/>
    </row>
    <row r="6" spans="1:4" ht="12.75" x14ac:dyDescent="0.2">
      <c r="A6" s="20" t="s">
        <v>4</v>
      </c>
      <c r="B6" s="6">
        <v>103</v>
      </c>
      <c r="C6" s="4"/>
      <c r="D6" s="4"/>
    </row>
    <row r="7" spans="1:4" ht="12.75" x14ac:dyDescent="0.2">
      <c r="A7" s="20" t="s">
        <v>5</v>
      </c>
      <c r="B7" s="6">
        <v>39</v>
      </c>
      <c r="C7" s="4"/>
      <c r="D7" s="4"/>
    </row>
    <row r="8" spans="1:4" ht="12.75" x14ac:dyDescent="0.2">
      <c r="A8" s="20" t="s">
        <v>6</v>
      </c>
      <c r="B8" s="6">
        <v>244</v>
      </c>
      <c r="C8" s="4"/>
      <c r="D8" s="4"/>
    </row>
    <row r="9" spans="1:4" ht="12.75" x14ac:dyDescent="0.2">
      <c r="A9" s="20" t="s">
        <v>7</v>
      </c>
      <c r="B9" s="6">
        <v>133</v>
      </c>
      <c r="C9" s="4"/>
      <c r="D9" s="4"/>
    </row>
    <row r="10" spans="1:4" ht="12.75" x14ac:dyDescent="0.2">
      <c r="A10" s="20" t="s">
        <v>8</v>
      </c>
      <c r="B10" s="6">
        <v>229</v>
      </c>
      <c r="C10" s="4"/>
      <c r="D10" s="4"/>
    </row>
    <row r="11" spans="1:4" ht="12.75" x14ac:dyDescent="0.2">
      <c r="A11" s="20" t="s">
        <v>9</v>
      </c>
      <c r="B11" s="6">
        <v>551</v>
      </c>
      <c r="C11" s="4"/>
      <c r="D11" s="4"/>
    </row>
    <row r="12" spans="1:4" ht="12.75" x14ac:dyDescent="0.2">
      <c r="A12" s="20" t="s">
        <v>10</v>
      </c>
      <c r="B12" s="6">
        <v>1556</v>
      </c>
      <c r="C12" s="4"/>
      <c r="D12" s="4"/>
    </row>
    <row r="13" spans="1:4" ht="12.75" x14ac:dyDescent="0.2">
      <c r="A13" s="20" t="s">
        <v>11</v>
      </c>
      <c r="B13" s="6">
        <v>371</v>
      </c>
      <c r="C13" s="4"/>
      <c r="D13" s="4"/>
    </row>
    <row r="14" spans="1:4" ht="12.75" x14ac:dyDescent="0.2">
      <c r="A14" s="20" t="s">
        <v>12</v>
      </c>
      <c r="B14" s="6">
        <v>803</v>
      </c>
      <c r="C14" s="4"/>
      <c r="D14" s="4"/>
    </row>
    <row r="15" spans="1:4" ht="12.75" x14ac:dyDescent="0.2">
      <c r="A15" s="20" t="s">
        <v>13</v>
      </c>
      <c r="B15" s="6">
        <v>416</v>
      </c>
      <c r="C15" s="4"/>
      <c r="D15" s="4"/>
    </row>
    <row r="16" spans="1:4" ht="12.75" x14ac:dyDescent="0.2">
      <c r="A16" s="20" t="s">
        <v>14</v>
      </c>
      <c r="B16" s="6">
        <v>20</v>
      </c>
      <c r="C16" s="4"/>
      <c r="D16" s="4"/>
    </row>
    <row r="17" spans="1:4" ht="12.75" x14ac:dyDescent="0.2">
      <c r="A17" s="20" t="s">
        <v>15</v>
      </c>
      <c r="B17" s="6">
        <v>356</v>
      </c>
      <c r="C17" s="4"/>
      <c r="D17" s="4"/>
    </row>
    <row r="18" spans="1:4" ht="12.75" x14ac:dyDescent="0.2">
      <c r="A18" s="20" t="s">
        <v>16</v>
      </c>
      <c r="B18" s="6">
        <v>109</v>
      </c>
      <c r="C18" s="4"/>
      <c r="D18" s="4"/>
    </row>
    <row r="19" spans="1:4" ht="12.75" x14ac:dyDescent="0.2">
      <c r="A19" s="20" t="s">
        <v>17</v>
      </c>
      <c r="B19" s="6">
        <v>886</v>
      </c>
      <c r="C19" s="4"/>
      <c r="D19" s="4"/>
    </row>
    <row r="20" spans="1:4" ht="12.75" x14ac:dyDescent="0.2">
      <c r="A20" s="20" t="s">
        <v>18</v>
      </c>
      <c r="B20" s="6">
        <v>151</v>
      </c>
      <c r="C20" s="4"/>
      <c r="D20" s="4"/>
    </row>
    <row r="21" spans="1:4" ht="12.75" x14ac:dyDescent="0.2">
      <c r="A21" s="20" t="s">
        <v>19</v>
      </c>
      <c r="B21" s="6">
        <v>135</v>
      </c>
      <c r="C21" s="4"/>
      <c r="D21" s="4"/>
    </row>
    <row r="22" spans="1:4" ht="12.75" x14ac:dyDescent="0.2">
      <c r="A22" s="20" t="s">
        <v>20</v>
      </c>
      <c r="B22" s="6">
        <v>86</v>
      </c>
      <c r="C22" s="4"/>
      <c r="D22" s="4"/>
    </row>
    <row r="23" spans="1:4" ht="12.75" x14ac:dyDescent="0.2">
      <c r="A23" s="20" t="s">
        <v>21</v>
      </c>
      <c r="B23" s="6">
        <v>57</v>
      </c>
      <c r="C23" s="4"/>
      <c r="D23" s="4"/>
    </row>
    <row r="24" spans="1:4" ht="12.75" x14ac:dyDescent="0.2">
      <c r="A24" s="20" t="s">
        <v>22</v>
      </c>
      <c r="B24" s="6">
        <v>728</v>
      </c>
      <c r="C24" s="4"/>
      <c r="D24" s="4"/>
    </row>
    <row r="25" spans="1:4" ht="12.75" x14ac:dyDescent="0.2">
      <c r="A25" s="20" t="s">
        <v>23</v>
      </c>
      <c r="B25" s="6">
        <v>348</v>
      </c>
      <c r="C25" s="4"/>
      <c r="D25" s="4"/>
    </row>
    <row r="26" spans="1:4" ht="12.75" x14ac:dyDescent="0.2">
      <c r="A26" s="20" t="s">
        <v>24</v>
      </c>
      <c r="B26" s="6">
        <v>548</v>
      </c>
      <c r="C26" s="4"/>
      <c r="D26" s="4"/>
    </row>
    <row r="27" spans="1:4" ht="12.75" x14ac:dyDescent="0.2">
      <c r="A27" s="21" t="s">
        <v>25</v>
      </c>
      <c r="B27" s="6">
        <v>1536</v>
      </c>
      <c r="C27" s="4"/>
      <c r="D27" s="4"/>
    </row>
    <row r="28" spans="1:4" ht="12.75" x14ac:dyDescent="0.2">
      <c r="A28" s="20" t="s">
        <v>26</v>
      </c>
      <c r="B28" s="6">
        <v>101</v>
      </c>
      <c r="C28" s="4"/>
      <c r="D28" s="4"/>
    </row>
    <row r="29" spans="1:4" ht="12.75" x14ac:dyDescent="0.2">
      <c r="A29" s="20" t="s">
        <v>27</v>
      </c>
      <c r="B29" s="6">
        <v>218</v>
      </c>
      <c r="C29" s="4"/>
      <c r="D29" s="4"/>
    </row>
    <row r="30" spans="1:4" ht="12.75" x14ac:dyDescent="0.2">
      <c r="A30" s="20" t="s">
        <v>28</v>
      </c>
      <c r="B30" s="6">
        <v>869</v>
      </c>
      <c r="C30" s="4"/>
      <c r="D30" s="4"/>
    </row>
    <row r="31" spans="1:4" ht="12.75" x14ac:dyDescent="0.2">
      <c r="A31" s="20" t="s">
        <v>29</v>
      </c>
      <c r="B31" s="6">
        <v>90</v>
      </c>
      <c r="C31" s="4"/>
      <c r="D31" s="4"/>
    </row>
    <row r="32" spans="1:4" ht="12.75" x14ac:dyDescent="0.2">
      <c r="A32" s="20" t="s">
        <v>30</v>
      </c>
      <c r="B32" s="6">
        <v>324</v>
      </c>
      <c r="C32" s="4"/>
      <c r="D32" s="4"/>
    </row>
    <row r="33" spans="1:4" ht="12.75" x14ac:dyDescent="0.2">
      <c r="A33" s="20" t="s">
        <v>31</v>
      </c>
      <c r="B33" s="6">
        <v>1321</v>
      </c>
      <c r="C33" s="4"/>
      <c r="D33" s="4"/>
    </row>
    <row r="34" spans="1:4" ht="12.75" x14ac:dyDescent="0.2">
      <c r="A34" s="20" t="s">
        <v>32</v>
      </c>
      <c r="B34" s="6">
        <v>393</v>
      </c>
      <c r="C34" s="4"/>
      <c r="D34" s="4"/>
    </row>
    <row r="35" spans="1:4" ht="12.75" x14ac:dyDescent="0.2">
      <c r="A35" s="20" t="s">
        <v>33</v>
      </c>
      <c r="B35" s="6">
        <v>1153</v>
      </c>
      <c r="C35" s="4"/>
      <c r="D35" s="4"/>
    </row>
    <row r="36" spans="1:4" ht="12.75" x14ac:dyDescent="0.2">
      <c r="A36" s="20" t="s">
        <v>34</v>
      </c>
      <c r="B36" s="6">
        <v>293</v>
      </c>
      <c r="C36" s="4"/>
      <c r="D36" s="4"/>
    </row>
    <row r="37" spans="1:4" ht="12.75" x14ac:dyDescent="0.2">
      <c r="A37" s="20" t="s">
        <v>35</v>
      </c>
      <c r="B37" s="6">
        <v>1267</v>
      </c>
      <c r="C37" s="4"/>
      <c r="D37" s="4"/>
    </row>
    <row r="38" spans="1:4" ht="12.75" x14ac:dyDescent="0.2">
      <c r="A38" s="20" t="s">
        <v>36</v>
      </c>
      <c r="B38" s="6">
        <v>50</v>
      </c>
      <c r="C38" s="4"/>
      <c r="D38" s="4"/>
    </row>
    <row r="39" spans="1:4" ht="12.75" x14ac:dyDescent="0.2">
      <c r="A39" s="20" t="s">
        <v>37</v>
      </c>
      <c r="B39" s="6">
        <v>67</v>
      </c>
      <c r="C39" s="4"/>
      <c r="D39" s="4"/>
    </row>
    <row r="40" spans="1:4" ht="12.75" x14ac:dyDescent="0.2">
      <c r="A40" s="20" t="s">
        <v>38</v>
      </c>
      <c r="B40" s="6">
        <v>218</v>
      </c>
      <c r="C40" s="4"/>
      <c r="D40" s="4"/>
    </row>
    <row r="41" spans="1:4" ht="12.75" x14ac:dyDescent="0.2">
      <c r="A41" s="20" t="s">
        <v>39</v>
      </c>
      <c r="B41" s="6">
        <v>104</v>
      </c>
      <c r="C41" s="4"/>
      <c r="D41" s="4"/>
    </row>
    <row r="42" spans="1:4" ht="12.75" x14ac:dyDescent="0.2">
      <c r="A42" s="20" t="s">
        <v>40</v>
      </c>
      <c r="B42" s="6">
        <v>2428</v>
      </c>
      <c r="C42" s="4"/>
      <c r="D42" s="4"/>
    </row>
    <row r="43" spans="1:4" ht="12.75" x14ac:dyDescent="0.2">
      <c r="A43" s="20" t="s">
        <v>41</v>
      </c>
      <c r="B43" s="6">
        <v>357</v>
      </c>
      <c r="C43" s="4"/>
      <c r="D43" s="4"/>
    </row>
    <row r="44" spans="1:4" ht="12.75" x14ac:dyDescent="0.2">
      <c r="A44" s="20" t="s">
        <v>42</v>
      </c>
      <c r="B44" s="6">
        <v>475</v>
      </c>
      <c r="C44" s="4"/>
      <c r="D44" s="4"/>
    </row>
    <row r="45" spans="1:4" ht="12.75" x14ac:dyDescent="0.2">
      <c r="A45" s="20" t="s">
        <v>43</v>
      </c>
      <c r="B45" s="6">
        <v>294</v>
      </c>
      <c r="C45" s="4"/>
      <c r="D45" s="4"/>
    </row>
    <row r="46" spans="1:4" ht="12.75" x14ac:dyDescent="0.2">
      <c r="A46" s="20" t="s">
        <v>44</v>
      </c>
      <c r="B46" s="6">
        <v>419</v>
      </c>
      <c r="C46" s="4"/>
      <c r="D46" s="4"/>
    </row>
    <row r="47" spans="1:4" ht="12.75" x14ac:dyDescent="0.2">
      <c r="A47" s="20" t="s">
        <v>45</v>
      </c>
      <c r="B47" s="6">
        <v>149</v>
      </c>
      <c r="C47" s="4"/>
      <c r="D47" s="4"/>
    </row>
    <row r="48" spans="1:4" ht="12.75" x14ac:dyDescent="0.2">
      <c r="A48" s="20" t="s">
        <v>46</v>
      </c>
      <c r="B48" s="6">
        <v>282</v>
      </c>
      <c r="C48" s="4"/>
      <c r="D48" s="4"/>
    </row>
    <row r="49" spans="1:4" ht="12.75" x14ac:dyDescent="0.2">
      <c r="A49" s="20" t="s">
        <v>47</v>
      </c>
      <c r="B49" s="6">
        <v>34</v>
      </c>
      <c r="C49" s="4"/>
      <c r="D49" s="4"/>
    </row>
    <row r="50" spans="1:4" ht="12.75" x14ac:dyDescent="0.2">
      <c r="A50" s="20" t="s">
        <v>48</v>
      </c>
      <c r="B50" s="6">
        <v>410</v>
      </c>
      <c r="C50" s="4"/>
      <c r="D50" s="4"/>
    </row>
    <row r="51" spans="1:4" ht="12.75" x14ac:dyDescent="0.2">
      <c r="A51" s="20" t="s">
        <v>49</v>
      </c>
      <c r="B51" s="6">
        <v>168</v>
      </c>
      <c r="C51" s="4"/>
      <c r="D51" s="4"/>
    </row>
    <row r="52" spans="1:4" ht="12.75" x14ac:dyDescent="0.2">
      <c r="A52" s="20" t="s">
        <v>50</v>
      </c>
      <c r="B52" s="6">
        <v>829</v>
      </c>
      <c r="C52" s="4"/>
      <c r="D52" s="4"/>
    </row>
    <row r="53" spans="1:4" ht="12.75" x14ac:dyDescent="0.2">
      <c r="A53" s="20" t="s">
        <v>51</v>
      </c>
      <c r="B53" s="6">
        <v>52</v>
      </c>
    </row>
    <row r="54" spans="1:4" ht="12.75" x14ac:dyDescent="0.2">
      <c r="A54" s="20" t="s">
        <v>52</v>
      </c>
      <c r="B54" s="6">
        <v>310</v>
      </c>
    </row>
    <row r="55" spans="1:4" ht="12.75" x14ac:dyDescent="0.2">
      <c r="A55" s="20" t="s">
        <v>53</v>
      </c>
      <c r="B55" s="6">
        <v>411</v>
      </c>
    </row>
    <row r="56" spans="1:4" ht="12.75" x14ac:dyDescent="0.2">
      <c r="A56" s="20" t="s">
        <v>54</v>
      </c>
      <c r="B56" s="6">
        <v>254</v>
      </c>
    </row>
    <row r="57" spans="1:4" ht="12.75" x14ac:dyDescent="0.2">
      <c r="A57" s="20" t="s">
        <v>55</v>
      </c>
      <c r="B57" s="6">
        <v>187</v>
      </c>
    </row>
    <row r="58" spans="1:4" ht="12.75" x14ac:dyDescent="0.2">
      <c r="A58" s="20" t="s">
        <v>56</v>
      </c>
      <c r="B58" s="6">
        <v>112</v>
      </c>
    </row>
    <row r="59" spans="1:4" ht="12.75" x14ac:dyDescent="0.2">
      <c r="A59" s="20" t="s">
        <v>57</v>
      </c>
      <c r="B59" s="6">
        <v>114</v>
      </c>
    </row>
    <row r="60" spans="1:4" ht="12.75" x14ac:dyDescent="0.2">
      <c r="A60" s="20" t="s">
        <v>58</v>
      </c>
      <c r="B60" s="6">
        <v>295</v>
      </c>
    </row>
    <row r="61" spans="1:4" ht="12.75" x14ac:dyDescent="0.2">
      <c r="A61" s="20" t="s">
        <v>59</v>
      </c>
      <c r="B61" s="6">
        <v>4888</v>
      </c>
    </row>
    <row r="62" spans="1:4" ht="12.75" x14ac:dyDescent="0.2">
      <c r="A62" s="20" t="s">
        <v>60</v>
      </c>
      <c r="B62" s="6">
        <v>66</v>
      </c>
    </row>
    <row r="63" spans="1:4" ht="12.75" x14ac:dyDescent="0.2">
      <c r="A63" s="20" t="s">
        <v>61</v>
      </c>
      <c r="B63" s="6">
        <v>124</v>
      </c>
    </row>
    <row r="64" spans="1:4" ht="12.75" x14ac:dyDescent="0.2">
      <c r="A64" s="20" t="s">
        <v>62</v>
      </c>
      <c r="B64" s="6">
        <v>249</v>
      </c>
    </row>
    <row r="65" spans="1:2" ht="12.75" x14ac:dyDescent="0.2">
      <c r="A65" s="20" t="s">
        <v>63</v>
      </c>
      <c r="B65" s="6">
        <v>481</v>
      </c>
    </row>
    <row r="66" spans="1:2" ht="12.75" x14ac:dyDescent="0.2">
      <c r="A66" s="21" t="s">
        <v>64</v>
      </c>
      <c r="B66" s="6">
        <v>1087</v>
      </c>
    </row>
    <row r="67" spans="1:2" ht="12.75" x14ac:dyDescent="0.2">
      <c r="A67" s="20" t="s">
        <v>65</v>
      </c>
      <c r="B67" s="6">
        <v>147</v>
      </c>
    </row>
    <row r="68" spans="1:2" ht="12.75" x14ac:dyDescent="0.2">
      <c r="A68" s="20" t="s">
        <v>66</v>
      </c>
      <c r="B68" s="6">
        <v>764</v>
      </c>
    </row>
    <row r="69" spans="1:2" ht="12.75" x14ac:dyDescent="0.2">
      <c r="A69" s="20" t="s">
        <v>67</v>
      </c>
      <c r="B69" s="6">
        <v>413</v>
      </c>
    </row>
    <row r="70" spans="1:2" ht="12.75" x14ac:dyDescent="0.2">
      <c r="A70" s="20" t="s">
        <v>68</v>
      </c>
      <c r="B70" s="6">
        <v>38</v>
      </c>
    </row>
    <row r="71" spans="1:2" ht="12.75" x14ac:dyDescent="0.2">
      <c r="A71" s="20" t="s">
        <v>69</v>
      </c>
      <c r="B71" s="6">
        <v>255</v>
      </c>
    </row>
    <row r="72" spans="1:2" ht="12.75" x14ac:dyDescent="0.2">
      <c r="A72" s="20" t="s">
        <v>70</v>
      </c>
      <c r="B72" s="6">
        <v>207</v>
      </c>
    </row>
    <row r="73" spans="1:2" ht="12.75" x14ac:dyDescent="0.2">
      <c r="A73" s="20" t="s">
        <v>71</v>
      </c>
      <c r="B73" s="6">
        <v>52</v>
      </c>
    </row>
    <row r="74" spans="1:2" ht="12.75" x14ac:dyDescent="0.2">
      <c r="A74" s="20" t="s">
        <v>72</v>
      </c>
      <c r="B74" s="6">
        <v>194</v>
      </c>
    </row>
    <row r="75" spans="1:2" ht="12.75" x14ac:dyDescent="0.2">
      <c r="A75" s="20" t="s">
        <v>73</v>
      </c>
      <c r="B75" s="6">
        <v>800</v>
      </c>
    </row>
    <row r="76" spans="1:2" ht="12.75" x14ac:dyDescent="0.2">
      <c r="A76" s="20" t="s">
        <v>74</v>
      </c>
      <c r="B76" s="6">
        <v>63</v>
      </c>
    </row>
    <row r="77" spans="1:2" ht="12.75" x14ac:dyDescent="0.2">
      <c r="A77" s="20" t="s">
        <v>75</v>
      </c>
      <c r="B77" s="6">
        <v>620</v>
      </c>
    </row>
    <row r="78" spans="1:2" ht="12.75" x14ac:dyDescent="0.2">
      <c r="A78" s="20" t="s">
        <v>76</v>
      </c>
      <c r="B78" s="6">
        <v>370</v>
      </c>
    </row>
    <row r="79" spans="1:2" ht="12.75" x14ac:dyDescent="0.2">
      <c r="A79" s="20" t="s">
        <v>77</v>
      </c>
      <c r="B79" s="6">
        <v>992</v>
      </c>
    </row>
    <row r="80" spans="1:2" ht="12.75" x14ac:dyDescent="0.2">
      <c r="A80" s="20" t="s">
        <v>78</v>
      </c>
      <c r="B80" s="6">
        <v>364</v>
      </c>
    </row>
    <row r="81" spans="1:2" ht="12.75" x14ac:dyDescent="0.2">
      <c r="A81" s="20" t="s">
        <v>79</v>
      </c>
      <c r="B81" s="6">
        <v>695</v>
      </c>
    </row>
    <row r="82" spans="1:2" ht="12.75" x14ac:dyDescent="0.2">
      <c r="A82" s="20" t="s">
        <v>80</v>
      </c>
      <c r="B82" s="6">
        <v>454</v>
      </c>
    </row>
    <row r="83" spans="1:2" ht="12.75" x14ac:dyDescent="0.2">
      <c r="A83" s="20" t="s">
        <v>81</v>
      </c>
      <c r="B83" s="6">
        <v>396</v>
      </c>
    </row>
    <row r="84" spans="1:2" ht="12.75" x14ac:dyDescent="0.2">
      <c r="A84" s="20" t="s">
        <v>82</v>
      </c>
      <c r="B84" s="6">
        <v>194</v>
      </c>
    </row>
    <row r="85" spans="1:2" ht="12.75" x14ac:dyDescent="0.2">
      <c r="A85" s="20" t="s">
        <v>83</v>
      </c>
      <c r="B85" s="6">
        <v>215</v>
      </c>
    </row>
    <row r="86" spans="1:2" ht="12.75" x14ac:dyDescent="0.2">
      <c r="A86" s="20" t="s">
        <v>84</v>
      </c>
      <c r="B86" s="6">
        <v>206</v>
      </c>
    </row>
    <row r="87" spans="1:2" ht="12.75" x14ac:dyDescent="0.2">
      <c r="A87" s="20" t="s">
        <v>85</v>
      </c>
      <c r="B87" s="6">
        <v>348</v>
      </c>
    </row>
    <row r="88" spans="1:2" ht="12.75" x14ac:dyDescent="0.2">
      <c r="A88" s="20" t="s">
        <v>86</v>
      </c>
      <c r="B88" s="6">
        <v>73</v>
      </c>
    </row>
    <row r="89" spans="1:2" ht="12.75" x14ac:dyDescent="0.2">
      <c r="A89" s="20" t="s">
        <v>87</v>
      </c>
      <c r="B89" s="6">
        <v>192</v>
      </c>
    </row>
    <row r="90" spans="1:2" ht="12.75" x14ac:dyDescent="0.2">
      <c r="A90" s="20" t="s">
        <v>88</v>
      </c>
      <c r="B90" s="6">
        <v>35</v>
      </c>
    </row>
    <row r="91" spans="1:2" ht="12.75" x14ac:dyDescent="0.2">
      <c r="A91" s="20" t="s">
        <v>89</v>
      </c>
      <c r="B91" s="6">
        <v>662</v>
      </c>
    </row>
    <row r="92" spans="1:2" ht="12.75" x14ac:dyDescent="0.2">
      <c r="A92" s="20" t="s">
        <v>90</v>
      </c>
      <c r="B92" s="6">
        <v>373</v>
      </c>
    </row>
    <row r="93" spans="1:2" ht="12.75" x14ac:dyDescent="0.2">
      <c r="A93" s="20" t="s">
        <v>91</v>
      </c>
      <c r="B93" s="6">
        <v>2078</v>
      </c>
    </row>
    <row r="94" spans="1:2" ht="12.75" x14ac:dyDescent="0.2">
      <c r="A94" s="20" t="s">
        <v>92</v>
      </c>
      <c r="B94" s="6">
        <v>149</v>
      </c>
    </row>
    <row r="95" spans="1:2" ht="12.75" x14ac:dyDescent="0.2">
      <c r="A95" s="20" t="s">
        <v>93</v>
      </c>
      <c r="B95" s="6">
        <v>72</v>
      </c>
    </row>
    <row r="96" spans="1:2" ht="12.75" x14ac:dyDescent="0.2">
      <c r="A96" s="20" t="s">
        <v>94</v>
      </c>
      <c r="B96" s="6">
        <v>132</v>
      </c>
    </row>
    <row r="97" spans="1:2" ht="12.75" x14ac:dyDescent="0.2">
      <c r="A97" s="20" t="s">
        <v>95</v>
      </c>
      <c r="B97" s="6">
        <v>547</v>
      </c>
    </row>
    <row r="98" spans="1:2" ht="12.75" x14ac:dyDescent="0.2">
      <c r="A98" s="20" t="s">
        <v>96</v>
      </c>
      <c r="B98" s="6">
        <v>275</v>
      </c>
    </row>
    <row r="99" spans="1:2" ht="12.75" x14ac:dyDescent="0.2">
      <c r="A99" s="20" t="s">
        <v>97</v>
      </c>
      <c r="B99" s="6">
        <v>510</v>
      </c>
    </row>
    <row r="100" spans="1:2" ht="12.75" x14ac:dyDescent="0.2">
      <c r="A100" s="20" t="s">
        <v>98</v>
      </c>
      <c r="B100" s="6">
        <v>150</v>
      </c>
    </row>
    <row r="101" spans="1:2" ht="12.75" x14ac:dyDescent="0.2">
      <c r="A101" s="20" t="s">
        <v>99</v>
      </c>
      <c r="B101" s="6">
        <v>90</v>
      </c>
    </row>
    <row r="102" spans="1:2" ht="12.75" x14ac:dyDescent="0.2">
      <c r="A102" s="22" t="s">
        <v>100</v>
      </c>
      <c r="B102" s="17">
        <v>44346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85546875" style="7" customWidth="1"/>
    <col min="3" max="3" width="11" style="7" customWidth="1"/>
    <col min="4" max="4" width="9.285156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41944</v>
      </c>
      <c r="C1"/>
      <c r="D1"/>
    </row>
    <row r="2" spans="1:4" ht="12.75" x14ac:dyDescent="0.2">
      <c r="A2" s="20" t="s">
        <v>0</v>
      </c>
      <c r="B2" s="6">
        <v>435</v>
      </c>
      <c r="C2" s="4"/>
      <c r="D2" s="4"/>
    </row>
    <row r="3" spans="1:4" ht="12.75" x14ac:dyDescent="0.2">
      <c r="A3" s="20" t="s">
        <v>1</v>
      </c>
      <c r="B3" s="6">
        <v>127</v>
      </c>
      <c r="C3" s="4"/>
      <c r="D3" s="4"/>
    </row>
    <row r="4" spans="1:4" ht="12.75" x14ac:dyDescent="0.2">
      <c r="A4" s="20" t="s">
        <v>2</v>
      </c>
      <c r="B4" s="6">
        <v>32</v>
      </c>
      <c r="C4" s="4"/>
      <c r="D4" s="4"/>
    </row>
    <row r="5" spans="1:4" ht="12.75" x14ac:dyDescent="0.2">
      <c r="A5" s="20" t="s">
        <v>3</v>
      </c>
      <c r="B5" s="6">
        <v>165</v>
      </c>
      <c r="C5" s="4"/>
      <c r="D5" s="4"/>
    </row>
    <row r="6" spans="1:4" ht="12.75" x14ac:dyDescent="0.2">
      <c r="A6" s="20" t="s">
        <v>4</v>
      </c>
      <c r="B6" s="6">
        <v>112</v>
      </c>
      <c r="C6" s="4"/>
      <c r="D6" s="4"/>
    </row>
    <row r="7" spans="1:4" ht="12.75" x14ac:dyDescent="0.2">
      <c r="A7" s="20" t="s">
        <v>5</v>
      </c>
      <c r="B7" s="6">
        <v>48</v>
      </c>
      <c r="C7" s="4"/>
      <c r="D7" s="4"/>
    </row>
    <row r="8" spans="1:4" ht="12.75" x14ac:dyDescent="0.2">
      <c r="A8" s="20" t="s">
        <v>6</v>
      </c>
      <c r="B8" s="6">
        <v>181</v>
      </c>
      <c r="C8" s="4"/>
      <c r="D8" s="4"/>
    </row>
    <row r="9" spans="1:4" ht="12.75" x14ac:dyDescent="0.2">
      <c r="A9" s="20" t="s">
        <v>7</v>
      </c>
      <c r="B9" s="6">
        <v>98</v>
      </c>
      <c r="C9" s="4"/>
      <c r="D9" s="4"/>
    </row>
    <row r="10" spans="1:4" ht="12.75" x14ac:dyDescent="0.2">
      <c r="A10" s="20" t="s">
        <v>8</v>
      </c>
      <c r="B10" s="6">
        <v>206</v>
      </c>
      <c r="C10" s="4"/>
      <c r="D10" s="4"/>
    </row>
    <row r="11" spans="1:4" ht="12.75" x14ac:dyDescent="0.2">
      <c r="A11" s="20" t="s">
        <v>9</v>
      </c>
      <c r="B11" s="6">
        <v>465</v>
      </c>
      <c r="C11" s="4"/>
      <c r="D11" s="4"/>
    </row>
    <row r="12" spans="1:4" ht="12.75" x14ac:dyDescent="0.2">
      <c r="A12" s="20" t="s">
        <v>10</v>
      </c>
      <c r="B12" s="6">
        <v>1468</v>
      </c>
      <c r="C12" s="4"/>
      <c r="D12" s="4"/>
    </row>
    <row r="13" spans="1:4" ht="12.75" x14ac:dyDescent="0.2">
      <c r="A13" s="20" t="s">
        <v>11</v>
      </c>
      <c r="B13" s="6">
        <v>388</v>
      </c>
      <c r="C13" s="4"/>
      <c r="D13" s="4"/>
    </row>
    <row r="14" spans="1:4" ht="12.75" x14ac:dyDescent="0.2">
      <c r="A14" s="20" t="s">
        <v>12</v>
      </c>
      <c r="B14" s="6">
        <v>707</v>
      </c>
      <c r="C14" s="4"/>
      <c r="D14" s="4"/>
    </row>
    <row r="15" spans="1:4" ht="12.75" x14ac:dyDescent="0.2">
      <c r="A15" s="20" t="s">
        <v>13</v>
      </c>
      <c r="B15" s="6">
        <v>388</v>
      </c>
      <c r="C15" s="4"/>
      <c r="D15" s="4"/>
    </row>
    <row r="16" spans="1:4" ht="12.75" x14ac:dyDescent="0.2">
      <c r="A16" s="20" t="s">
        <v>14</v>
      </c>
      <c r="B16" s="6">
        <v>34</v>
      </c>
      <c r="C16" s="4"/>
      <c r="D16" s="4"/>
    </row>
    <row r="17" spans="1:4" ht="12.75" x14ac:dyDescent="0.2">
      <c r="A17" s="20" t="s">
        <v>15</v>
      </c>
      <c r="B17" s="6">
        <v>315</v>
      </c>
      <c r="C17" s="4"/>
      <c r="D17" s="4"/>
    </row>
    <row r="18" spans="1:4" ht="12.75" x14ac:dyDescent="0.2">
      <c r="A18" s="20" t="s">
        <v>16</v>
      </c>
      <c r="B18" s="6">
        <v>93</v>
      </c>
      <c r="C18" s="4"/>
      <c r="D18" s="4"/>
    </row>
    <row r="19" spans="1:4" ht="12.75" x14ac:dyDescent="0.2">
      <c r="A19" s="20" t="s">
        <v>17</v>
      </c>
      <c r="B19" s="6">
        <v>804</v>
      </c>
      <c r="C19" s="4"/>
      <c r="D19" s="4"/>
    </row>
    <row r="20" spans="1:4" ht="12.75" x14ac:dyDescent="0.2">
      <c r="A20" s="20" t="s">
        <v>18</v>
      </c>
      <c r="B20" s="6">
        <v>164</v>
      </c>
      <c r="C20" s="4"/>
      <c r="D20" s="4"/>
    </row>
    <row r="21" spans="1:4" ht="12.75" x14ac:dyDescent="0.2">
      <c r="A21" s="20" t="s">
        <v>19</v>
      </c>
      <c r="B21" s="6">
        <v>114</v>
      </c>
      <c r="C21" s="4"/>
      <c r="D21" s="4"/>
    </row>
    <row r="22" spans="1:4" ht="12.75" x14ac:dyDescent="0.2">
      <c r="A22" s="20" t="s">
        <v>20</v>
      </c>
      <c r="B22" s="6">
        <v>87</v>
      </c>
      <c r="C22" s="4"/>
      <c r="D22" s="4"/>
    </row>
    <row r="23" spans="1:4" ht="12.75" x14ac:dyDescent="0.2">
      <c r="A23" s="20" t="s">
        <v>21</v>
      </c>
      <c r="B23" s="6">
        <v>48</v>
      </c>
      <c r="C23" s="4"/>
      <c r="D23" s="4"/>
    </row>
    <row r="24" spans="1:4" ht="12.75" x14ac:dyDescent="0.2">
      <c r="A24" s="20" t="s">
        <v>22</v>
      </c>
      <c r="B24" s="6">
        <v>608</v>
      </c>
      <c r="C24" s="4"/>
      <c r="D24" s="4"/>
    </row>
    <row r="25" spans="1:4" ht="12.75" x14ac:dyDescent="0.2">
      <c r="A25" s="20" t="s">
        <v>23</v>
      </c>
      <c r="B25" s="6">
        <v>279</v>
      </c>
      <c r="C25" s="4"/>
      <c r="D25" s="4"/>
    </row>
    <row r="26" spans="1:4" ht="12.75" x14ac:dyDescent="0.2">
      <c r="A26" s="20" t="s">
        <v>24</v>
      </c>
      <c r="B26" s="6">
        <v>516</v>
      </c>
      <c r="C26" s="4"/>
      <c r="D26" s="4"/>
    </row>
    <row r="27" spans="1:4" ht="12.75" x14ac:dyDescent="0.2">
      <c r="A27" s="21" t="s">
        <v>25</v>
      </c>
      <c r="B27" s="6">
        <v>1462</v>
      </c>
      <c r="C27" s="4"/>
      <c r="D27" s="4"/>
    </row>
    <row r="28" spans="1:4" ht="12.75" x14ac:dyDescent="0.2">
      <c r="A28" s="20" t="s">
        <v>26</v>
      </c>
      <c r="B28" s="6">
        <v>110</v>
      </c>
      <c r="C28" s="4"/>
      <c r="D28" s="4"/>
    </row>
    <row r="29" spans="1:4" ht="12.75" x14ac:dyDescent="0.2">
      <c r="A29" s="20" t="s">
        <v>27</v>
      </c>
      <c r="B29" s="6">
        <v>181</v>
      </c>
      <c r="C29" s="4"/>
      <c r="D29" s="4"/>
    </row>
    <row r="30" spans="1:4" ht="12.75" x14ac:dyDescent="0.2">
      <c r="A30" s="20" t="s">
        <v>28</v>
      </c>
      <c r="B30" s="6">
        <v>729</v>
      </c>
      <c r="C30" s="4"/>
      <c r="D30" s="4"/>
    </row>
    <row r="31" spans="1:4" ht="12.75" x14ac:dyDescent="0.2">
      <c r="A31" s="20" t="s">
        <v>29</v>
      </c>
      <c r="B31" s="6">
        <v>106</v>
      </c>
      <c r="C31" s="4"/>
      <c r="D31" s="4"/>
    </row>
    <row r="32" spans="1:4" ht="12.75" x14ac:dyDescent="0.2">
      <c r="A32" s="20" t="s">
        <v>30</v>
      </c>
      <c r="B32" s="6">
        <v>271</v>
      </c>
      <c r="C32" s="4"/>
      <c r="D32" s="4"/>
    </row>
    <row r="33" spans="1:4" ht="12.75" x14ac:dyDescent="0.2">
      <c r="A33" s="20" t="s">
        <v>31</v>
      </c>
      <c r="B33" s="6">
        <v>1249</v>
      </c>
      <c r="C33" s="4"/>
      <c r="D33" s="4"/>
    </row>
    <row r="34" spans="1:4" ht="12.75" x14ac:dyDescent="0.2">
      <c r="A34" s="20" t="s">
        <v>32</v>
      </c>
      <c r="B34" s="6">
        <v>292</v>
      </c>
      <c r="C34" s="4"/>
      <c r="D34" s="4"/>
    </row>
    <row r="35" spans="1:4" ht="12.75" x14ac:dyDescent="0.2">
      <c r="A35" s="20" t="s">
        <v>33</v>
      </c>
      <c r="B35" s="6">
        <v>1054</v>
      </c>
      <c r="C35" s="4"/>
      <c r="D35" s="4"/>
    </row>
    <row r="36" spans="1:4" ht="12.75" x14ac:dyDescent="0.2">
      <c r="A36" s="20" t="s">
        <v>34</v>
      </c>
      <c r="B36" s="6">
        <v>261</v>
      </c>
      <c r="C36" s="4"/>
      <c r="D36" s="4"/>
    </row>
    <row r="37" spans="1:4" ht="12.75" x14ac:dyDescent="0.2">
      <c r="A37" s="20" t="s">
        <v>35</v>
      </c>
      <c r="B37" s="6">
        <v>1144</v>
      </c>
      <c r="C37" s="4"/>
      <c r="D37" s="4"/>
    </row>
    <row r="38" spans="1:4" ht="12.75" x14ac:dyDescent="0.2">
      <c r="A38" s="20" t="s">
        <v>36</v>
      </c>
      <c r="B38" s="6">
        <v>29</v>
      </c>
      <c r="C38" s="4"/>
      <c r="D38" s="4"/>
    </row>
    <row r="39" spans="1:4" ht="12.75" x14ac:dyDescent="0.2">
      <c r="A39" s="20" t="s">
        <v>37</v>
      </c>
      <c r="B39" s="6">
        <v>59</v>
      </c>
      <c r="C39" s="4"/>
      <c r="D39" s="4"/>
    </row>
    <row r="40" spans="1:4" ht="12.75" x14ac:dyDescent="0.2">
      <c r="A40" s="20" t="s">
        <v>38</v>
      </c>
      <c r="B40" s="6">
        <v>216</v>
      </c>
      <c r="C40" s="4"/>
      <c r="D40" s="4"/>
    </row>
    <row r="41" spans="1:4" ht="12.75" x14ac:dyDescent="0.2">
      <c r="A41" s="20" t="s">
        <v>39</v>
      </c>
      <c r="B41" s="6">
        <v>100</v>
      </c>
      <c r="C41" s="4"/>
      <c r="D41" s="4"/>
    </row>
    <row r="42" spans="1:4" ht="12.75" x14ac:dyDescent="0.2">
      <c r="A42" s="20" t="s">
        <v>40</v>
      </c>
      <c r="B42" s="6">
        <v>1971</v>
      </c>
      <c r="C42" s="4"/>
      <c r="D42" s="4"/>
    </row>
    <row r="43" spans="1:4" ht="12.75" x14ac:dyDescent="0.2">
      <c r="A43" s="20" t="s">
        <v>41</v>
      </c>
      <c r="B43" s="6">
        <v>331</v>
      </c>
      <c r="C43" s="4"/>
      <c r="D43" s="4"/>
    </row>
    <row r="44" spans="1:4" ht="12.75" x14ac:dyDescent="0.2">
      <c r="A44" s="20" t="s">
        <v>42</v>
      </c>
      <c r="B44" s="6">
        <v>441</v>
      </c>
      <c r="C44" s="4"/>
      <c r="D44" s="4"/>
    </row>
    <row r="45" spans="1:4" ht="12.75" x14ac:dyDescent="0.2">
      <c r="A45" s="20" t="s">
        <v>43</v>
      </c>
      <c r="B45" s="6">
        <v>295</v>
      </c>
      <c r="C45" s="4"/>
      <c r="D45" s="4"/>
    </row>
    <row r="46" spans="1:4" ht="12.75" x14ac:dyDescent="0.2">
      <c r="A46" s="20" t="s">
        <v>44</v>
      </c>
      <c r="B46" s="6">
        <v>351</v>
      </c>
      <c r="C46" s="4"/>
      <c r="D46" s="4"/>
    </row>
    <row r="47" spans="1:4" ht="12.75" x14ac:dyDescent="0.2">
      <c r="A47" s="20" t="s">
        <v>45</v>
      </c>
      <c r="B47" s="6">
        <v>152</v>
      </c>
      <c r="C47" s="4"/>
      <c r="D47" s="4"/>
    </row>
    <row r="48" spans="1:4" ht="12.75" x14ac:dyDescent="0.2">
      <c r="A48" s="20" t="s">
        <v>46</v>
      </c>
      <c r="B48" s="6">
        <v>263</v>
      </c>
      <c r="C48" s="4"/>
      <c r="D48" s="4"/>
    </row>
    <row r="49" spans="1:4" ht="12.75" x14ac:dyDescent="0.2">
      <c r="A49" s="20" t="s">
        <v>47</v>
      </c>
      <c r="B49" s="6">
        <v>26</v>
      </c>
      <c r="C49" s="4"/>
      <c r="D49" s="4"/>
    </row>
    <row r="50" spans="1:4" ht="12.75" x14ac:dyDescent="0.2">
      <c r="A50" s="20" t="s">
        <v>48</v>
      </c>
      <c r="B50" s="6">
        <v>420</v>
      </c>
      <c r="C50" s="4"/>
      <c r="D50" s="4"/>
    </row>
    <row r="51" spans="1:4" ht="12.75" x14ac:dyDescent="0.2">
      <c r="A51" s="20" t="s">
        <v>49</v>
      </c>
      <c r="B51" s="6">
        <v>197</v>
      </c>
      <c r="C51" s="4"/>
      <c r="D51" s="4"/>
    </row>
    <row r="52" spans="1:4" ht="12.75" x14ac:dyDescent="0.2">
      <c r="A52" s="20" t="s">
        <v>50</v>
      </c>
      <c r="B52" s="6">
        <v>743</v>
      </c>
      <c r="C52" s="4"/>
      <c r="D52" s="4"/>
    </row>
    <row r="53" spans="1:4" ht="12.75" x14ac:dyDescent="0.2">
      <c r="A53" s="20" t="s">
        <v>51</v>
      </c>
      <c r="B53" s="6">
        <v>33</v>
      </c>
    </row>
    <row r="54" spans="1:4" ht="12.75" x14ac:dyDescent="0.2">
      <c r="A54" s="20" t="s">
        <v>52</v>
      </c>
      <c r="B54" s="6">
        <v>297</v>
      </c>
    </row>
    <row r="55" spans="1:4" ht="12.75" x14ac:dyDescent="0.2">
      <c r="A55" s="20" t="s">
        <v>53</v>
      </c>
      <c r="B55" s="6">
        <v>346</v>
      </c>
    </row>
    <row r="56" spans="1:4" ht="12.75" x14ac:dyDescent="0.2">
      <c r="A56" s="20" t="s">
        <v>54</v>
      </c>
      <c r="B56" s="6">
        <v>229</v>
      </c>
    </row>
    <row r="57" spans="1:4" ht="12.75" x14ac:dyDescent="0.2">
      <c r="A57" s="20" t="s">
        <v>55</v>
      </c>
      <c r="B57" s="6">
        <v>179</v>
      </c>
    </row>
    <row r="58" spans="1:4" ht="12.75" x14ac:dyDescent="0.2">
      <c r="A58" s="20" t="s">
        <v>56</v>
      </c>
      <c r="B58" s="6">
        <v>112</v>
      </c>
    </row>
    <row r="59" spans="1:4" ht="12.75" x14ac:dyDescent="0.2">
      <c r="A59" s="20" t="s">
        <v>57</v>
      </c>
      <c r="B59" s="6">
        <v>113</v>
      </c>
    </row>
    <row r="60" spans="1:4" ht="12.75" x14ac:dyDescent="0.2">
      <c r="A60" s="20" t="s">
        <v>58</v>
      </c>
      <c r="B60" s="6">
        <v>261</v>
      </c>
    </row>
    <row r="61" spans="1:4" ht="12.75" x14ac:dyDescent="0.2">
      <c r="A61" s="20" t="s">
        <v>59</v>
      </c>
      <c r="B61" s="6">
        <v>4369</v>
      </c>
    </row>
    <row r="62" spans="1:4" ht="12.75" x14ac:dyDescent="0.2">
      <c r="A62" s="20" t="s">
        <v>60</v>
      </c>
      <c r="B62" s="6">
        <v>66</v>
      </c>
    </row>
    <row r="63" spans="1:4" ht="12.75" x14ac:dyDescent="0.2">
      <c r="A63" s="20" t="s">
        <v>61</v>
      </c>
      <c r="B63" s="6">
        <v>114</v>
      </c>
    </row>
    <row r="64" spans="1:4" ht="12.75" x14ac:dyDescent="0.2">
      <c r="A64" s="20" t="s">
        <v>62</v>
      </c>
      <c r="B64" s="6">
        <v>243</v>
      </c>
    </row>
    <row r="65" spans="1:2" ht="12.75" x14ac:dyDescent="0.2">
      <c r="A65" s="20" t="s">
        <v>63</v>
      </c>
      <c r="B65" s="6">
        <v>410</v>
      </c>
    </row>
    <row r="66" spans="1:2" ht="12.75" x14ac:dyDescent="0.2">
      <c r="A66" s="21" t="s">
        <v>64</v>
      </c>
      <c r="B66" s="6">
        <v>1003</v>
      </c>
    </row>
    <row r="67" spans="1:2" ht="12.75" x14ac:dyDescent="0.2">
      <c r="A67" s="20" t="s">
        <v>65</v>
      </c>
      <c r="B67" s="6">
        <v>152</v>
      </c>
    </row>
    <row r="68" spans="1:2" ht="12.75" x14ac:dyDescent="0.2">
      <c r="A68" s="20" t="s">
        <v>66</v>
      </c>
      <c r="B68" s="6">
        <v>805</v>
      </c>
    </row>
    <row r="69" spans="1:2" ht="12.75" x14ac:dyDescent="0.2">
      <c r="A69" s="20" t="s">
        <v>67</v>
      </c>
      <c r="B69" s="6">
        <v>302</v>
      </c>
    </row>
    <row r="70" spans="1:2" ht="12.75" x14ac:dyDescent="0.2">
      <c r="A70" s="20" t="s">
        <v>68</v>
      </c>
      <c r="B70" s="6">
        <v>36</v>
      </c>
    </row>
    <row r="71" spans="1:2" ht="12.75" x14ac:dyDescent="0.2">
      <c r="A71" s="20" t="s">
        <v>69</v>
      </c>
      <c r="B71" s="6">
        <v>209</v>
      </c>
    </row>
    <row r="72" spans="1:2" ht="12.75" x14ac:dyDescent="0.2">
      <c r="A72" s="20" t="s">
        <v>70</v>
      </c>
      <c r="B72" s="6">
        <v>179</v>
      </c>
    </row>
    <row r="73" spans="1:2" ht="12.75" x14ac:dyDescent="0.2">
      <c r="A73" s="20" t="s">
        <v>71</v>
      </c>
      <c r="B73" s="6">
        <v>59</v>
      </c>
    </row>
    <row r="74" spans="1:2" ht="12.75" x14ac:dyDescent="0.2">
      <c r="A74" s="20" t="s">
        <v>72</v>
      </c>
      <c r="B74" s="6">
        <v>186</v>
      </c>
    </row>
    <row r="75" spans="1:2" ht="12.75" x14ac:dyDescent="0.2">
      <c r="A75" s="20" t="s">
        <v>73</v>
      </c>
      <c r="B75" s="6">
        <v>716</v>
      </c>
    </row>
    <row r="76" spans="1:2" ht="12.75" x14ac:dyDescent="0.2">
      <c r="A76" s="20" t="s">
        <v>74</v>
      </c>
      <c r="B76" s="6">
        <v>50</v>
      </c>
    </row>
    <row r="77" spans="1:2" ht="12.75" x14ac:dyDescent="0.2">
      <c r="A77" s="20" t="s">
        <v>75</v>
      </c>
      <c r="B77" s="6">
        <v>535</v>
      </c>
    </row>
    <row r="78" spans="1:2" ht="12.75" x14ac:dyDescent="0.2">
      <c r="A78" s="20" t="s">
        <v>76</v>
      </c>
      <c r="B78" s="6">
        <v>319</v>
      </c>
    </row>
    <row r="79" spans="1:2" ht="12.75" x14ac:dyDescent="0.2">
      <c r="A79" s="20" t="s">
        <v>77</v>
      </c>
      <c r="B79" s="6">
        <v>988</v>
      </c>
    </row>
    <row r="80" spans="1:2" ht="12.75" x14ac:dyDescent="0.2">
      <c r="A80" s="20" t="s">
        <v>78</v>
      </c>
      <c r="B80" s="6">
        <v>303</v>
      </c>
    </row>
    <row r="81" spans="1:2" ht="12.75" x14ac:dyDescent="0.2">
      <c r="A81" s="20" t="s">
        <v>79</v>
      </c>
      <c r="B81" s="6">
        <v>614</v>
      </c>
    </row>
    <row r="82" spans="1:2" ht="12.75" x14ac:dyDescent="0.2">
      <c r="A82" s="20" t="s">
        <v>80</v>
      </c>
      <c r="B82" s="6">
        <v>367</v>
      </c>
    </row>
    <row r="83" spans="1:2" ht="12.75" x14ac:dyDescent="0.2">
      <c r="A83" s="20" t="s">
        <v>81</v>
      </c>
      <c r="B83" s="6">
        <v>326</v>
      </c>
    </row>
    <row r="84" spans="1:2" ht="12.75" x14ac:dyDescent="0.2">
      <c r="A84" s="20" t="s">
        <v>82</v>
      </c>
      <c r="B84" s="6">
        <v>163</v>
      </c>
    </row>
    <row r="85" spans="1:2" ht="12.75" x14ac:dyDescent="0.2">
      <c r="A85" s="20" t="s">
        <v>83</v>
      </c>
      <c r="B85" s="6">
        <v>176</v>
      </c>
    </row>
    <row r="86" spans="1:2" ht="12.75" x14ac:dyDescent="0.2">
      <c r="A86" s="20" t="s">
        <v>84</v>
      </c>
      <c r="B86" s="6">
        <v>181</v>
      </c>
    </row>
    <row r="87" spans="1:2" ht="12.75" x14ac:dyDescent="0.2">
      <c r="A87" s="20" t="s">
        <v>85</v>
      </c>
      <c r="B87" s="6">
        <v>287</v>
      </c>
    </row>
    <row r="88" spans="1:2" ht="12.75" x14ac:dyDescent="0.2">
      <c r="A88" s="20" t="s">
        <v>86</v>
      </c>
      <c r="B88" s="6">
        <v>86</v>
      </c>
    </row>
    <row r="89" spans="1:2" ht="12.75" x14ac:dyDescent="0.2">
      <c r="A89" s="20" t="s">
        <v>87</v>
      </c>
      <c r="B89" s="6">
        <v>143</v>
      </c>
    </row>
    <row r="90" spans="1:2" ht="12.75" x14ac:dyDescent="0.2">
      <c r="A90" s="20" t="s">
        <v>88</v>
      </c>
      <c r="B90" s="6">
        <v>37</v>
      </c>
    </row>
    <row r="91" spans="1:2" ht="12.75" x14ac:dyDescent="0.2">
      <c r="A91" s="20" t="s">
        <v>89</v>
      </c>
      <c r="B91" s="6">
        <v>604</v>
      </c>
    </row>
    <row r="92" spans="1:2" ht="12.75" x14ac:dyDescent="0.2">
      <c r="A92" s="20" t="s">
        <v>90</v>
      </c>
      <c r="B92" s="6">
        <v>325</v>
      </c>
    </row>
    <row r="93" spans="1:2" ht="12.75" x14ac:dyDescent="0.2">
      <c r="A93" s="20" t="s">
        <v>91</v>
      </c>
      <c r="B93" s="6">
        <v>1679</v>
      </c>
    </row>
    <row r="94" spans="1:2" ht="12.75" x14ac:dyDescent="0.2">
      <c r="A94" s="20" t="s">
        <v>92</v>
      </c>
      <c r="B94" s="6">
        <v>138</v>
      </c>
    </row>
    <row r="95" spans="1:2" ht="12.75" x14ac:dyDescent="0.2">
      <c r="A95" s="20" t="s">
        <v>93</v>
      </c>
      <c r="B95" s="6">
        <v>68</v>
      </c>
    </row>
    <row r="96" spans="1:2" ht="12.75" x14ac:dyDescent="0.2">
      <c r="A96" s="20" t="s">
        <v>94</v>
      </c>
      <c r="B96" s="6">
        <v>114</v>
      </c>
    </row>
    <row r="97" spans="1:2" ht="12.75" x14ac:dyDescent="0.2">
      <c r="A97" s="20" t="s">
        <v>95</v>
      </c>
      <c r="B97" s="6">
        <v>546</v>
      </c>
    </row>
    <row r="98" spans="1:2" ht="12.75" x14ac:dyDescent="0.2">
      <c r="A98" s="20" t="s">
        <v>96</v>
      </c>
      <c r="B98" s="6">
        <v>266</v>
      </c>
    </row>
    <row r="99" spans="1:2" ht="12.75" x14ac:dyDescent="0.2">
      <c r="A99" s="20" t="s">
        <v>97</v>
      </c>
      <c r="B99" s="6">
        <v>456</v>
      </c>
    </row>
    <row r="100" spans="1:2" ht="12.75" x14ac:dyDescent="0.2">
      <c r="A100" s="20" t="s">
        <v>98</v>
      </c>
      <c r="B100" s="6">
        <v>121</v>
      </c>
    </row>
    <row r="101" spans="1:2" ht="12.75" x14ac:dyDescent="0.2">
      <c r="A101" s="20" t="s">
        <v>99</v>
      </c>
      <c r="B101" s="6">
        <v>86</v>
      </c>
    </row>
    <row r="102" spans="1:2" ht="12.75" x14ac:dyDescent="0.2">
      <c r="A102" s="22" t="s">
        <v>100</v>
      </c>
      <c r="B102" s="10">
        <v>39732</v>
      </c>
    </row>
    <row r="103" spans="1:2" x14ac:dyDescent="0.15">
      <c r="A103" s="11"/>
      <c r="B103" s="12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3.85546875" style="7" customWidth="1"/>
    <col min="3" max="3" width="9.85546875" style="7" customWidth="1"/>
    <col min="4" max="4" width="9.71093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43009</v>
      </c>
      <c r="C1"/>
      <c r="D1"/>
    </row>
    <row r="2" spans="1:4" ht="12.75" x14ac:dyDescent="0.2">
      <c r="A2" s="5" t="s">
        <v>0</v>
      </c>
      <c r="B2" s="6">
        <v>738</v>
      </c>
      <c r="C2" s="4"/>
      <c r="D2" s="4"/>
    </row>
    <row r="3" spans="1:4" ht="12.75" x14ac:dyDescent="0.2">
      <c r="A3" s="5" t="s">
        <v>1</v>
      </c>
      <c r="B3" s="6">
        <v>153</v>
      </c>
      <c r="C3" s="4"/>
      <c r="D3" s="4"/>
    </row>
    <row r="4" spans="1:4" ht="12.75" x14ac:dyDescent="0.2">
      <c r="A4" s="5" t="s">
        <v>2</v>
      </c>
      <c r="B4" s="6">
        <v>33</v>
      </c>
      <c r="C4" s="4"/>
      <c r="D4" s="4"/>
    </row>
    <row r="5" spans="1:4" ht="12.75" x14ac:dyDescent="0.2">
      <c r="A5" s="5" t="s">
        <v>3</v>
      </c>
      <c r="B5" s="6">
        <v>194</v>
      </c>
      <c r="C5" s="4"/>
      <c r="D5" s="4"/>
    </row>
    <row r="6" spans="1:4" ht="12.75" x14ac:dyDescent="0.2">
      <c r="A6" s="5" t="s">
        <v>4</v>
      </c>
      <c r="B6" s="6">
        <v>94</v>
      </c>
      <c r="C6" s="4"/>
      <c r="D6" s="4"/>
    </row>
    <row r="7" spans="1:4" ht="12.75" x14ac:dyDescent="0.2">
      <c r="A7" s="5" t="s">
        <v>5</v>
      </c>
      <c r="B7" s="6">
        <v>70</v>
      </c>
      <c r="C7" s="4"/>
      <c r="D7" s="4"/>
    </row>
    <row r="8" spans="1:4" ht="12.75" x14ac:dyDescent="0.2">
      <c r="A8" s="5" t="s">
        <v>6</v>
      </c>
      <c r="B8" s="6">
        <v>249</v>
      </c>
      <c r="C8" s="4"/>
      <c r="D8" s="4"/>
    </row>
    <row r="9" spans="1:4" ht="12.75" x14ac:dyDescent="0.2">
      <c r="A9" s="5" t="s">
        <v>7</v>
      </c>
      <c r="B9" s="6">
        <v>134</v>
      </c>
      <c r="C9" s="4"/>
      <c r="D9" s="4"/>
    </row>
    <row r="10" spans="1:4" ht="12.75" x14ac:dyDescent="0.2">
      <c r="A10" s="5" t="s">
        <v>8</v>
      </c>
      <c r="B10" s="6">
        <v>251</v>
      </c>
      <c r="C10" s="4"/>
      <c r="D10" s="4"/>
    </row>
    <row r="11" spans="1:4" ht="12.75" x14ac:dyDescent="0.2">
      <c r="A11" s="5" t="s">
        <v>9</v>
      </c>
      <c r="B11" s="6">
        <v>541</v>
      </c>
      <c r="C11" s="4"/>
      <c r="D11" s="4"/>
    </row>
    <row r="12" spans="1:4" ht="12.75" x14ac:dyDescent="0.2">
      <c r="A12" s="5" t="s">
        <v>10</v>
      </c>
      <c r="B12" s="6">
        <v>1211</v>
      </c>
      <c r="C12" s="4"/>
      <c r="D12" s="4"/>
    </row>
    <row r="13" spans="1:4" ht="12.75" x14ac:dyDescent="0.2">
      <c r="A13" s="5" t="s">
        <v>11</v>
      </c>
      <c r="B13" s="6">
        <v>468</v>
      </c>
      <c r="C13" s="4"/>
      <c r="D13" s="4"/>
    </row>
    <row r="14" spans="1:4" ht="12.75" x14ac:dyDescent="0.2">
      <c r="A14" s="5" t="s">
        <v>12</v>
      </c>
      <c r="B14" s="6">
        <v>807</v>
      </c>
      <c r="C14" s="4"/>
      <c r="D14" s="4"/>
    </row>
    <row r="15" spans="1:4" ht="12.75" x14ac:dyDescent="0.2">
      <c r="A15" s="5" t="s">
        <v>13</v>
      </c>
      <c r="B15" s="6">
        <v>415</v>
      </c>
      <c r="C15" s="4"/>
      <c r="D15" s="4"/>
    </row>
    <row r="16" spans="1:4" ht="12.75" x14ac:dyDescent="0.2">
      <c r="A16" s="5" t="s">
        <v>14</v>
      </c>
      <c r="B16" s="6">
        <v>33</v>
      </c>
      <c r="C16" s="4"/>
      <c r="D16" s="4"/>
    </row>
    <row r="17" spans="1:4" ht="12.75" x14ac:dyDescent="0.2">
      <c r="A17" s="5" t="s">
        <v>15</v>
      </c>
      <c r="B17" s="6">
        <v>272</v>
      </c>
      <c r="C17" s="4"/>
      <c r="D17" s="4"/>
    </row>
    <row r="18" spans="1:4" ht="12.75" x14ac:dyDescent="0.2">
      <c r="A18" s="5" t="s">
        <v>16</v>
      </c>
      <c r="B18" s="6">
        <v>104</v>
      </c>
      <c r="C18" s="4"/>
      <c r="D18" s="4"/>
    </row>
    <row r="19" spans="1:4" ht="12.75" x14ac:dyDescent="0.2">
      <c r="A19" s="5" t="s">
        <v>17</v>
      </c>
      <c r="B19" s="6">
        <v>830</v>
      </c>
      <c r="C19" s="4"/>
      <c r="D19" s="4"/>
    </row>
    <row r="20" spans="1:4" ht="12.75" x14ac:dyDescent="0.2">
      <c r="A20" s="5" t="s">
        <v>18</v>
      </c>
      <c r="B20" s="6">
        <v>199</v>
      </c>
      <c r="C20" s="4"/>
      <c r="D20" s="4"/>
    </row>
    <row r="21" spans="1:4" ht="12.75" x14ac:dyDescent="0.2">
      <c r="A21" s="5" t="s">
        <v>19</v>
      </c>
      <c r="B21" s="6">
        <v>152</v>
      </c>
      <c r="C21" s="4"/>
      <c r="D21" s="4"/>
    </row>
    <row r="22" spans="1:4" ht="12.75" x14ac:dyDescent="0.2">
      <c r="A22" s="5" t="s">
        <v>20</v>
      </c>
      <c r="B22" s="6">
        <v>93</v>
      </c>
      <c r="C22" s="4"/>
      <c r="D22" s="4"/>
    </row>
    <row r="23" spans="1:4" ht="12.75" x14ac:dyDescent="0.2">
      <c r="A23" s="5" t="s">
        <v>21</v>
      </c>
      <c r="B23" s="6">
        <v>61</v>
      </c>
      <c r="C23" s="4"/>
      <c r="D23" s="4"/>
    </row>
    <row r="24" spans="1:4" ht="12.75" x14ac:dyDescent="0.2">
      <c r="A24" s="5" t="s">
        <v>22</v>
      </c>
      <c r="B24" s="6">
        <v>661</v>
      </c>
      <c r="C24" s="4"/>
      <c r="D24" s="4"/>
    </row>
    <row r="25" spans="1:4" ht="12.75" x14ac:dyDescent="0.2">
      <c r="A25" s="5" t="s">
        <v>23</v>
      </c>
      <c r="B25" s="6">
        <v>373</v>
      </c>
      <c r="C25" s="4"/>
      <c r="D25" s="4"/>
    </row>
    <row r="26" spans="1:4" ht="12.75" x14ac:dyDescent="0.2">
      <c r="A26" s="5" t="s">
        <v>24</v>
      </c>
      <c r="B26" s="6">
        <v>583</v>
      </c>
      <c r="C26" s="4"/>
      <c r="D26" s="4"/>
    </row>
    <row r="27" spans="1:4" ht="12.75" x14ac:dyDescent="0.2">
      <c r="A27" s="8" t="s">
        <v>25</v>
      </c>
      <c r="B27" s="6">
        <v>2331</v>
      </c>
      <c r="C27" s="4"/>
      <c r="D27" s="4"/>
    </row>
    <row r="28" spans="1:4" ht="12.75" x14ac:dyDescent="0.2">
      <c r="A28" s="5" t="s">
        <v>26</v>
      </c>
      <c r="B28" s="6">
        <v>82</v>
      </c>
      <c r="C28" s="4"/>
      <c r="D28" s="4"/>
    </row>
    <row r="29" spans="1:4" ht="12.75" x14ac:dyDescent="0.2">
      <c r="A29" s="5" t="s">
        <v>27</v>
      </c>
      <c r="B29" s="6">
        <v>125</v>
      </c>
      <c r="C29" s="4"/>
      <c r="D29" s="4"/>
    </row>
    <row r="30" spans="1:4" ht="12.75" x14ac:dyDescent="0.2">
      <c r="A30" s="5" t="s">
        <v>28</v>
      </c>
      <c r="B30" s="6">
        <v>834</v>
      </c>
      <c r="C30" s="4"/>
      <c r="D30" s="4"/>
    </row>
    <row r="31" spans="1:4" ht="12.75" x14ac:dyDescent="0.2">
      <c r="A31" s="5" t="s">
        <v>29</v>
      </c>
      <c r="B31" s="6">
        <v>132</v>
      </c>
      <c r="C31" s="4"/>
      <c r="D31" s="4"/>
    </row>
    <row r="32" spans="1:4" ht="12.75" x14ac:dyDescent="0.2">
      <c r="A32" s="5" t="s">
        <v>30</v>
      </c>
      <c r="B32" s="6">
        <v>285</v>
      </c>
      <c r="C32" s="4"/>
      <c r="D32" s="4"/>
    </row>
    <row r="33" spans="1:4" ht="12.75" x14ac:dyDescent="0.2">
      <c r="A33" s="5" t="s">
        <v>31</v>
      </c>
      <c r="B33" s="6">
        <v>1406</v>
      </c>
      <c r="C33" s="4"/>
      <c r="D33" s="4"/>
    </row>
    <row r="34" spans="1:4" ht="12.75" x14ac:dyDescent="0.2">
      <c r="A34" s="5" t="s">
        <v>32</v>
      </c>
      <c r="B34" s="6">
        <v>432</v>
      </c>
      <c r="C34" s="4"/>
      <c r="D34" s="4"/>
    </row>
    <row r="35" spans="1:4" ht="12.75" x14ac:dyDescent="0.2">
      <c r="A35" s="5" t="s">
        <v>33</v>
      </c>
      <c r="B35" s="6">
        <v>1728</v>
      </c>
      <c r="C35" s="4"/>
      <c r="D35" s="4"/>
    </row>
    <row r="36" spans="1:4" ht="12.75" x14ac:dyDescent="0.2">
      <c r="A36" s="5" t="s">
        <v>34</v>
      </c>
      <c r="B36" s="6">
        <v>279</v>
      </c>
      <c r="C36" s="4"/>
      <c r="D36" s="4"/>
    </row>
    <row r="37" spans="1:4" ht="12.75" x14ac:dyDescent="0.2">
      <c r="A37" s="5" t="s">
        <v>35</v>
      </c>
      <c r="B37" s="6">
        <v>1493</v>
      </c>
      <c r="C37" s="4"/>
      <c r="D37" s="4"/>
    </row>
    <row r="38" spans="1:4" ht="12.75" x14ac:dyDescent="0.2">
      <c r="A38" s="5" t="s">
        <v>36</v>
      </c>
      <c r="B38" s="6">
        <v>39</v>
      </c>
      <c r="C38" s="4"/>
      <c r="D38" s="4"/>
    </row>
    <row r="39" spans="1:4" ht="12.75" x14ac:dyDescent="0.2">
      <c r="A39" s="5" t="s">
        <v>37</v>
      </c>
      <c r="B39" s="6">
        <v>32</v>
      </c>
      <c r="C39" s="4"/>
      <c r="D39" s="4"/>
    </row>
    <row r="40" spans="1:4" ht="12.75" x14ac:dyDescent="0.2">
      <c r="A40" s="5" t="s">
        <v>38</v>
      </c>
      <c r="B40" s="6">
        <v>276</v>
      </c>
      <c r="C40" s="4"/>
      <c r="D40" s="4"/>
    </row>
    <row r="41" spans="1:4" ht="12.75" x14ac:dyDescent="0.2">
      <c r="A41" s="5" t="s">
        <v>39</v>
      </c>
      <c r="B41" s="6">
        <v>109</v>
      </c>
      <c r="C41" s="4"/>
      <c r="D41" s="4"/>
    </row>
    <row r="42" spans="1:4" ht="12.75" x14ac:dyDescent="0.2">
      <c r="A42" s="5" t="s">
        <v>40</v>
      </c>
      <c r="B42" s="6">
        <v>2788</v>
      </c>
      <c r="C42" s="4"/>
      <c r="D42" s="4"/>
    </row>
    <row r="43" spans="1:4" ht="12.75" x14ac:dyDescent="0.2">
      <c r="A43" s="5" t="s">
        <v>41</v>
      </c>
      <c r="B43" s="6">
        <v>359</v>
      </c>
      <c r="C43" s="4"/>
      <c r="D43" s="4"/>
    </row>
    <row r="44" spans="1:4" ht="12.75" x14ac:dyDescent="0.2">
      <c r="A44" s="5" t="s">
        <v>42</v>
      </c>
      <c r="B44" s="6">
        <v>668</v>
      </c>
      <c r="C44" s="4"/>
      <c r="D44" s="4"/>
    </row>
    <row r="45" spans="1:4" ht="12.75" x14ac:dyDescent="0.2">
      <c r="A45" s="5" t="s">
        <v>43</v>
      </c>
      <c r="B45" s="6">
        <v>304</v>
      </c>
      <c r="C45" s="4"/>
      <c r="D45" s="4"/>
    </row>
    <row r="46" spans="1:4" ht="12.75" x14ac:dyDescent="0.2">
      <c r="A46" s="5" t="s">
        <v>44</v>
      </c>
      <c r="B46" s="6">
        <v>354</v>
      </c>
      <c r="C46" s="4"/>
      <c r="D46" s="4"/>
    </row>
    <row r="47" spans="1:4" ht="12.75" x14ac:dyDescent="0.2">
      <c r="A47" s="5" t="s">
        <v>45</v>
      </c>
      <c r="B47" s="6">
        <v>146</v>
      </c>
      <c r="C47" s="4"/>
      <c r="D47" s="4"/>
    </row>
    <row r="48" spans="1:4" ht="12.75" x14ac:dyDescent="0.2">
      <c r="A48" s="5" t="s">
        <v>46</v>
      </c>
      <c r="B48" s="6">
        <v>327</v>
      </c>
      <c r="C48" s="4"/>
      <c r="D48" s="4"/>
    </row>
    <row r="49" spans="1:4" ht="12.75" x14ac:dyDescent="0.2">
      <c r="A49" s="5" t="s">
        <v>47</v>
      </c>
      <c r="B49" s="6">
        <v>24</v>
      </c>
      <c r="C49" s="4"/>
      <c r="D49" s="4"/>
    </row>
    <row r="50" spans="1:4" ht="12.75" x14ac:dyDescent="0.2">
      <c r="A50" s="5" t="s">
        <v>48</v>
      </c>
      <c r="B50" s="6">
        <v>538</v>
      </c>
      <c r="C50" s="4"/>
      <c r="D50" s="4"/>
    </row>
    <row r="51" spans="1:4" ht="12.75" x14ac:dyDescent="0.2">
      <c r="A51" s="5" t="s">
        <v>49</v>
      </c>
      <c r="B51" s="6">
        <v>176</v>
      </c>
      <c r="C51" s="4"/>
      <c r="D51" s="4"/>
    </row>
    <row r="52" spans="1:4" ht="12.75" x14ac:dyDescent="0.2">
      <c r="A52" s="5" t="s">
        <v>50</v>
      </c>
      <c r="B52" s="6">
        <v>919</v>
      </c>
      <c r="C52" s="4"/>
      <c r="D52" s="4"/>
    </row>
    <row r="53" spans="1:4" ht="12.75" x14ac:dyDescent="0.2">
      <c r="A53" s="5" t="s">
        <v>51</v>
      </c>
      <c r="B53" s="6">
        <v>56</v>
      </c>
    </row>
    <row r="54" spans="1:4" ht="12.75" x14ac:dyDescent="0.2">
      <c r="A54" s="5" t="s">
        <v>52</v>
      </c>
      <c r="B54" s="6">
        <v>333</v>
      </c>
    </row>
    <row r="55" spans="1:4" ht="12.75" x14ac:dyDescent="0.2">
      <c r="A55" s="5" t="s">
        <v>53</v>
      </c>
      <c r="B55" s="6">
        <v>385</v>
      </c>
    </row>
    <row r="56" spans="1:4" ht="12.75" x14ac:dyDescent="0.2">
      <c r="A56" s="5" t="s">
        <v>54</v>
      </c>
      <c r="B56" s="6">
        <v>349</v>
      </c>
    </row>
    <row r="57" spans="1:4" ht="12.75" x14ac:dyDescent="0.2">
      <c r="A57" s="5" t="s">
        <v>55</v>
      </c>
      <c r="B57" s="6">
        <v>161</v>
      </c>
    </row>
    <row r="58" spans="1:4" ht="12.75" x14ac:dyDescent="0.2">
      <c r="A58" s="5" t="s">
        <v>56</v>
      </c>
      <c r="B58" s="6">
        <v>80</v>
      </c>
    </row>
    <row r="59" spans="1:4" ht="12.75" x14ac:dyDescent="0.2">
      <c r="A59" s="5" t="s">
        <v>57</v>
      </c>
      <c r="B59" s="6">
        <v>142</v>
      </c>
    </row>
    <row r="60" spans="1:4" ht="12.75" x14ac:dyDescent="0.2">
      <c r="A60" s="5" t="s">
        <v>58</v>
      </c>
      <c r="B60" s="6">
        <v>299</v>
      </c>
    </row>
    <row r="61" spans="1:4" ht="12.75" x14ac:dyDescent="0.2">
      <c r="A61" s="5" t="s">
        <v>59</v>
      </c>
      <c r="B61" s="6">
        <v>5227</v>
      </c>
    </row>
    <row r="62" spans="1:4" ht="12.75" x14ac:dyDescent="0.2">
      <c r="A62" s="5" t="s">
        <v>60</v>
      </c>
      <c r="B62" s="6">
        <v>67</v>
      </c>
    </row>
    <row r="63" spans="1:4" ht="12.75" x14ac:dyDescent="0.2">
      <c r="A63" s="5" t="s">
        <v>61</v>
      </c>
      <c r="B63" s="6">
        <v>145</v>
      </c>
    </row>
    <row r="64" spans="1:4" ht="12.75" x14ac:dyDescent="0.2">
      <c r="A64" s="5" t="s">
        <v>62</v>
      </c>
      <c r="B64" s="6">
        <v>329</v>
      </c>
    </row>
    <row r="65" spans="1:2" ht="12.75" x14ac:dyDescent="0.2">
      <c r="A65" s="5" t="s">
        <v>63</v>
      </c>
      <c r="B65" s="6">
        <v>528</v>
      </c>
    </row>
    <row r="66" spans="1:2" ht="12.75" x14ac:dyDescent="0.2">
      <c r="A66" s="8" t="s">
        <v>64</v>
      </c>
      <c r="B66" s="6">
        <v>1088</v>
      </c>
    </row>
    <row r="67" spans="1:2" ht="12.75" x14ac:dyDescent="0.2">
      <c r="A67" s="5" t="s">
        <v>65</v>
      </c>
      <c r="B67" s="6">
        <v>135</v>
      </c>
    </row>
    <row r="68" spans="1:2" ht="12.75" x14ac:dyDescent="0.2">
      <c r="A68" s="5" t="s">
        <v>66</v>
      </c>
      <c r="B68" s="6">
        <v>949</v>
      </c>
    </row>
    <row r="69" spans="1:2" ht="12.75" x14ac:dyDescent="0.2">
      <c r="A69" s="5" t="s">
        <v>67</v>
      </c>
      <c r="B69" s="6">
        <v>368</v>
      </c>
    </row>
    <row r="70" spans="1:2" ht="12.75" x14ac:dyDescent="0.2">
      <c r="A70" s="5" t="s">
        <v>68</v>
      </c>
      <c r="B70" s="6">
        <v>58</v>
      </c>
    </row>
    <row r="71" spans="1:2" ht="12.75" x14ac:dyDescent="0.2">
      <c r="A71" s="5" t="s">
        <v>69</v>
      </c>
      <c r="B71" s="6">
        <v>269</v>
      </c>
    </row>
    <row r="72" spans="1:2" ht="12.75" x14ac:dyDescent="0.2">
      <c r="A72" s="5" t="s">
        <v>70</v>
      </c>
      <c r="B72" s="6">
        <v>270</v>
      </c>
    </row>
    <row r="73" spans="1:2" ht="12.75" x14ac:dyDescent="0.2">
      <c r="A73" s="5" t="s">
        <v>71</v>
      </c>
      <c r="B73" s="6">
        <v>63</v>
      </c>
    </row>
    <row r="74" spans="1:2" ht="12.75" x14ac:dyDescent="0.2">
      <c r="A74" s="5" t="s">
        <v>72</v>
      </c>
      <c r="B74" s="6">
        <v>189</v>
      </c>
    </row>
    <row r="75" spans="1:2" ht="12.75" x14ac:dyDescent="0.2">
      <c r="A75" s="5" t="s">
        <v>73</v>
      </c>
      <c r="B75" s="6">
        <v>998</v>
      </c>
    </row>
    <row r="76" spans="1:2" ht="12.75" x14ac:dyDescent="0.2">
      <c r="A76" s="5" t="s">
        <v>74</v>
      </c>
      <c r="B76" s="6">
        <v>66</v>
      </c>
    </row>
    <row r="77" spans="1:2" ht="12.75" x14ac:dyDescent="0.2">
      <c r="A77" s="5" t="s">
        <v>75</v>
      </c>
      <c r="B77" s="6">
        <v>671</v>
      </c>
    </row>
    <row r="78" spans="1:2" ht="12.75" x14ac:dyDescent="0.2">
      <c r="A78" s="5" t="s">
        <v>76</v>
      </c>
      <c r="B78" s="6">
        <v>401</v>
      </c>
    </row>
    <row r="79" spans="1:2" ht="12.75" x14ac:dyDescent="0.2">
      <c r="A79" s="5" t="s">
        <v>77</v>
      </c>
      <c r="B79" s="6">
        <v>1131</v>
      </c>
    </row>
    <row r="80" spans="1:2" ht="12.75" x14ac:dyDescent="0.2">
      <c r="A80" s="5" t="s">
        <v>78</v>
      </c>
      <c r="B80" s="6">
        <v>452</v>
      </c>
    </row>
    <row r="81" spans="1:2" ht="12.75" x14ac:dyDescent="0.2">
      <c r="A81" s="5" t="s">
        <v>79</v>
      </c>
      <c r="B81" s="6">
        <v>776</v>
      </c>
    </row>
    <row r="82" spans="1:2" ht="12.75" x14ac:dyDescent="0.2">
      <c r="A82" s="5" t="s">
        <v>80</v>
      </c>
      <c r="B82" s="6">
        <v>405</v>
      </c>
    </row>
    <row r="83" spans="1:2" ht="12.75" x14ac:dyDescent="0.2">
      <c r="A83" s="5" t="s">
        <v>81</v>
      </c>
      <c r="B83" s="6">
        <v>354</v>
      </c>
    </row>
    <row r="84" spans="1:2" ht="12.75" x14ac:dyDescent="0.2">
      <c r="A84" s="5" t="s">
        <v>82</v>
      </c>
      <c r="B84" s="6">
        <v>250</v>
      </c>
    </row>
    <row r="85" spans="1:2" ht="12.75" x14ac:dyDescent="0.2">
      <c r="A85" s="5" t="s">
        <v>83</v>
      </c>
      <c r="B85" s="6">
        <v>299</v>
      </c>
    </row>
    <row r="86" spans="1:2" ht="12.75" x14ac:dyDescent="0.2">
      <c r="A86" s="5" t="s">
        <v>84</v>
      </c>
      <c r="B86" s="6">
        <v>173</v>
      </c>
    </row>
    <row r="87" spans="1:2" ht="12.75" x14ac:dyDescent="0.2">
      <c r="A87" s="5" t="s">
        <v>85</v>
      </c>
      <c r="B87" s="6">
        <v>381</v>
      </c>
    </row>
    <row r="88" spans="1:2" ht="12.75" x14ac:dyDescent="0.2">
      <c r="A88" s="5" t="s">
        <v>86</v>
      </c>
      <c r="B88" s="6">
        <v>77</v>
      </c>
    </row>
    <row r="89" spans="1:2" ht="12.75" x14ac:dyDescent="0.2">
      <c r="A89" s="5" t="s">
        <v>87</v>
      </c>
      <c r="B89" s="6">
        <v>146</v>
      </c>
    </row>
    <row r="90" spans="1:2" ht="12.75" x14ac:dyDescent="0.2">
      <c r="A90" s="5" t="s">
        <v>88</v>
      </c>
      <c r="B90" s="6">
        <v>27</v>
      </c>
    </row>
    <row r="91" spans="1:2" ht="12.75" x14ac:dyDescent="0.2">
      <c r="A91" s="5" t="s">
        <v>89</v>
      </c>
      <c r="B91" s="6">
        <v>716</v>
      </c>
    </row>
    <row r="92" spans="1:2" ht="12.75" x14ac:dyDescent="0.2">
      <c r="A92" s="5" t="s">
        <v>90</v>
      </c>
      <c r="B92" s="6">
        <v>363</v>
      </c>
    </row>
    <row r="93" spans="1:2" ht="12.75" x14ac:dyDescent="0.2">
      <c r="A93" s="5" t="s">
        <v>91</v>
      </c>
      <c r="B93" s="6">
        <v>3132</v>
      </c>
    </row>
    <row r="94" spans="1:2" ht="12.75" x14ac:dyDescent="0.2">
      <c r="A94" s="5" t="s">
        <v>92</v>
      </c>
      <c r="B94" s="6">
        <v>109</v>
      </c>
    </row>
    <row r="95" spans="1:2" ht="12.75" x14ac:dyDescent="0.2">
      <c r="A95" s="5" t="s">
        <v>93</v>
      </c>
      <c r="B95" s="6">
        <v>95</v>
      </c>
    </row>
    <row r="96" spans="1:2" ht="12.75" x14ac:dyDescent="0.2">
      <c r="A96" s="5" t="s">
        <v>94</v>
      </c>
      <c r="B96" s="6">
        <v>114</v>
      </c>
    </row>
    <row r="97" spans="1:2" ht="12.75" x14ac:dyDescent="0.2">
      <c r="A97" s="5" t="s">
        <v>95</v>
      </c>
      <c r="B97" s="6">
        <v>799</v>
      </c>
    </row>
    <row r="98" spans="1:2" ht="12.75" x14ac:dyDescent="0.2">
      <c r="A98" s="5" t="s">
        <v>96</v>
      </c>
      <c r="B98" s="6">
        <v>336</v>
      </c>
    </row>
    <row r="99" spans="1:2" ht="12.75" x14ac:dyDescent="0.2">
      <c r="A99" s="5" t="s">
        <v>97</v>
      </c>
      <c r="B99" s="6">
        <v>528</v>
      </c>
    </row>
    <row r="100" spans="1:2" ht="12.75" x14ac:dyDescent="0.2">
      <c r="A100" s="5" t="s">
        <v>98</v>
      </c>
      <c r="B100" s="6">
        <v>167</v>
      </c>
    </row>
    <row r="101" spans="1:2" ht="12.75" x14ac:dyDescent="0.2">
      <c r="A101" s="5" t="s">
        <v>99</v>
      </c>
      <c r="B101" s="6">
        <v>72</v>
      </c>
    </row>
    <row r="102" spans="1:2" ht="12.75" x14ac:dyDescent="0.2">
      <c r="A102" s="9" t="s">
        <v>100</v>
      </c>
      <c r="B102" s="10">
        <f>SUM(B2:B101)</f>
        <v>49433</v>
      </c>
    </row>
    <row r="103" spans="1:2" x14ac:dyDescent="0.15">
      <c r="A103" s="11"/>
      <c r="B103" s="12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3.140625" style="7" customWidth="1"/>
    <col min="3" max="3" width="9.42578125" style="7" customWidth="1"/>
    <col min="4" max="4" width="9.1406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41913</v>
      </c>
      <c r="C1"/>
      <c r="D1"/>
    </row>
    <row r="2" spans="1:4" ht="12.75" x14ac:dyDescent="0.2">
      <c r="A2" s="20" t="s">
        <v>0</v>
      </c>
      <c r="B2" s="6">
        <v>598</v>
      </c>
      <c r="C2" s="4"/>
      <c r="D2" s="4"/>
    </row>
    <row r="3" spans="1:4" ht="12.75" x14ac:dyDescent="0.2">
      <c r="A3" s="20" t="s">
        <v>1</v>
      </c>
      <c r="B3" s="6">
        <v>149</v>
      </c>
      <c r="C3" s="4"/>
      <c r="D3" s="4"/>
    </row>
    <row r="4" spans="1:4" ht="12.75" x14ac:dyDescent="0.2">
      <c r="A4" s="20" t="s">
        <v>2</v>
      </c>
      <c r="B4" s="6">
        <v>47</v>
      </c>
      <c r="C4" s="4"/>
      <c r="D4" s="4"/>
    </row>
    <row r="5" spans="1:4" ht="12.75" x14ac:dyDescent="0.2">
      <c r="A5" s="20" t="s">
        <v>3</v>
      </c>
      <c r="B5" s="6">
        <v>186</v>
      </c>
      <c r="C5" s="4"/>
      <c r="D5" s="4"/>
    </row>
    <row r="6" spans="1:4" ht="12.75" x14ac:dyDescent="0.2">
      <c r="A6" s="20" t="s">
        <v>4</v>
      </c>
      <c r="B6" s="6">
        <v>103</v>
      </c>
      <c r="C6" s="4"/>
      <c r="D6" s="4"/>
    </row>
    <row r="7" spans="1:4" ht="12.75" x14ac:dyDescent="0.2">
      <c r="A7" s="20" t="s">
        <v>5</v>
      </c>
      <c r="B7" s="6">
        <v>59</v>
      </c>
      <c r="C7" s="4"/>
      <c r="D7" s="4"/>
    </row>
    <row r="8" spans="1:4" ht="12.75" x14ac:dyDescent="0.2">
      <c r="A8" s="20" t="s">
        <v>6</v>
      </c>
      <c r="B8" s="6">
        <v>200</v>
      </c>
      <c r="C8" s="4"/>
      <c r="D8" s="4"/>
    </row>
    <row r="9" spans="1:4" ht="12.75" x14ac:dyDescent="0.2">
      <c r="A9" s="20" t="s">
        <v>7</v>
      </c>
      <c r="B9" s="6">
        <v>142</v>
      </c>
      <c r="C9" s="4"/>
      <c r="D9" s="4"/>
    </row>
    <row r="10" spans="1:4" ht="12.75" x14ac:dyDescent="0.2">
      <c r="A10" s="20" t="s">
        <v>8</v>
      </c>
      <c r="B10" s="6">
        <v>290</v>
      </c>
      <c r="C10" s="4"/>
      <c r="D10" s="4"/>
    </row>
    <row r="11" spans="1:4" ht="12.75" x14ac:dyDescent="0.2">
      <c r="A11" s="20" t="s">
        <v>9</v>
      </c>
      <c r="B11" s="6">
        <v>523</v>
      </c>
      <c r="C11" s="4"/>
      <c r="D11" s="4"/>
    </row>
    <row r="12" spans="1:4" ht="12.75" x14ac:dyDescent="0.2">
      <c r="A12" s="20" t="s">
        <v>10</v>
      </c>
      <c r="B12" s="6">
        <v>1721</v>
      </c>
      <c r="C12" s="4"/>
      <c r="D12" s="4"/>
    </row>
    <row r="13" spans="1:4" ht="12.75" x14ac:dyDescent="0.2">
      <c r="A13" s="20" t="s">
        <v>11</v>
      </c>
      <c r="B13" s="6">
        <v>443</v>
      </c>
      <c r="C13" s="4"/>
      <c r="D13" s="4"/>
    </row>
    <row r="14" spans="1:4" ht="12.75" x14ac:dyDescent="0.2">
      <c r="A14" s="20" t="s">
        <v>12</v>
      </c>
      <c r="B14" s="6">
        <v>897</v>
      </c>
      <c r="C14" s="4"/>
      <c r="D14" s="4"/>
    </row>
    <row r="15" spans="1:4" ht="12.75" x14ac:dyDescent="0.2">
      <c r="A15" s="20" t="s">
        <v>13</v>
      </c>
      <c r="B15" s="6">
        <v>436</v>
      </c>
      <c r="C15" s="4"/>
      <c r="D15" s="4"/>
    </row>
    <row r="16" spans="1:4" ht="12.75" x14ac:dyDescent="0.2">
      <c r="A16" s="20" t="s">
        <v>14</v>
      </c>
      <c r="B16" s="6">
        <v>26</v>
      </c>
      <c r="C16" s="4"/>
      <c r="D16" s="4"/>
    </row>
    <row r="17" spans="1:4" ht="12.75" x14ac:dyDescent="0.2">
      <c r="A17" s="20" t="s">
        <v>15</v>
      </c>
      <c r="B17" s="6">
        <v>421</v>
      </c>
      <c r="C17" s="4"/>
      <c r="D17" s="4"/>
    </row>
    <row r="18" spans="1:4" ht="12.75" x14ac:dyDescent="0.2">
      <c r="A18" s="20" t="s">
        <v>16</v>
      </c>
      <c r="B18" s="6">
        <v>143</v>
      </c>
      <c r="C18" s="4"/>
      <c r="D18" s="4"/>
    </row>
    <row r="19" spans="1:4" ht="12.75" x14ac:dyDescent="0.2">
      <c r="A19" s="20" t="s">
        <v>17</v>
      </c>
      <c r="B19" s="6">
        <v>980</v>
      </c>
      <c r="C19" s="4"/>
      <c r="D19" s="4"/>
    </row>
    <row r="20" spans="1:4" ht="12.75" x14ac:dyDescent="0.2">
      <c r="A20" s="20" t="s">
        <v>18</v>
      </c>
      <c r="B20" s="6">
        <v>173</v>
      </c>
      <c r="C20" s="4"/>
      <c r="D20" s="4"/>
    </row>
    <row r="21" spans="1:4" ht="12.75" x14ac:dyDescent="0.2">
      <c r="A21" s="20" t="s">
        <v>19</v>
      </c>
      <c r="B21" s="6">
        <v>154</v>
      </c>
      <c r="C21" s="4"/>
      <c r="D21" s="4"/>
    </row>
    <row r="22" spans="1:4" ht="12.75" x14ac:dyDescent="0.2">
      <c r="A22" s="20" t="s">
        <v>20</v>
      </c>
      <c r="B22" s="6">
        <v>108</v>
      </c>
      <c r="C22" s="4"/>
      <c r="D22" s="4"/>
    </row>
    <row r="23" spans="1:4" ht="12.75" x14ac:dyDescent="0.2">
      <c r="A23" s="20" t="s">
        <v>21</v>
      </c>
      <c r="B23" s="6">
        <v>69</v>
      </c>
      <c r="C23" s="4"/>
      <c r="D23" s="4"/>
    </row>
    <row r="24" spans="1:4" ht="12.75" x14ac:dyDescent="0.2">
      <c r="A24" s="20" t="s">
        <v>22</v>
      </c>
      <c r="B24" s="6">
        <v>781</v>
      </c>
      <c r="C24" s="4"/>
      <c r="D24" s="4"/>
    </row>
    <row r="25" spans="1:4" ht="12.75" x14ac:dyDescent="0.2">
      <c r="A25" s="20" t="s">
        <v>23</v>
      </c>
      <c r="B25" s="6">
        <v>355</v>
      </c>
      <c r="C25" s="4"/>
      <c r="D25" s="4"/>
    </row>
    <row r="26" spans="1:4" ht="12.75" x14ac:dyDescent="0.2">
      <c r="A26" s="20" t="s">
        <v>24</v>
      </c>
      <c r="B26" s="6">
        <v>627</v>
      </c>
      <c r="C26" s="4"/>
      <c r="D26" s="4"/>
    </row>
    <row r="27" spans="1:4" ht="12.75" x14ac:dyDescent="0.2">
      <c r="A27" s="21" t="s">
        <v>25</v>
      </c>
      <c r="B27" s="6">
        <v>1852</v>
      </c>
      <c r="C27" s="4"/>
      <c r="D27" s="4"/>
    </row>
    <row r="28" spans="1:4" ht="12.75" x14ac:dyDescent="0.2">
      <c r="A28" s="20" t="s">
        <v>26</v>
      </c>
      <c r="B28" s="6">
        <v>114</v>
      </c>
      <c r="C28" s="4"/>
      <c r="D28" s="4"/>
    </row>
    <row r="29" spans="1:4" ht="12.75" x14ac:dyDescent="0.2">
      <c r="A29" s="20" t="s">
        <v>27</v>
      </c>
      <c r="B29" s="6">
        <v>180</v>
      </c>
      <c r="C29" s="4"/>
      <c r="D29" s="4"/>
    </row>
    <row r="30" spans="1:4" ht="12.75" x14ac:dyDescent="0.2">
      <c r="A30" s="20" t="s">
        <v>28</v>
      </c>
      <c r="B30" s="6">
        <v>949</v>
      </c>
      <c r="C30" s="4"/>
      <c r="D30" s="4"/>
    </row>
    <row r="31" spans="1:4" ht="12.75" x14ac:dyDescent="0.2">
      <c r="A31" s="20" t="s">
        <v>29</v>
      </c>
      <c r="B31" s="6">
        <v>108</v>
      </c>
      <c r="C31" s="4"/>
      <c r="D31" s="4"/>
    </row>
    <row r="32" spans="1:4" ht="12.75" x14ac:dyDescent="0.2">
      <c r="A32" s="20" t="s">
        <v>30</v>
      </c>
      <c r="B32" s="6">
        <v>339</v>
      </c>
      <c r="C32" s="4"/>
      <c r="D32" s="4"/>
    </row>
    <row r="33" spans="1:4" ht="12.75" x14ac:dyDescent="0.2">
      <c r="A33" s="20" t="s">
        <v>31</v>
      </c>
      <c r="B33" s="6">
        <v>1513</v>
      </c>
      <c r="C33" s="4"/>
      <c r="D33" s="4"/>
    </row>
    <row r="34" spans="1:4" ht="12.75" x14ac:dyDescent="0.2">
      <c r="A34" s="20" t="s">
        <v>32</v>
      </c>
      <c r="B34" s="6">
        <v>393</v>
      </c>
      <c r="C34" s="4"/>
      <c r="D34" s="4"/>
    </row>
    <row r="35" spans="1:4" ht="12.75" x14ac:dyDescent="0.2">
      <c r="A35" s="20" t="s">
        <v>33</v>
      </c>
      <c r="B35" s="6">
        <v>1341</v>
      </c>
      <c r="C35" s="4"/>
      <c r="D35" s="4"/>
    </row>
    <row r="36" spans="1:4" ht="12.75" x14ac:dyDescent="0.2">
      <c r="A36" s="20" t="s">
        <v>34</v>
      </c>
      <c r="B36" s="6">
        <v>335</v>
      </c>
      <c r="C36" s="4"/>
      <c r="D36" s="4"/>
    </row>
    <row r="37" spans="1:4" ht="12.75" x14ac:dyDescent="0.2">
      <c r="A37" s="20" t="s">
        <v>35</v>
      </c>
      <c r="B37" s="6">
        <v>1531</v>
      </c>
      <c r="C37" s="4"/>
      <c r="D37" s="4"/>
    </row>
    <row r="38" spans="1:4" ht="12.75" x14ac:dyDescent="0.2">
      <c r="A38" s="20" t="s">
        <v>36</v>
      </c>
      <c r="B38" s="6">
        <v>48</v>
      </c>
      <c r="C38" s="4"/>
      <c r="D38" s="4"/>
    </row>
    <row r="39" spans="1:4" ht="12.75" x14ac:dyDescent="0.2">
      <c r="A39" s="20" t="s">
        <v>37</v>
      </c>
      <c r="B39" s="6">
        <v>67</v>
      </c>
      <c r="C39" s="4"/>
      <c r="D39" s="4"/>
    </row>
    <row r="40" spans="1:4" ht="12.75" x14ac:dyDescent="0.2">
      <c r="A40" s="20" t="s">
        <v>38</v>
      </c>
      <c r="B40" s="6">
        <v>258</v>
      </c>
      <c r="C40" s="4"/>
      <c r="D40" s="4"/>
    </row>
    <row r="41" spans="1:4" ht="12.75" x14ac:dyDescent="0.2">
      <c r="A41" s="20" t="s">
        <v>39</v>
      </c>
      <c r="B41" s="6">
        <v>121</v>
      </c>
      <c r="C41" s="4"/>
      <c r="D41" s="4"/>
    </row>
    <row r="42" spans="1:4" ht="12.75" x14ac:dyDescent="0.2">
      <c r="A42" s="20" t="s">
        <v>40</v>
      </c>
      <c r="B42" s="6">
        <v>2409</v>
      </c>
      <c r="C42" s="4"/>
      <c r="D42" s="4"/>
    </row>
    <row r="43" spans="1:4" ht="12.75" x14ac:dyDescent="0.2">
      <c r="A43" s="20" t="s">
        <v>41</v>
      </c>
      <c r="B43" s="6">
        <v>389</v>
      </c>
      <c r="C43" s="4"/>
      <c r="D43" s="4"/>
    </row>
    <row r="44" spans="1:4" ht="12.75" x14ac:dyDescent="0.2">
      <c r="A44" s="20" t="s">
        <v>42</v>
      </c>
      <c r="B44" s="6">
        <v>719</v>
      </c>
      <c r="C44" s="4"/>
      <c r="D44" s="4"/>
    </row>
    <row r="45" spans="1:4" ht="12.75" x14ac:dyDescent="0.2">
      <c r="A45" s="20" t="s">
        <v>43</v>
      </c>
      <c r="B45" s="6">
        <v>318</v>
      </c>
      <c r="C45" s="4"/>
      <c r="D45" s="4"/>
    </row>
    <row r="46" spans="1:4" ht="12.75" x14ac:dyDescent="0.2">
      <c r="A46" s="20" t="s">
        <v>44</v>
      </c>
      <c r="B46" s="6">
        <v>456</v>
      </c>
      <c r="C46" s="4"/>
      <c r="D46" s="4"/>
    </row>
    <row r="47" spans="1:4" ht="12.75" x14ac:dyDescent="0.2">
      <c r="A47" s="20" t="s">
        <v>45</v>
      </c>
      <c r="B47" s="6">
        <v>165</v>
      </c>
      <c r="C47" s="4"/>
      <c r="D47" s="4"/>
    </row>
    <row r="48" spans="1:4" ht="12.75" x14ac:dyDescent="0.2">
      <c r="A48" s="20" t="s">
        <v>46</v>
      </c>
      <c r="B48" s="6">
        <v>278</v>
      </c>
      <c r="C48" s="4"/>
      <c r="D48" s="4"/>
    </row>
    <row r="49" spans="1:4" ht="12.75" x14ac:dyDescent="0.2">
      <c r="A49" s="20" t="s">
        <v>47</v>
      </c>
      <c r="B49" s="6">
        <v>30</v>
      </c>
      <c r="C49" s="4"/>
      <c r="D49" s="4"/>
    </row>
    <row r="50" spans="1:4" ht="12.75" x14ac:dyDescent="0.2">
      <c r="A50" s="20" t="s">
        <v>48</v>
      </c>
      <c r="B50" s="6">
        <v>547</v>
      </c>
      <c r="C50" s="4"/>
      <c r="D50" s="4"/>
    </row>
    <row r="51" spans="1:4" ht="12.75" x14ac:dyDescent="0.2">
      <c r="A51" s="20" t="s">
        <v>49</v>
      </c>
      <c r="B51" s="6">
        <v>205</v>
      </c>
      <c r="C51" s="4"/>
      <c r="D51" s="4"/>
    </row>
    <row r="52" spans="1:4" ht="12.75" x14ac:dyDescent="0.2">
      <c r="A52" s="20" t="s">
        <v>50</v>
      </c>
      <c r="B52" s="6">
        <v>943</v>
      </c>
      <c r="C52" s="4"/>
      <c r="D52" s="4"/>
    </row>
    <row r="53" spans="1:4" ht="12.75" x14ac:dyDescent="0.2">
      <c r="A53" s="20" t="s">
        <v>51</v>
      </c>
      <c r="B53" s="6">
        <v>72</v>
      </c>
    </row>
    <row r="54" spans="1:4" ht="12.75" x14ac:dyDescent="0.2">
      <c r="A54" s="20" t="s">
        <v>52</v>
      </c>
      <c r="B54" s="6">
        <v>370</v>
      </c>
    </row>
    <row r="55" spans="1:4" ht="12.75" x14ac:dyDescent="0.2">
      <c r="A55" s="20" t="s">
        <v>53</v>
      </c>
      <c r="B55" s="6">
        <v>409</v>
      </c>
    </row>
    <row r="56" spans="1:4" ht="12.75" x14ac:dyDescent="0.2">
      <c r="A56" s="20" t="s">
        <v>54</v>
      </c>
      <c r="B56" s="6">
        <v>252</v>
      </c>
    </row>
    <row r="57" spans="1:4" ht="12.75" x14ac:dyDescent="0.2">
      <c r="A57" s="20" t="s">
        <v>55</v>
      </c>
      <c r="B57" s="6">
        <v>183</v>
      </c>
    </row>
    <row r="58" spans="1:4" ht="12.75" x14ac:dyDescent="0.2">
      <c r="A58" s="20" t="s">
        <v>56</v>
      </c>
      <c r="B58" s="6">
        <v>119</v>
      </c>
    </row>
    <row r="59" spans="1:4" ht="12.75" x14ac:dyDescent="0.2">
      <c r="A59" s="20" t="s">
        <v>57</v>
      </c>
      <c r="B59" s="6">
        <v>107</v>
      </c>
    </row>
    <row r="60" spans="1:4" ht="12.75" x14ac:dyDescent="0.2">
      <c r="A60" s="20" t="s">
        <v>58</v>
      </c>
      <c r="B60" s="6">
        <v>319</v>
      </c>
    </row>
    <row r="61" spans="1:4" ht="12.75" x14ac:dyDescent="0.2">
      <c r="A61" s="20" t="s">
        <v>59</v>
      </c>
      <c r="B61" s="6">
        <v>5478</v>
      </c>
    </row>
    <row r="62" spans="1:4" ht="12.75" x14ac:dyDescent="0.2">
      <c r="A62" s="20" t="s">
        <v>60</v>
      </c>
      <c r="B62" s="6">
        <v>71</v>
      </c>
    </row>
    <row r="63" spans="1:4" ht="12.75" x14ac:dyDescent="0.2">
      <c r="A63" s="20" t="s">
        <v>61</v>
      </c>
      <c r="B63" s="6">
        <v>155</v>
      </c>
    </row>
    <row r="64" spans="1:4" ht="12.75" x14ac:dyDescent="0.2">
      <c r="A64" s="20" t="s">
        <v>62</v>
      </c>
      <c r="B64" s="6">
        <v>301</v>
      </c>
    </row>
    <row r="65" spans="1:2" ht="12.75" x14ac:dyDescent="0.2">
      <c r="A65" s="20" t="s">
        <v>63</v>
      </c>
      <c r="B65" s="6">
        <v>525</v>
      </c>
    </row>
    <row r="66" spans="1:2" ht="12.75" x14ac:dyDescent="0.2">
      <c r="A66" s="21" t="s">
        <v>64</v>
      </c>
      <c r="B66" s="6">
        <v>1207</v>
      </c>
    </row>
    <row r="67" spans="1:2" ht="12.75" x14ac:dyDescent="0.2">
      <c r="A67" s="20" t="s">
        <v>65</v>
      </c>
      <c r="B67" s="6">
        <v>133</v>
      </c>
    </row>
    <row r="68" spans="1:2" ht="12.75" x14ac:dyDescent="0.2">
      <c r="A68" s="20" t="s">
        <v>66</v>
      </c>
      <c r="B68" s="6">
        <v>970</v>
      </c>
    </row>
    <row r="69" spans="1:2" ht="12.75" x14ac:dyDescent="0.2">
      <c r="A69" s="20" t="s">
        <v>67</v>
      </c>
      <c r="B69" s="6">
        <v>390</v>
      </c>
    </row>
    <row r="70" spans="1:2" ht="12.75" x14ac:dyDescent="0.2">
      <c r="A70" s="20" t="s">
        <v>68</v>
      </c>
      <c r="B70" s="6">
        <v>56</v>
      </c>
    </row>
    <row r="71" spans="1:2" ht="12.75" x14ac:dyDescent="0.2">
      <c r="A71" s="20" t="s">
        <v>69</v>
      </c>
      <c r="B71" s="6">
        <v>316</v>
      </c>
    </row>
    <row r="72" spans="1:2" ht="12.75" x14ac:dyDescent="0.2">
      <c r="A72" s="20" t="s">
        <v>70</v>
      </c>
      <c r="B72" s="6">
        <v>209</v>
      </c>
    </row>
    <row r="73" spans="1:2" ht="12.75" x14ac:dyDescent="0.2">
      <c r="A73" s="20" t="s">
        <v>71</v>
      </c>
      <c r="B73" s="6">
        <v>79</v>
      </c>
    </row>
    <row r="74" spans="1:2" ht="12.75" x14ac:dyDescent="0.2">
      <c r="A74" s="20" t="s">
        <v>72</v>
      </c>
      <c r="B74" s="6">
        <v>203</v>
      </c>
    </row>
    <row r="75" spans="1:2" ht="12.75" x14ac:dyDescent="0.2">
      <c r="A75" s="20" t="s">
        <v>73</v>
      </c>
      <c r="B75" s="6">
        <v>989</v>
      </c>
    </row>
    <row r="76" spans="1:2" ht="12.75" x14ac:dyDescent="0.2">
      <c r="A76" s="20" t="s">
        <v>74</v>
      </c>
      <c r="B76" s="6">
        <v>87</v>
      </c>
    </row>
    <row r="77" spans="1:2" ht="12.75" x14ac:dyDescent="0.2">
      <c r="A77" s="20" t="s">
        <v>75</v>
      </c>
      <c r="B77" s="6">
        <v>697</v>
      </c>
    </row>
    <row r="78" spans="1:2" ht="12.75" x14ac:dyDescent="0.2">
      <c r="A78" s="20" t="s">
        <v>76</v>
      </c>
      <c r="B78" s="6">
        <v>407</v>
      </c>
    </row>
    <row r="79" spans="1:2" ht="12.75" x14ac:dyDescent="0.2">
      <c r="A79" s="20" t="s">
        <v>77</v>
      </c>
      <c r="B79" s="6">
        <v>1066</v>
      </c>
    </row>
    <row r="80" spans="1:2" ht="12.75" x14ac:dyDescent="0.2">
      <c r="A80" s="20" t="s">
        <v>78</v>
      </c>
      <c r="B80" s="6">
        <v>413</v>
      </c>
    </row>
    <row r="81" spans="1:2" ht="12.75" x14ac:dyDescent="0.2">
      <c r="A81" s="20" t="s">
        <v>79</v>
      </c>
      <c r="B81" s="6">
        <v>879</v>
      </c>
    </row>
    <row r="82" spans="1:2" ht="12.75" x14ac:dyDescent="0.2">
      <c r="A82" s="20" t="s">
        <v>80</v>
      </c>
      <c r="B82" s="6">
        <v>432</v>
      </c>
    </row>
    <row r="83" spans="1:2" ht="12.75" x14ac:dyDescent="0.2">
      <c r="A83" s="20" t="s">
        <v>81</v>
      </c>
      <c r="B83" s="6">
        <v>372</v>
      </c>
    </row>
    <row r="84" spans="1:2" ht="12.75" x14ac:dyDescent="0.2">
      <c r="A84" s="20" t="s">
        <v>82</v>
      </c>
      <c r="B84" s="6">
        <v>245</v>
      </c>
    </row>
    <row r="85" spans="1:2" ht="12.75" x14ac:dyDescent="0.2">
      <c r="A85" s="20" t="s">
        <v>83</v>
      </c>
      <c r="B85" s="6">
        <v>256</v>
      </c>
    </row>
    <row r="86" spans="1:2" ht="12.75" x14ac:dyDescent="0.2">
      <c r="A86" s="20" t="s">
        <v>84</v>
      </c>
      <c r="B86" s="6">
        <v>225</v>
      </c>
    </row>
    <row r="87" spans="1:2" ht="12.75" x14ac:dyDescent="0.2">
      <c r="A87" s="20" t="s">
        <v>85</v>
      </c>
      <c r="B87" s="6">
        <v>351</v>
      </c>
    </row>
    <row r="88" spans="1:2" ht="12.75" x14ac:dyDescent="0.2">
      <c r="A88" s="20" t="s">
        <v>86</v>
      </c>
      <c r="B88" s="6">
        <v>128</v>
      </c>
    </row>
    <row r="89" spans="1:2" ht="12.75" x14ac:dyDescent="0.2">
      <c r="A89" s="20" t="s">
        <v>87</v>
      </c>
      <c r="B89" s="6">
        <v>176</v>
      </c>
    </row>
    <row r="90" spans="1:2" ht="12.75" x14ac:dyDescent="0.2">
      <c r="A90" s="20" t="s">
        <v>88</v>
      </c>
      <c r="B90" s="6">
        <v>22</v>
      </c>
    </row>
    <row r="91" spans="1:2" ht="12.75" x14ac:dyDescent="0.2">
      <c r="A91" s="20" t="s">
        <v>89</v>
      </c>
      <c r="B91" s="6">
        <v>762</v>
      </c>
    </row>
    <row r="92" spans="1:2" ht="12.75" x14ac:dyDescent="0.2">
      <c r="A92" s="20" t="s">
        <v>90</v>
      </c>
      <c r="B92" s="6">
        <v>416</v>
      </c>
    </row>
    <row r="93" spans="1:2" ht="12.75" x14ac:dyDescent="0.2">
      <c r="A93" s="20" t="s">
        <v>91</v>
      </c>
      <c r="B93" s="6">
        <v>2362</v>
      </c>
    </row>
    <row r="94" spans="1:2" ht="12.75" x14ac:dyDescent="0.2">
      <c r="A94" s="20" t="s">
        <v>92</v>
      </c>
      <c r="B94" s="6">
        <v>125</v>
      </c>
    </row>
    <row r="95" spans="1:2" ht="12.75" x14ac:dyDescent="0.2">
      <c r="A95" s="20" t="s">
        <v>93</v>
      </c>
      <c r="B95" s="6">
        <v>95</v>
      </c>
    </row>
    <row r="96" spans="1:2" ht="12.75" x14ac:dyDescent="0.2">
      <c r="A96" s="20" t="s">
        <v>94</v>
      </c>
      <c r="B96" s="6">
        <v>148</v>
      </c>
    </row>
    <row r="97" spans="1:2" ht="12.75" x14ac:dyDescent="0.2">
      <c r="A97" s="20" t="s">
        <v>95</v>
      </c>
      <c r="B97" s="6">
        <v>709</v>
      </c>
    </row>
    <row r="98" spans="1:2" ht="12.75" x14ac:dyDescent="0.2">
      <c r="A98" s="20" t="s">
        <v>96</v>
      </c>
      <c r="B98" s="6">
        <v>363</v>
      </c>
    </row>
    <row r="99" spans="1:2" ht="12.75" x14ac:dyDescent="0.2">
      <c r="A99" s="20" t="s">
        <v>97</v>
      </c>
      <c r="B99" s="6">
        <v>602</v>
      </c>
    </row>
    <row r="100" spans="1:2" ht="12.75" x14ac:dyDescent="0.2">
      <c r="A100" s="20" t="s">
        <v>98</v>
      </c>
      <c r="B100" s="6">
        <v>174</v>
      </c>
    </row>
    <row r="101" spans="1:2" ht="12.75" x14ac:dyDescent="0.2">
      <c r="A101" s="20" t="s">
        <v>99</v>
      </c>
      <c r="B101" s="6">
        <v>87</v>
      </c>
    </row>
    <row r="102" spans="1:2" ht="12.75" x14ac:dyDescent="0.2">
      <c r="A102" s="22" t="s">
        <v>100</v>
      </c>
      <c r="B102" s="17">
        <v>49751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28515625" style="7" customWidth="1"/>
    <col min="2" max="2" width="10.7109375" style="7" customWidth="1"/>
    <col min="3" max="3" width="8.140625" style="7" customWidth="1"/>
    <col min="4" max="4" width="9.42578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41883</v>
      </c>
      <c r="C1"/>
      <c r="D1"/>
    </row>
    <row r="2" spans="1:4" ht="12.75" x14ac:dyDescent="0.2">
      <c r="A2" s="20" t="s">
        <v>0</v>
      </c>
      <c r="B2" s="6">
        <v>633</v>
      </c>
      <c r="C2" s="4"/>
      <c r="D2" s="4"/>
    </row>
    <row r="3" spans="1:4" ht="12.75" x14ac:dyDescent="0.2">
      <c r="A3" s="20" t="s">
        <v>1</v>
      </c>
      <c r="B3" s="6">
        <v>159</v>
      </c>
      <c r="C3" s="4"/>
      <c r="D3" s="4"/>
    </row>
    <row r="4" spans="1:4" ht="12.75" x14ac:dyDescent="0.2">
      <c r="A4" s="20" t="s">
        <v>2</v>
      </c>
      <c r="B4" s="6">
        <v>58</v>
      </c>
      <c r="C4" s="4"/>
      <c r="D4" s="4"/>
    </row>
    <row r="5" spans="1:4" ht="12.75" x14ac:dyDescent="0.2">
      <c r="A5" s="20" t="s">
        <v>3</v>
      </c>
      <c r="B5" s="6">
        <v>191</v>
      </c>
      <c r="C5" s="4"/>
      <c r="D5" s="4"/>
    </row>
    <row r="6" spans="1:4" ht="12.75" x14ac:dyDescent="0.2">
      <c r="A6" s="20" t="s">
        <v>4</v>
      </c>
      <c r="B6" s="6">
        <v>113</v>
      </c>
      <c r="C6" s="4"/>
      <c r="D6" s="4"/>
    </row>
    <row r="7" spans="1:4" ht="12.75" x14ac:dyDescent="0.2">
      <c r="A7" s="20" t="s">
        <v>5</v>
      </c>
      <c r="B7" s="6">
        <v>62</v>
      </c>
      <c r="C7" s="4"/>
      <c r="D7" s="4"/>
    </row>
    <row r="8" spans="1:4" ht="12.75" x14ac:dyDescent="0.2">
      <c r="A8" s="20" t="s">
        <v>6</v>
      </c>
      <c r="B8" s="6">
        <v>204</v>
      </c>
      <c r="C8" s="4"/>
      <c r="D8" s="4"/>
    </row>
    <row r="9" spans="1:4" ht="12.75" x14ac:dyDescent="0.2">
      <c r="A9" s="20" t="s">
        <v>7</v>
      </c>
      <c r="B9" s="6">
        <v>114</v>
      </c>
      <c r="C9" s="4"/>
      <c r="D9" s="4"/>
    </row>
    <row r="10" spans="1:4" ht="12.75" x14ac:dyDescent="0.2">
      <c r="A10" s="20" t="s">
        <v>8</v>
      </c>
      <c r="B10" s="6">
        <v>267</v>
      </c>
      <c r="C10" s="4"/>
      <c r="D10" s="4"/>
    </row>
    <row r="11" spans="1:4" ht="12.75" x14ac:dyDescent="0.2">
      <c r="A11" s="20" t="s">
        <v>9</v>
      </c>
      <c r="B11" s="6">
        <v>454</v>
      </c>
      <c r="C11" s="4"/>
      <c r="D11" s="4"/>
    </row>
    <row r="12" spans="1:4" ht="12.75" x14ac:dyDescent="0.2">
      <c r="A12" s="20" t="s">
        <v>10</v>
      </c>
      <c r="B12" s="6">
        <v>1654</v>
      </c>
      <c r="C12" s="4"/>
      <c r="D12" s="4"/>
    </row>
    <row r="13" spans="1:4" ht="12.75" x14ac:dyDescent="0.2">
      <c r="A13" s="20" t="s">
        <v>11</v>
      </c>
      <c r="B13" s="6">
        <v>396</v>
      </c>
      <c r="C13" s="4"/>
      <c r="D13" s="4"/>
    </row>
    <row r="14" spans="1:4" ht="12.75" x14ac:dyDescent="0.2">
      <c r="A14" s="20" t="s">
        <v>12</v>
      </c>
      <c r="B14" s="6">
        <v>877</v>
      </c>
      <c r="C14" s="4"/>
      <c r="D14" s="4"/>
    </row>
    <row r="15" spans="1:4" ht="12.75" x14ac:dyDescent="0.2">
      <c r="A15" s="20" t="s">
        <v>13</v>
      </c>
      <c r="B15" s="6">
        <v>365</v>
      </c>
      <c r="C15" s="4"/>
      <c r="D15" s="4"/>
    </row>
    <row r="16" spans="1:4" ht="12.75" x14ac:dyDescent="0.2">
      <c r="A16" s="20" t="s">
        <v>14</v>
      </c>
      <c r="B16" s="6">
        <v>28</v>
      </c>
      <c r="C16" s="4"/>
      <c r="D16" s="4"/>
    </row>
    <row r="17" spans="1:4" ht="12.75" x14ac:dyDescent="0.2">
      <c r="A17" s="20" t="s">
        <v>15</v>
      </c>
      <c r="B17" s="6">
        <v>374</v>
      </c>
      <c r="C17" s="4"/>
      <c r="D17" s="4"/>
    </row>
    <row r="18" spans="1:4" ht="12.75" x14ac:dyDescent="0.2">
      <c r="A18" s="20" t="s">
        <v>16</v>
      </c>
      <c r="B18" s="6">
        <v>124</v>
      </c>
      <c r="C18" s="4"/>
      <c r="D18" s="4"/>
    </row>
    <row r="19" spans="1:4" ht="12.75" x14ac:dyDescent="0.2">
      <c r="A19" s="20" t="s">
        <v>17</v>
      </c>
      <c r="B19" s="6">
        <v>989</v>
      </c>
      <c r="C19" s="4"/>
      <c r="D19" s="4"/>
    </row>
    <row r="20" spans="1:4" ht="12.75" x14ac:dyDescent="0.2">
      <c r="A20" s="20" t="s">
        <v>18</v>
      </c>
      <c r="B20" s="6">
        <v>200</v>
      </c>
      <c r="C20" s="4"/>
      <c r="D20" s="4"/>
    </row>
    <row r="21" spans="1:4" ht="12.75" x14ac:dyDescent="0.2">
      <c r="A21" s="20" t="s">
        <v>19</v>
      </c>
      <c r="B21" s="6">
        <v>177</v>
      </c>
      <c r="C21" s="4"/>
      <c r="D21" s="4"/>
    </row>
    <row r="22" spans="1:4" ht="12.75" x14ac:dyDescent="0.2">
      <c r="A22" s="20" t="s">
        <v>20</v>
      </c>
      <c r="B22" s="6">
        <v>104</v>
      </c>
      <c r="C22" s="4"/>
      <c r="D22" s="4"/>
    </row>
    <row r="23" spans="1:4" ht="12.75" x14ac:dyDescent="0.2">
      <c r="A23" s="20" t="s">
        <v>21</v>
      </c>
      <c r="B23" s="6">
        <v>60</v>
      </c>
      <c r="C23" s="4"/>
      <c r="D23" s="4"/>
    </row>
    <row r="24" spans="1:4" ht="12.75" x14ac:dyDescent="0.2">
      <c r="A24" s="20" t="s">
        <v>22</v>
      </c>
      <c r="B24" s="6">
        <v>751</v>
      </c>
      <c r="C24" s="4"/>
      <c r="D24" s="4"/>
    </row>
    <row r="25" spans="1:4" ht="12.75" x14ac:dyDescent="0.2">
      <c r="A25" s="20" t="s">
        <v>23</v>
      </c>
      <c r="B25" s="6">
        <v>309</v>
      </c>
      <c r="C25" s="4"/>
      <c r="D25" s="4"/>
    </row>
    <row r="26" spans="1:4" ht="12.75" x14ac:dyDescent="0.2">
      <c r="A26" s="20" t="s">
        <v>24</v>
      </c>
      <c r="B26" s="6">
        <v>562</v>
      </c>
      <c r="C26" s="4"/>
      <c r="D26" s="4"/>
    </row>
    <row r="27" spans="1:4" ht="12.75" x14ac:dyDescent="0.2">
      <c r="A27" s="21" t="s">
        <v>25</v>
      </c>
      <c r="B27" s="6">
        <v>1770</v>
      </c>
      <c r="C27" s="4"/>
      <c r="D27" s="4"/>
    </row>
    <row r="28" spans="1:4" ht="12.75" x14ac:dyDescent="0.2">
      <c r="A28" s="20" t="s">
        <v>26</v>
      </c>
      <c r="B28" s="6">
        <v>105</v>
      </c>
      <c r="C28" s="4"/>
      <c r="D28" s="4"/>
    </row>
    <row r="29" spans="1:4" ht="12.75" x14ac:dyDescent="0.2">
      <c r="A29" s="20" t="s">
        <v>27</v>
      </c>
      <c r="B29" s="6">
        <v>119</v>
      </c>
      <c r="C29" s="4"/>
      <c r="D29" s="4"/>
    </row>
    <row r="30" spans="1:4" ht="12.75" x14ac:dyDescent="0.2">
      <c r="A30" s="20" t="s">
        <v>28</v>
      </c>
      <c r="B30" s="6">
        <v>959</v>
      </c>
      <c r="C30" s="4"/>
      <c r="D30" s="4"/>
    </row>
    <row r="31" spans="1:4" ht="12.75" x14ac:dyDescent="0.2">
      <c r="A31" s="20" t="s">
        <v>29</v>
      </c>
      <c r="B31" s="6">
        <v>128</v>
      </c>
      <c r="C31" s="4"/>
      <c r="D31" s="4"/>
    </row>
    <row r="32" spans="1:4" ht="12.75" x14ac:dyDescent="0.2">
      <c r="A32" s="20" t="s">
        <v>30</v>
      </c>
      <c r="B32" s="6">
        <v>313</v>
      </c>
      <c r="C32" s="4"/>
      <c r="D32" s="4"/>
    </row>
    <row r="33" spans="1:4" ht="12.75" x14ac:dyDescent="0.2">
      <c r="A33" s="20" t="s">
        <v>31</v>
      </c>
      <c r="B33" s="6">
        <v>1363</v>
      </c>
      <c r="C33" s="4"/>
      <c r="D33" s="4"/>
    </row>
    <row r="34" spans="1:4" ht="12.75" x14ac:dyDescent="0.2">
      <c r="A34" s="20" t="s">
        <v>32</v>
      </c>
      <c r="B34" s="6">
        <v>406</v>
      </c>
      <c r="C34" s="4"/>
      <c r="D34" s="4"/>
    </row>
    <row r="35" spans="1:4" ht="12.75" x14ac:dyDescent="0.2">
      <c r="A35" s="20" t="s">
        <v>33</v>
      </c>
      <c r="B35" s="6">
        <v>1243</v>
      </c>
      <c r="C35" s="4"/>
      <c r="D35" s="4"/>
    </row>
    <row r="36" spans="1:4" ht="12.75" x14ac:dyDescent="0.2">
      <c r="A36" s="20" t="s">
        <v>34</v>
      </c>
      <c r="B36" s="6">
        <v>320</v>
      </c>
      <c r="C36" s="4"/>
      <c r="D36" s="4"/>
    </row>
    <row r="37" spans="1:4" ht="12.75" x14ac:dyDescent="0.2">
      <c r="A37" s="20" t="s">
        <v>35</v>
      </c>
      <c r="B37" s="6">
        <v>1437</v>
      </c>
      <c r="C37" s="4"/>
      <c r="D37" s="4"/>
    </row>
    <row r="38" spans="1:4" ht="12.75" x14ac:dyDescent="0.2">
      <c r="A38" s="20" t="s">
        <v>36</v>
      </c>
      <c r="B38" s="6">
        <v>75</v>
      </c>
      <c r="C38" s="4"/>
      <c r="D38" s="4"/>
    </row>
    <row r="39" spans="1:4" ht="12.75" x14ac:dyDescent="0.2">
      <c r="A39" s="20" t="s">
        <v>37</v>
      </c>
      <c r="B39" s="6">
        <v>52</v>
      </c>
      <c r="C39" s="4"/>
      <c r="D39" s="4"/>
    </row>
    <row r="40" spans="1:4" ht="12.75" x14ac:dyDescent="0.2">
      <c r="A40" s="20" t="s">
        <v>38</v>
      </c>
      <c r="B40" s="6">
        <v>259</v>
      </c>
      <c r="C40" s="4"/>
      <c r="D40" s="4"/>
    </row>
    <row r="41" spans="1:4" ht="12.75" x14ac:dyDescent="0.2">
      <c r="A41" s="20" t="s">
        <v>39</v>
      </c>
      <c r="B41" s="6">
        <v>114</v>
      </c>
      <c r="C41" s="4"/>
      <c r="D41" s="4"/>
    </row>
    <row r="42" spans="1:4" ht="12.75" x14ac:dyDescent="0.2">
      <c r="A42" s="20" t="s">
        <v>40</v>
      </c>
      <c r="B42" s="6">
        <v>2389</v>
      </c>
      <c r="C42" s="4"/>
      <c r="D42" s="4"/>
    </row>
    <row r="43" spans="1:4" ht="12.75" x14ac:dyDescent="0.2">
      <c r="A43" s="20" t="s">
        <v>41</v>
      </c>
      <c r="B43" s="6">
        <v>363</v>
      </c>
      <c r="C43" s="4"/>
      <c r="D43" s="4"/>
    </row>
    <row r="44" spans="1:4" ht="12.75" x14ac:dyDescent="0.2">
      <c r="A44" s="20" t="s">
        <v>42</v>
      </c>
      <c r="B44" s="6">
        <v>594</v>
      </c>
      <c r="C44" s="4"/>
      <c r="D44" s="4"/>
    </row>
    <row r="45" spans="1:4" ht="12.75" x14ac:dyDescent="0.2">
      <c r="A45" s="20" t="s">
        <v>43</v>
      </c>
      <c r="B45" s="6">
        <v>324</v>
      </c>
      <c r="C45" s="4"/>
      <c r="D45" s="4"/>
    </row>
    <row r="46" spans="1:4" ht="12.75" x14ac:dyDescent="0.2">
      <c r="A46" s="20" t="s">
        <v>44</v>
      </c>
      <c r="B46" s="6">
        <v>348</v>
      </c>
      <c r="C46" s="4"/>
      <c r="D46" s="4"/>
    </row>
    <row r="47" spans="1:4" ht="12.75" x14ac:dyDescent="0.2">
      <c r="A47" s="20" t="s">
        <v>45</v>
      </c>
      <c r="B47" s="6">
        <v>126</v>
      </c>
      <c r="C47" s="4"/>
      <c r="D47" s="4"/>
    </row>
    <row r="48" spans="1:4" ht="12.75" x14ac:dyDescent="0.2">
      <c r="A48" s="20" t="s">
        <v>46</v>
      </c>
      <c r="B48" s="6">
        <v>318</v>
      </c>
      <c r="C48" s="4"/>
      <c r="D48" s="4"/>
    </row>
    <row r="49" spans="1:4" ht="12.75" x14ac:dyDescent="0.2">
      <c r="A49" s="20" t="s">
        <v>47</v>
      </c>
      <c r="B49" s="6">
        <v>17</v>
      </c>
      <c r="C49" s="4"/>
      <c r="D49" s="4"/>
    </row>
    <row r="50" spans="1:4" ht="12.75" x14ac:dyDescent="0.2">
      <c r="A50" s="20" t="s">
        <v>48</v>
      </c>
      <c r="B50" s="6">
        <v>597</v>
      </c>
      <c r="C50" s="4"/>
      <c r="D50" s="4"/>
    </row>
    <row r="51" spans="1:4" ht="12.75" x14ac:dyDescent="0.2">
      <c r="A51" s="20" t="s">
        <v>49</v>
      </c>
      <c r="B51" s="6">
        <v>214</v>
      </c>
      <c r="C51" s="4"/>
      <c r="D51" s="4"/>
    </row>
    <row r="52" spans="1:4" ht="12.75" x14ac:dyDescent="0.2">
      <c r="A52" s="20" t="s">
        <v>50</v>
      </c>
      <c r="B52" s="6">
        <v>987</v>
      </c>
      <c r="C52" s="4"/>
      <c r="D52" s="4"/>
    </row>
    <row r="53" spans="1:4" ht="12.75" x14ac:dyDescent="0.2">
      <c r="A53" s="20" t="s">
        <v>51</v>
      </c>
      <c r="B53" s="6">
        <v>45</v>
      </c>
    </row>
    <row r="54" spans="1:4" ht="12.75" x14ac:dyDescent="0.2">
      <c r="A54" s="20" t="s">
        <v>52</v>
      </c>
      <c r="B54" s="6">
        <v>325</v>
      </c>
    </row>
    <row r="55" spans="1:4" ht="12.75" x14ac:dyDescent="0.2">
      <c r="A55" s="20" t="s">
        <v>53</v>
      </c>
      <c r="B55" s="6">
        <v>378</v>
      </c>
    </row>
    <row r="56" spans="1:4" ht="12.75" x14ac:dyDescent="0.2">
      <c r="A56" s="20" t="s">
        <v>54</v>
      </c>
      <c r="B56" s="6">
        <v>268</v>
      </c>
    </row>
    <row r="57" spans="1:4" ht="12.75" x14ac:dyDescent="0.2">
      <c r="A57" s="20" t="s">
        <v>55</v>
      </c>
      <c r="B57" s="6">
        <v>188</v>
      </c>
    </row>
    <row r="58" spans="1:4" ht="12.75" x14ac:dyDescent="0.2">
      <c r="A58" s="20" t="s">
        <v>56</v>
      </c>
      <c r="B58" s="6">
        <v>134</v>
      </c>
    </row>
    <row r="59" spans="1:4" ht="12.75" x14ac:dyDescent="0.2">
      <c r="A59" s="20" t="s">
        <v>57</v>
      </c>
      <c r="B59" s="6">
        <v>133</v>
      </c>
    </row>
    <row r="60" spans="1:4" ht="12.75" x14ac:dyDescent="0.2">
      <c r="A60" s="20" t="s">
        <v>58</v>
      </c>
      <c r="B60" s="6">
        <v>315</v>
      </c>
    </row>
    <row r="61" spans="1:4" ht="12.75" x14ac:dyDescent="0.2">
      <c r="A61" s="20" t="s">
        <v>59</v>
      </c>
      <c r="B61" s="6">
        <v>5327</v>
      </c>
    </row>
    <row r="62" spans="1:4" ht="12.75" x14ac:dyDescent="0.2">
      <c r="A62" s="20" t="s">
        <v>60</v>
      </c>
      <c r="B62" s="6">
        <v>78</v>
      </c>
    </row>
    <row r="63" spans="1:4" ht="12.75" x14ac:dyDescent="0.2">
      <c r="A63" s="20" t="s">
        <v>61</v>
      </c>
      <c r="B63" s="6">
        <v>136</v>
      </c>
    </row>
    <row r="64" spans="1:4" ht="12.75" x14ac:dyDescent="0.2">
      <c r="A64" s="20" t="s">
        <v>62</v>
      </c>
      <c r="B64" s="6">
        <v>301</v>
      </c>
    </row>
    <row r="65" spans="1:2" ht="12.75" x14ac:dyDescent="0.2">
      <c r="A65" s="20" t="s">
        <v>63</v>
      </c>
      <c r="B65" s="6">
        <v>605</v>
      </c>
    </row>
    <row r="66" spans="1:2" ht="12.75" x14ac:dyDescent="0.2">
      <c r="A66" s="21" t="s">
        <v>64</v>
      </c>
      <c r="B66" s="6">
        <v>1235</v>
      </c>
    </row>
    <row r="67" spans="1:2" ht="12.75" x14ac:dyDescent="0.2">
      <c r="A67" s="20" t="s">
        <v>65</v>
      </c>
      <c r="B67" s="6">
        <v>159</v>
      </c>
    </row>
    <row r="68" spans="1:2" ht="12.75" x14ac:dyDescent="0.2">
      <c r="A68" s="20" t="s">
        <v>66</v>
      </c>
      <c r="B68" s="6">
        <v>1012</v>
      </c>
    </row>
    <row r="69" spans="1:2" ht="12.75" x14ac:dyDescent="0.2">
      <c r="A69" s="20" t="s">
        <v>67</v>
      </c>
      <c r="B69" s="6">
        <v>365</v>
      </c>
    </row>
    <row r="70" spans="1:2" ht="12.75" x14ac:dyDescent="0.2">
      <c r="A70" s="20" t="s">
        <v>68</v>
      </c>
      <c r="B70" s="6">
        <v>63</v>
      </c>
    </row>
    <row r="71" spans="1:2" ht="12.75" x14ac:dyDescent="0.2">
      <c r="A71" s="20" t="s">
        <v>69</v>
      </c>
      <c r="B71" s="6">
        <v>255</v>
      </c>
    </row>
    <row r="72" spans="1:2" ht="12.75" x14ac:dyDescent="0.2">
      <c r="A72" s="20" t="s">
        <v>70</v>
      </c>
      <c r="B72" s="6">
        <v>258</v>
      </c>
    </row>
    <row r="73" spans="1:2" ht="12.75" x14ac:dyDescent="0.2">
      <c r="A73" s="20" t="s">
        <v>71</v>
      </c>
      <c r="B73" s="6">
        <v>62</v>
      </c>
    </row>
    <row r="74" spans="1:2" ht="12.75" x14ac:dyDescent="0.2">
      <c r="A74" s="20" t="s">
        <v>72</v>
      </c>
      <c r="B74" s="6">
        <v>203</v>
      </c>
    </row>
    <row r="75" spans="1:2" ht="12.75" x14ac:dyDescent="0.2">
      <c r="A75" s="20" t="s">
        <v>73</v>
      </c>
      <c r="B75" s="6">
        <v>888</v>
      </c>
    </row>
    <row r="76" spans="1:2" ht="12.75" x14ac:dyDescent="0.2">
      <c r="A76" s="20" t="s">
        <v>74</v>
      </c>
      <c r="B76" s="6">
        <v>96</v>
      </c>
    </row>
    <row r="77" spans="1:2" ht="12.75" x14ac:dyDescent="0.2">
      <c r="A77" s="20" t="s">
        <v>75</v>
      </c>
      <c r="B77" s="6">
        <v>716</v>
      </c>
    </row>
    <row r="78" spans="1:2" ht="12.75" x14ac:dyDescent="0.2">
      <c r="A78" s="20" t="s">
        <v>76</v>
      </c>
      <c r="B78" s="6">
        <v>413</v>
      </c>
    </row>
    <row r="79" spans="1:2" ht="12.75" x14ac:dyDescent="0.2">
      <c r="A79" s="20" t="s">
        <v>77</v>
      </c>
      <c r="B79" s="6">
        <v>1161</v>
      </c>
    </row>
    <row r="80" spans="1:2" ht="12.75" x14ac:dyDescent="0.2">
      <c r="A80" s="20" t="s">
        <v>78</v>
      </c>
      <c r="B80" s="6">
        <v>416</v>
      </c>
    </row>
    <row r="81" spans="1:2" ht="12.75" x14ac:dyDescent="0.2">
      <c r="A81" s="20" t="s">
        <v>79</v>
      </c>
      <c r="B81" s="6">
        <v>780</v>
      </c>
    </row>
    <row r="82" spans="1:2" ht="12.75" x14ac:dyDescent="0.2">
      <c r="A82" s="20" t="s">
        <v>80</v>
      </c>
      <c r="B82" s="6">
        <v>448</v>
      </c>
    </row>
    <row r="83" spans="1:2" ht="12.75" x14ac:dyDescent="0.2">
      <c r="A83" s="20" t="s">
        <v>81</v>
      </c>
      <c r="B83" s="6">
        <v>383</v>
      </c>
    </row>
    <row r="84" spans="1:2" ht="12.75" x14ac:dyDescent="0.2">
      <c r="A84" s="20" t="s">
        <v>82</v>
      </c>
      <c r="B84" s="6">
        <v>203</v>
      </c>
    </row>
    <row r="85" spans="1:2" ht="12.75" x14ac:dyDescent="0.2">
      <c r="A85" s="20" t="s">
        <v>83</v>
      </c>
      <c r="B85" s="6">
        <v>278</v>
      </c>
    </row>
    <row r="86" spans="1:2" ht="12.75" x14ac:dyDescent="0.2">
      <c r="A86" s="20" t="s">
        <v>84</v>
      </c>
      <c r="B86" s="6">
        <v>221</v>
      </c>
    </row>
    <row r="87" spans="1:2" ht="12.75" x14ac:dyDescent="0.2">
      <c r="A87" s="20" t="s">
        <v>85</v>
      </c>
      <c r="B87" s="6">
        <v>327</v>
      </c>
    </row>
    <row r="88" spans="1:2" ht="12.75" x14ac:dyDescent="0.2">
      <c r="A88" s="20" t="s">
        <v>86</v>
      </c>
      <c r="B88" s="6">
        <v>111</v>
      </c>
    </row>
    <row r="89" spans="1:2" ht="12.75" x14ac:dyDescent="0.2">
      <c r="A89" s="20" t="s">
        <v>87</v>
      </c>
      <c r="B89" s="6">
        <v>192</v>
      </c>
    </row>
    <row r="90" spans="1:2" ht="12.75" x14ac:dyDescent="0.2">
      <c r="A90" s="20" t="s">
        <v>88</v>
      </c>
      <c r="B90" s="6">
        <v>11</v>
      </c>
    </row>
    <row r="91" spans="1:2" ht="12.75" x14ac:dyDescent="0.2">
      <c r="A91" s="20" t="s">
        <v>89</v>
      </c>
      <c r="B91" s="6">
        <v>769</v>
      </c>
    </row>
    <row r="92" spans="1:2" ht="12.75" x14ac:dyDescent="0.2">
      <c r="A92" s="20" t="s">
        <v>90</v>
      </c>
      <c r="B92" s="6">
        <v>369</v>
      </c>
    </row>
    <row r="93" spans="1:2" ht="12.75" x14ac:dyDescent="0.2">
      <c r="A93" s="20" t="s">
        <v>91</v>
      </c>
      <c r="B93" s="6">
        <v>2260</v>
      </c>
    </row>
    <row r="94" spans="1:2" ht="12.75" x14ac:dyDescent="0.2">
      <c r="A94" s="20" t="s">
        <v>92</v>
      </c>
      <c r="B94" s="6">
        <v>141</v>
      </c>
    </row>
    <row r="95" spans="1:2" ht="12.75" x14ac:dyDescent="0.2">
      <c r="A95" s="20" t="s">
        <v>93</v>
      </c>
      <c r="B95" s="6">
        <v>65</v>
      </c>
    </row>
    <row r="96" spans="1:2" ht="12.75" x14ac:dyDescent="0.2">
      <c r="A96" s="20" t="s">
        <v>94</v>
      </c>
      <c r="B96" s="6">
        <v>144</v>
      </c>
    </row>
    <row r="97" spans="1:2" ht="12.75" x14ac:dyDescent="0.2">
      <c r="A97" s="20" t="s">
        <v>95</v>
      </c>
      <c r="B97" s="6">
        <v>729</v>
      </c>
    </row>
    <row r="98" spans="1:2" ht="12.75" x14ac:dyDescent="0.2">
      <c r="A98" s="20" t="s">
        <v>96</v>
      </c>
      <c r="B98" s="6">
        <v>286</v>
      </c>
    </row>
    <row r="99" spans="1:2" ht="12.75" x14ac:dyDescent="0.2">
      <c r="A99" s="20" t="s">
        <v>97</v>
      </c>
      <c r="B99" s="6">
        <v>547</v>
      </c>
    </row>
    <row r="100" spans="1:2" ht="12.75" x14ac:dyDescent="0.2">
      <c r="A100" s="20" t="s">
        <v>98</v>
      </c>
      <c r="B100" s="6">
        <v>162</v>
      </c>
    </row>
    <row r="101" spans="1:2" ht="12.75" x14ac:dyDescent="0.2">
      <c r="A101" s="20" t="s">
        <v>99</v>
      </c>
      <c r="B101" s="6">
        <v>96</v>
      </c>
    </row>
    <row r="102" spans="1:2" ht="12.75" x14ac:dyDescent="0.2">
      <c r="A102" s="22" t="s">
        <v>100</v>
      </c>
      <c r="B102" s="17">
        <v>48222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28515625" style="7" customWidth="1"/>
    <col min="3" max="3" width="8.7109375" style="7" customWidth="1"/>
    <col min="4" max="4" width="9.42578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41852</v>
      </c>
      <c r="C1"/>
      <c r="D1"/>
    </row>
    <row r="2" spans="1:4" ht="12.75" x14ac:dyDescent="0.2">
      <c r="A2" s="20" t="s">
        <v>0</v>
      </c>
      <c r="B2" s="6">
        <v>626</v>
      </c>
      <c r="C2" s="4"/>
      <c r="D2" s="4"/>
    </row>
    <row r="3" spans="1:4" ht="12.75" x14ac:dyDescent="0.2">
      <c r="A3" s="20" t="s">
        <v>1</v>
      </c>
      <c r="B3" s="6">
        <v>167</v>
      </c>
      <c r="C3" s="4"/>
      <c r="D3" s="4"/>
    </row>
    <row r="4" spans="1:4" ht="12.75" x14ac:dyDescent="0.2">
      <c r="A4" s="20" t="s">
        <v>2</v>
      </c>
      <c r="B4" s="6">
        <v>47</v>
      </c>
      <c r="C4" s="4"/>
      <c r="D4" s="4"/>
    </row>
    <row r="5" spans="1:4" ht="12.75" x14ac:dyDescent="0.2">
      <c r="A5" s="20" t="s">
        <v>3</v>
      </c>
      <c r="B5" s="6">
        <v>167</v>
      </c>
      <c r="C5" s="4"/>
      <c r="D5" s="4"/>
    </row>
    <row r="6" spans="1:4" ht="12.75" x14ac:dyDescent="0.2">
      <c r="A6" s="20" t="s">
        <v>4</v>
      </c>
      <c r="B6" s="6">
        <v>113</v>
      </c>
      <c r="C6" s="4"/>
      <c r="D6" s="4"/>
    </row>
    <row r="7" spans="1:4" ht="12.75" x14ac:dyDescent="0.2">
      <c r="A7" s="20" t="s">
        <v>5</v>
      </c>
      <c r="B7" s="6">
        <v>72</v>
      </c>
      <c r="C7" s="4"/>
      <c r="D7" s="4"/>
    </row>
    <row r="8" spans="1:4" ht="12.75" x14ac:dyDescent="0.2">
      <c r="A8" s="20" t="s">
        <v>6</v>
      </c>
      <c r="B8" s="6">
        <v>231</v>
      </c>
      <c r="C8" s="4"/>
      <c r="D8" s="4"/>
    </row>
    <row r="9" spans="1:4" ht="12.75" x14ac:dyDescent="0.2">
      <c r="A9" s="20" t="s">
        <v>7</v>
      </c>
      <c r="B9" s="6">
        <v>128</v>
      </c>
      <c r="C9" s="4"/>
      <c r="D9" s="4"/>
    </row>
    <row r="10" spans="1:4" ht="12.75" x14ac:dyDescent="0.2">
      <c r="A10" s="20" t="s">
        <v>8</v>
      </c>
      <c r="B10" s="6">
        <v>264</v>
      </c>
      <c r="C10" s="4"/>
      <c r="D10" s="4"/>
    </row>
    <row r="11" spans="1:4" ht="12.75" x14ac:dyDescent="0.2">
      <c r="A11" s="20" t="s">
        <v>9</v>
      </c>
      <c r="B11" s="6">
        <v>482</v>
      </c>
      <c r="C11" s="4"/>
      <c r="D11" s="4"/>
    </row>
    <row r="12" spans="1:4" ht="12.75" x14ac:dyDescent="0.2">
      <c r="A12" s="20" t="s">
        <v>10</v>
      </c>
      <c r="B12" s="6">
        <v>1722</v>
      </c>
      <c r="C12" s="4"/>
      <c r="D12" s="4"/>
    </row>
    <row r="13" spans="1:4" ht="12.75" x14ac:dyDescent="0.2">
      <c r="A13" s="20" t="s">
        <v>11</v>
      </c>
      <c r="B13" s="6">
        <v>457</v>
      </c>
      <c r="C13" s="4"/>
      <c r="D13" s="4"/>
    </row>
    <row r="14" spans="1:4" ht="12.75" x14ac:dyDescent="0.2">
      <c r="A14" s="20" t="s">
        <v>12</v>
      </c>
      <c r="B14" s="6">
        <v>838</v>
      </c>
      <c r="C14" s="4"/>
      <c r="D14" s="4"/>
    </row>
    <row r="15" spans="1:4" ht="12.75" x14ac:dyDescent="0.2">
      <c r="A15" s="20" t="s">
        <v>13</v>
      </c>
      <c r="B15" s="6">
        <v>385</v>
      </c>
      <c r="C15" s="4"/>
      <c r="D15" s="4"/>
    </row>
    <row r="16" spans="1:4" ht="12.75" x14ac:dyDescent="0.2">
      <c r="A16" s="20" t="s">
        <v>14</v>
      </c>
      <c r="B16" s="6">
        <v>39</v>
      </c>
      <c r="C16" s="4"/>
      <c r="D16" s="4"/>
    </row>
    <row r="17" spans="1:4" ht="12.75" x14ac:dyDescent="0.2">
      <c r="A17" s="20" t="s">
        <v>15</v>
      </c>
      <c r="B17" s="6">
        <v>324</v>
      </c>
      <c r="C17" s="4"/>
      <c r="D17" s="4"/>
    </row>
    <row r="18" spans="1:4" ht="12.75" x14ac:dyDescent="0.2">
      <c r="A18" s="20" t="s">
        <v>16</v>
      </c>
      <c r="B18" s="6">
        <v>151</v>
      </c>
      <c r="C18" s="4"/>
      <c r="D18" s="4"/>
    </row>
    <row r="19" spans="1:4" ht="12.75" x14ac:dyDescent="0.2">
      <c r="A19" s="20" t="s">
        <v>17</v>
      </c>
      <c r="B19" s="6">
        <v>990</v>
      </c>
      <c r="C19" s="4"/>
      <c r="D19" s="4"/>
    </row>
    <row r="20" spans="1:4" ht="12.75" x14ac:dyDescent="0.2">
      <c r="A20" s="20" t="s">
        <v>18</v>
      </c>
      <c r="B20" s="6">
        <v>223</v>
      </c>
      <c r="C20" s="4"/>
      <c r="D20" s="4"/>
    </row>
    <row r="21" spans="1:4" ht="12.75" x14ac:dyDescent="0.2">
      <c r="A21" s="20" t="s">
        <v>19</v>
      </c>
      <c r="B21" s="6">
        <v>144</v>
      </c>
      <c r="C21" s="4"/>
      <c r="D21" s="4"/>
    </row>
    <row r="22" spans="1:4" ht="12.75" x14ac:dyDescent="0.2">
      <c r="A22" s="20" t="s">
        <v>20</v>
      </c>
      <c r="B22" s="6">
        <v>94</v>
      </c>
      <c r="C22" s="4"/>
      <c r="D22" s="4"/>
    </row>
    <row r="23" spans="1:4" ht="12.75" x14ac:dyDescent="0.2">
      <c r="A23" s="20" t="s">
        <v>21</v>
      </c>
      <c r="B23" s="6">
        <v>56</v>
      </c>
      <c r="C23" s="4"/>
      <c r="D23" s="4"/>
    </row>
    <row r="24" spans="1:4" ht="12.75" x14ac:dyDescent="0.2">
      <c r="A24" s="20" t="s">
        <v>22</v>
      </c>
      <c r="B24" s="6">
        <v>707</v>
      </c>
      <c r="C24" s="4"/>
      <c r="D24" s="4"/>
    </row>
    <row r="25" spans="1:4" ht="12.75" x14ac:dyDescent="0.2">
      <c r="A25" s="20" t="s">
        <v>23</v>
      </c>
      <c r="B25" s="6">
        <v>298</v>
      </c>
      <c r="C25" s="4"/>
      <c r="D25" s="4"/>
    </row>
    <row r="26" spans="1:4" ht="12.75" x14ac:dyDescent="0.2">
      <c r="A26" s="20" t="s">
        <v>24</v>
      </c>
      <c r="B26" s="6">
        <v>638</v>
      </c>
      <c r="C26" s="4"/>
      <c r="D26" s="4"/>
    </row>
    <row r="27" spans="1:4" ht="12.75" x14ac:dyDescent="0.2">
      <c r="A27" s="21" t="s">
        <v>25</v>
      </c>
      <c r="B27" s="6">
        <v>1810</v>
      </c>
      <c r="C27" s="4"/>
      <c r="D27" s="4"/>
    </row>
    <row r="28" spans="1:4" ht="12.75" x14ac:dyDescent="0.2">
      <c r="A28" s="20" t="s">
        <v>26</v>
      </c>
      <c r="B28" s="6">
        <v>77</v>
      </c>
      <c r="C28" s="4"/>
      <c r="D28" s="4"/>
    </row>
    <row r="29" spans="1:4" ht="12.75" x14ac:dyDescent="0.2">
      <c r="A29" s="20" t="s">
        <v>27</v>
      </c>
      <c r="B29" s="6">
        <v>108</v>
      </c>
      <c r="C29" s="4"/>
      <c r="D29" s="4"/>
    </row>
    <row r="30" spans="1:4" ht="12.75" x14ac:dyDescent="0.2">
      <c r="A30" s="20" t="s">
        <v>28</v>
      </c>
      <c r="B30" s="6">
        <v>967</v>
      </c>
      <c r="C30" s="4"/>
      <c r="D30" s="4"/>
    </row>
    <row r="31" spans="1:4" ht="12.75" x14ac:dyDescent="0.2">
      <c r="A31" s="20" t="s">
        <v>29</v>
      </c>
      <c r="B31" s="6">
        <v>119</v>
      </c>
      <c r="C31" s="4"/>
      <c r="D31" s="4"/>
    </row>
    <row r="32" spans="1:4" ht="12.75" x14ac:dyDescent="0.2">
      <c r="A32" s="20" t="s">
        <v>30</v>
      </c>
      <c r="B32" s="6">
        <v>300</v>
      </c>
      <c r="C32" s="4"/>
      <c r="D32" s="4"/>
    </row>
    <row r="33" spans="1:4" ht="12.75" x14ac:dyDescent="0.2">
      <c r="A33" s="20" t="s">
        <v>31</v>
      </c>
      <c r="B33" s="6">
        <v>1457</v>
      </c>
      <c r="C33" s="4"/>
      <c r="D33" s="4"/>
    </row>
    <row r="34" spans="1:4" ht="12.75" x14ac:dyDescent="0.2">
      <c r="A34" s="20" t="s">
        <v>32</v>
      </c>
      <c r="B34" s="6">
        <v>376</v>
      </c>
      <c r="C34" s="4"/>
      <c r="D34" s="4"/>
    </row>
    <row r="35" spans="1:4" ht="12.75" x14ac:dyDescent="0.2">
      <c r="A35" s="20" t="s">
        <v>33</v>
      </c>
      <c r="B35" s="6">
        <v>1275</v>
      </c>
      <c r="C35" s="4"/>
      <c r="D35" s="4"/>
    </row>
    <row r="36" spans="1:4" ht="12.75" x14ac:dyDescent="0.2">
      <c r="A36" s="20" t="s">
        <v>34</v>
      </c>
      <c r="B36" s="6">
        <v>331</v>
      </c>
      <c r="C36" s="4"/>
      <c r="D36" s="4"/>
    </row>
    <row r="37" spans="1:4" ht="12.75" x14ac:dyDescent="0.2">
      <c r="A37" s="20" t="s">
        <v>35</v>
      </c>
      <c r="B37" s="6">
        <v>1383</v>
      </c>
      <c r="C37" s="4"/>
      <c r="D37" s="4"/>
    </row>
    <row r="38" spans="1:4" ht="12.75" x14ac:dyDescent="0.2">
      <c r="A38" s="20" t="s">
        <v>36</v>
      </c>
      <c r="B38" s="6">
        <v>45</v>
      </c>
      <c r="C38" s="4"/>
      <c r="D38" s="4"/>
    </row>
    <row r="39" spans="1:4" ht="12.75" x14ac:dyDescent="0.2">
      <c r="A39" s="20" t="s">
        <v>37</v>
      </c>
      <c r="B39" s="6">
        <v>68</v>
      </c>
      <c r="C39" s="4"/>
      <c r="D39" s="4"/>
    </row>
    <row r="40" spans="1:4" ht="12.75" x14ac:dyDescent="0.2">
      <c r="A40" s="20" t="s">
        <v>38</v>
      </c>
      <c r="B40" s="6">
        <v>266</v>
      </c>
      <c r="C40" s="4"/>
      <c r="D40" s="4"/>
    </row>
    <row r="41" spans="1:4" ht="12.75" x14ac:dyDescent="0.2">
      <c r="A41" s="20" t="s">
        <v>39</v>
      </c>
      <c r="B41" s="6">
        <v>118</v>
      </c>
      <c r="C41" s="4"/>
      <c r="D41" s="4"/>
    </row>
    <row r="42" spans="1:4" ht="12.75" x14ac:dyDescent="0.2">
      <c r="A42" s="20" t="s">
        <v>40</v>
      </c>
      <c r="B42" s="6">
        <v>2553</v>
      </c>
      <c r="C42" s="4"/>
      <c r="D42" s="4"/>
    </row>
    <row r="43" spans="1:4" ht="12.75" x14ac:dyDescent="0.2">
      <c r="A43" s="20" t="s">
        <v>41</v>
      </c>
      <c r="B43" s="6">
        <v>395</v>
      </c>
      <c r="C43" s="4"/>
      <c r="D43" s="4"/>
    </row>
    <row r="44" spans="1:4" ht="12.75" x14ac:dyDescent="0.2">
      <c r="A44" s="20" t="s">
        <v>42</v>
      </c>
      <c r="B44" s="6">
        <v>542</v>
      </c>
      <c r="C44" s="4"/>
      <c r="D44" s="4"/>
    </row>
    <row r="45" spans="1:4" ht="12.75" x14ac:dyDescent="0.2">
      <c r="A45" s="20" t="s">
        <v>43</v>
      </c>
      <c r="B45" s="6">
        <v>336</v>
      </c>
      <c r="C45" s="4"/>
      <c r="D45" s="4"/>
    </row>
    <row r="46" spans="1:4" ht="12.75" x14ac:dyDescent="0.2">
      <c r="A46" s="20" t="s">
        <v>44</v>
      </c>
      <c r="B46" s="6">
        <v>393</v>
      </c>
      <c r="C46" s="4"/>
      <c r="D46" s="4"/>
    </row>
    <row r="47" spans="1:4" ht="12.75" x14ac:dyDescent="0.2">
      <c r="A47" s="20" t="s">
        <v>45</v>
      </c>
      <c r="B47" s="6">
        <v>174</v>
      </c>
      <c r="C47" s="4"/>
      <c r="D47" s="4"/>
    </row>
    <row r="48" spans="1:4" ht="12.75" x14ac:dyDescent="0.2">
      <c r="A48" s="20" t="s">
        <v>46</v>
      </c>
      <c r="B48" s="6">
        <v>294</v>
      </c>
      <c r="C48" s="4"/>
      <c r="D48" s="4"/>
    </row>
    <row r="49" spans="1:4" ht="12.75" x14ac:dyDescent="0.2">
      <c r="A49" s="20" t="s">
        <v>47</v>
      </c>
      <c r="B49" s="6">
        <v>18</v>
      </c>
      <c r="C49" s="4"/>
      <c r="D49" s="4"/>
    </row>
    <row r="50" spans="1:4" ht="12.75" x14ac:dyDescent="0.2">
      <c r="A50" s="20" t="s">
        <v>48</v>
      </c>
      <c r="B50" s="6">
        <v>565</v>
      </c>
      <c r="C50" s="4"/>
      <c r="D50" s="4"/>
    </row>
    <row r="51" spans="1:4" ht="12.75" x14ac:dyDescent="0.2">
      <c r="A51" s="20" t="s">
        <v>49</v>
      </c>
      <c r="B51" s="6">
        <v>223</v>
      </c>
      <c r="C51" s="4"/>
      <c r="D51" s="4"/>
    </row>
    <row r="52" spans="1:4" ht="12.75" x14ac:dyDescent="0.2">
      <c r="A52" s="20" t="s">
        <v>50</v>
      </c>
      <c r="B52" s="6">
        <v>938</v>
      </c>
      <c r="C52" s="4"/>
      <c r="D52" s="4"/>
    </row>
    <row r="53" spans="1:4" ht="12.75" x14ac:dyDescent="0.2">
      <c r="A53" s="20" t="s">
        <v>51</v>
      </c>
      <c r="B53" s="6">
        <v>64</v>
      </c>
    </row>
    <row r="54" spans="1:4" ht="12.75" x14ac:dyDescent="0.2">
      <c r="A54" s="20" t="s">
        <v>52</v>
      </c>
      <c r="B54" s="6">
        <v>325</v>
      </c>
    </row>
    <row r="55" spans="1:4" ht="12.75" x14ac:dyDescent="0.2">
      <c r="A55" s="20" t="s">
        <v>53</v>
      </c>
      <c r="B55" s="6">
        <v>428</v>
      </c>
    </row>
    <row r="56" spans="1:4" ht="12.75" x14ac:dyDescent="0.2">
      <c r="A56" s="20" t="s">
        <v>54</v>
      </c>
      <c r="B56" s="6">
        <v>313</v>
      </c>
    </row>
    <row r="57" spans="1:4" ht="12.75" x14ac:dyDescent="0.2">
      <c r="A57" s="20" t="s">
        <v>55</v>
      </c>
      <c r="B57" s="6">
        <v>165</v>
      </c>
    </row>
    <row r="58" spans="1:4" ht="12.75" x14ac:dyDescent="0.2">
      <c r="A58" s="20" t="s">
        <v>56</v>
      </c>
      <c r="B58" s="6">
        <v>142</v>
      </c>
    </row>
    <row r="59" spans="1:4" ht="12.75" x14ac:dyDescent="0.2">
      <c r="A59" s="20" t="s">
        <v>57</v>
      </c>
      <c r="B59" s="6">
        <v>149</v>
      </c>
    </row>
    <row r="60" spans="1:4" ht="12.75" x14ac:dyDescent="0.2">
      <c r="A60" s="20" t="s">
        <v>58</v>
      </c>
      <c r="B60" s="6">
        <v>303</v>
      </c>
    </row>
    <row r="61" spans="1:4" ht="12.75" x14ac:dyDescent="0.2">
      <c r="A61" s="20" t="s">
        <v>59</v>
      </c>
      <c r="B61" s="6">
        <v>5233</v>
      </c>
    </row>
    <row r="62" spans="1:4" ht="12.75" x14ac:dyDescent="0.2">
      <c r="A62" s="20" t="s">
        <v>60</v>
      </c>
      <c r="B62" s="6">
        <v>71</v>
      </c>
    </row>
    <row r="63" spans="1:4" ht="12.75" x14ac:dyDescent="0.2">
      <c r="A63" s="20" t="s">
        <v>61</v>
      </c>
      <c r="B63" s="6">
        <v>140</v>
      </c>
    </row>
    <row r="64" spans="1:4" ht="12.75" x14ac:dyDescent="0.2">
      <c r="A64" s="20" t="s">
        <v>62</v>
      </c>
      <c r="B64" s="6">
        <v>316</v>
      </c>
    </row>
    <row r="65" spans="1:2" ht="12.75" x14ac:dyDescent="0.2">
      <c r="A65" s="20" t="s">
        <v>63</v>
      </c>
      <c r="B65" s="6">
        <v>538</v>
      </c>
    </row>
    <row r="66" spans="1:2" ht="12.75" x14ac:dyDescent="0.2">
      <c r="A66" s="21" t="s">
        <v>64</v>
      </c>
      <c r="B66" s="6">
        <v>1117</v>
      </c>
    </row>
    <row r="67" spans="1:2" ht="12.75" x14ac:dyDescent="0.2">
      <c r="A67" s="20" t="s">
        <v>65</v>
      </c>
      <c r="B67" s="6">
        <v>189</v>
      </c>
    </row>
    <row r="68" spans="1:2" ht="12.75" x14ac:dyDescent="0.2">
      <c r="A68" s="20" t="s">
        <v>66</v>
      </c>
      <c r="B68" s="6">
        <v>983</v>
      </c>
    </row>
    <row r="69" spans="1:2" ht="12.75" x14ac:dyDescent="0.2">
      <c r="A69" s="20" t="s">
        <v>67</v>
      </c>
      <c r="B69" s="6">
        <v>416</v>
      </c>
    </row>
    <row r="70" spans="1:2" ht="12.75" x14ac:dyDescent="0.2">
      <c r="A70" s="20" t="s">
        <v>68</v>
      </c>
      <c r="B70" s="6">
        <v>71</v>
      </c>
    </row>
    <row r="71" spans="1:2" ht="12.75" x14ac:dyDescent="0.2">
      <c r="A71" s="20" t="s">
        <v>69</v>
      </c>
      <c r="B71" s="6">
        <v>281</v>
      </c>
    </row>
    <row r="72" spans="1:2" ht="12.75" x14ac:dyDescent="0.2">
      <c r="A72" s="20" t="s">
        <v>70</v>
      </c>
      <c r="B72" s="6">
        <v>221</v>
      </c>
    </row>
    <row r="73" spans="1:2" ht="12.75" x14ac:dyDescent="0.2">
      <c r="A73" s="20" t="s">
        <v>71</v>
      </c>
      <c r="B73" s="6">
        <v>64</v>
      </c>
    </row>
    <row r="74" spans="1:2" ht="12.75" x14ac:dyDescent="0.2">
      <c r="A74" s="20" t="s">
        <v>72</v>
      </c>
      <c r="B74" s="6">
        <v>232</v>
      </c>
    </row>
    <row r="75" spans="1:2" ht="12.75" x14ac:dyDescent="0.2">
      <c r="A75" s="20" t="s">
        <v>73</v>
      </c>
      <c r="B75" s="6">
        <v>976</v>
      </c>
    </row>
    <row r="76" spans="1:2" ht="12.75" x14ac:dyDescent="0.2">
      <c r="A76" s="20" t="s">
        <v>74</v>
      </c>
      <c r="B76" s="6">
        <v>89</v>
      </c>
    </row>
    <row r="77" spans="1:2" ht="12.75" x14ac:dyDescent="0.2">
      <c r="A77" s="20" t="s">
        <v>75</v>
      </c>
      <c r="B77" s="6">
        <v>671</v>
      </c>
    </row>
    <row r="78" spans="1:2" ht="12.75" x14ac:dyDescent="0.2">
      <c r="A78" s="20" t="s">
        <v>76</v>
      </c>
      <c r="B78" s="6">
        <v>380</v>
      </c>
    </row>
    <row r="79" spans="1:2" ht="12.75" x14ac:dyDescent="0.2">
      <c r="A79" s="20" t="s">
        <v>77</v>
      </c>
      <c r="B79" s="6">
        <v>1148</v>
      </c>
    </row>
    <row r="80" spans="1:2" ht="12.75" x14ac:dyDescent="0.2">
      <c r="A80" s="20" t="s">
        <v>78</v>
      </c>
      <c r="B80" s="6">
        <v>402</v>
      </c>
    </row>
    <row r="81" spans="1:2" ht="12.75" x14ac:dyDescent="0.2">
      <c r="A81" s="20" t="s">
        <v>79</v>
      </c>
      <c r="B81" s="6">
        <v>803</v>
      </c>
    </row>
    <row r="82" spans="1:2" ht="12.75" x14ac:dyDescent="0.2">
      <c r="A82" s="20" t="s">
        <v>80</v>
      </c>
      <c r="B82" s="6">
        <v>395</v>
      </c>
    </row>
    <row r="83" spans="1:2" ht="12.75" x14ac:dyDescent="0.2">
      <c r="A83" s="20" t="s">
        <v>81</v>
      </c>
      <c r="B83" s="6">
        <v>386</v>
      </c>
    </row>
    <row r="84" spans="1:2" ht="12.75" x14ac:dyDescent="0.2">
      <c r="A84" s="20" t="s">
        <v>82</v>
      </c>
      <c r="B84" s="6">
        <v>277</v>
      </c>
    </row>
    <row r="85" spans="1:2" ht="12.75" x14ac:dyDescent="0.2">
      <c r="A85" s="20" t="s">
        <v>83</v>
      </c>
      <c r="B85" s="6">
        <v>275</v>
      </c>
    </row>
    <row r="86" spans="1:2" ht="12.75" x14ac:dyDescent="0.2">
      <c r="A86" s="20" t="s">
        <v>84</v>
      </c>
      <c r="B86" s="6">
        <v>226</v>
      </c>
    </row>
    <row r="87" spans="1:2" ht="12.75" x14ac:dyDescent="0.2">
      <c r="A87" s="20" t="s">
        <v>85</v>
      </c>
      <c r="B87" s="6">
        <v>350</v>
      </c>
    </row>
    <row r="88" spans="1:2" ht="12.75" x14ac:dyDescent="0.2">
      <c r="A88" s="20" t="s">
        <v>86</v>
      </c>
      <c r="B88" s="6">
        <v>99</v>
      </c>
    </row>
    <row r="89" spans="1:2" ht="12.75" x14ac:dyDescent="0.2">
      <c r="A89" s="20" t="s">
        <v>87</v>
      </c>
      <c r="B89" s="6">
        <v>174</v>
      </c>
    </row>
    <row r="90" spans="1:2" ht="12.75" x14ac:dyDescent="0.2">
      <c r="A90" s="20" t="s">
        <v>88</v>
      </c>
      <c r="B90" s="6">
        <v>22</v>
      </c>
    </row>
    <row r="91" spans="1:2" ht="12.75" x14ac:dyDescent="0.2">
      <c r="A91" s="20" t="s">
        <v>89</v>
      </c>
      <c r="B91" s="6">
        <v>795</v>
      </c>
    </row>
    <row r="92" spans="1:2" ht="12.75" x14ac:dyDescent="0.2">
      <c r="A92" s="20" t="s">
        <v>90</v>
      </c>
      <c r="B92" s="6">
        <v>362</v>
      </c>
    </row>
    <row r="93" spans="1:2" ht="12.75" x14ac:dyDescent="0.2">
      <c r="A93" s="20" t="s">
        <v>91</v>
      </c>
      <c r="B93" s="6">
        <v>2346</v>
      </c>
    </row>
    <row r="94" spans="1:2" ht="12.75" x14ac:dyDescent="0.2">
      <c r="A94" s="20" t="s">
        <v>92</v>
      </c>
      <c r="B94" s="6">
        <v>156</v>
      </c>
    </row>
    <row r="95" spans="1:2" ht="12.75" x14ac:dyDescent="0.2">
      <c r="A95" s="20" t="s">
        <v>93</v>
      </c>
      <c r="B95" s="6">
        <v>80</v>
      </c>
    </row>
    <row r="96" spans="1:2" ht="12.75" x14ac:dyDescent="0.2">
      <c r="A96" s="20" t="s">
        <v>94</v>
      </c>
      <c r="B96" s="6">
        <v>138</v>
      </c>
    </row>
    <row r="97" spans="1:2" ht="12.75" x14ac:dyDescent="0.2">
      <c r="A97" s="20" t="s">
        <v>95</v>
      </c>
      <c r="B97" s="6">
        <v>637</v>
      </c>
    </row>
    <row r="98" spans="1:2" ht="12.75" x14ac:dyDescent="0.2">
      <c r="A98" s="20" t="s">
        <v>96</v>
      </c>
      <c r="B98" s="6">
        <v>284</v>
      </c>
    </row>
    <row r="99" spans="1:2" ht="12.75" x14ac:dyDescent="0.2">
      <c r="A99" s="20" t="s">
        <v>97</v>
      </c>
      <c r="B99" s="6">
        <v>582</v>
      </c>
    </row>
    <row r="100" spans="1:2" ht="12.75" x14ac:dyDescent="0.2">
      <c r="A100" s="20" t="s">
        <v>98</v>
      </c>
      <c r="B100" s="6">
        <v>196</v>
      </c>
    </row>
    <row r="101" spans="1:2" ht="12.75" x14ac:dyDescent="0.2">
      <c r="A101" s="20" t="s">
        <v>99</v>
      </c>
      <c r="B101" s="6">
        <v>79</v>
      </c>
    </row>
    <row r="102" spans="1:2" ht="12.75" x14ac:dyDescent="0.2">
      <c r="A102" s="22" t="s">
        <v>100</v>
      </c>
      <c r="B102" s="17">
        <v>48583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3" style="7" customWidth="1"/>
    <col min="3" max="3" width="9.85546875" style="7" customWidth="1"/>
    <col min="4" max="4" width="9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41821</v>
      </c>
      <c r="C1"/>
      <c r="D1"/>
    </row>
    <row r="2" spans="1:4" ht="12.75" x14ac:dyDescent="0.2">
      <c r="A2" s="20" t="s">
        <v>0</v>
      </c>
      <c r="B2" s="6">
        <v>734</v>
      </c>
      <c r="C2" s="4"/>
      <c r="D2" s="4"/>
    </row>
    <row r="3" spans="1:4" ht="12.75" x14ac:dyDescent="0.2">
      <c r="A3" s="20" t="s">
        <v>1</v>
      </c>
      <c r="B3" s="6">
        <v>155</v>
      </c>
      <c r="C3" s="4"/>
      <c r="D3" s="4"/>
    </row>
    <row r="4" spans="1:4" ht="12.75" x14ac:dyDescent="0.2">
      <c r="A4" s="20" t="s">
        <v>2</v>
      </c>
      <c r="B4" s="6">
        <v>51</v>
      </c>
      <c r="C4" s="4"/>
      <c r="D4" s="4"/>
    </row>
    <row r="5" spans="1:4" ht="12.75" x14ac:dyDescent="0.2">
      <c r="A5" s="20" t="s">
        <v>3</v>
      </c>
      <c r="B5" s="6">
        <v>198</v>
      </c>
      <c r="C5" s="4"/>
      <c r="D5" s="4"/>
    </row>
    <row r="6" spans="1:4" ht="12.75" x14ac:dyDescent="0.2">
      <c r="A6" s="20" t="s">
        <v>4</v>
      </c>
      <c r="B6" s="6">
        <v>99</v>
      </c>
      <c r="C6" s="4"/>
      <c r="D6" s="4"/>
    </row>
    <row r="7" spans="1:4" ht="12.75" x14ac:dyDescent="0.2">
      <c r="A7" s="20" t="s">
        <v>5</v>
      </c>
      <c r="B7" s="6">
        <v>59</v>
      </c>
      <c r="C7" s="4"/>
      <c r="D7" s="4"/>
    </row>
    <row r="8" spans="1:4" ht="12.75" x14ac:dyDescent="0.2">
      <c r="A8" s="20" t="s">
        <v>6</v>
      </c>
      <c r="B8" s="6">
        <v>231</v>
      </c>
      <c r="C8" s="4"/>
      <c r="D8" s="4"/>
    </row>
    <row r="9" spans="1:4" ht="12.75" x14ac:dyDescent="0.2">
      <c r="A9" s="20" t="s">
        <v>7</v>
      </c>
      <c r="B9" s="6">
        <v>155</v>
      </c>
      <c r="C9" s="4"/>
      <c r="D9" s="4"/>
    </row>
    <row r="10" spans="1:4" ht="12.75" x14ac:dyDescent="0.2">
      <c r="A10" s="20" t="s">
        <v>8</v>
      </c>
      <c r="B10" s="6">
        <v>281</v>
      </c>
      <c r="C10" s="4"/>
      <c r="D10" s="4"/>
    </row>
    <row r="11" spans="1:4" ht="12.75" x14ac:dyDescent="0.2">
      <c r="A11" s="20" t="s">
        <v>9</v>
      </c>
      <c r="B11" s="6">
        <v>506</v>
      </c>
      <c r="C11" s="4"/>
      <c r="D11" s="4"/>
    </row>
    <row r="12" spans="1:4" ht="12.75" x14ac:dyDescent="0.2">
      <c r="A12" s="20" t="s">
        <v>10</v>
      </c>
      <c r="B12" s="6">
        <v>1687</v>
      </c>
      <c r="C12" s="4"/>
      <c r="D12" s="4"/>
    </row>
    <row r="13" spans="1:4" ht="12.75" x14ac:dyDescent="0.2">
      <c r="A13" s="20" t="s">
        <v>11</v>
      </c>
      <c r="B13" s="6">
        <v>451</v>
      </c>
      <c r="C13" s="4"/>
      <c r="D13" s="4"/>
    </row>
    <row r="14" spans="1:4" ht="12.75" x14ac:dyDescent="0.2">
      <c r="A14" s="20" t="s">
        <v>12</v>
      </c>
      <c r="B14" s="6">
        <v>915</v>
      </c>
      <c r="C14" s="4"/>
      <c r="D14" s="4"/>
    </row>
    <row r="15" spans="1:4" ht="12.75" x14ac:dyDescent="0.2">
      <c r="A15" s="20" t="s">
        <v>13</v>
      </c>
      <c r="B15" s="6">
        <v>558</v>
      </c>
      <c r="C15" s="4"/>
      <c r="D15" s="4"/>
    </row>
    <row r="16" spans="1:4" ht="12.75" x14ac:dyDescent="0.2">
      <c r="A16" s="20" t="s">
        <v>14</v>
      </c>
      <c r="B16" s="6">
        <v>31</v>
      </c>
      <c r="C16" s="4"/>
      <c r="D16" s="4"/>
    </row>
    <row r="17" spans="1:4" ht="12.75" x14ac:dyDescent="0.2">
      <c r="A17" s="20" t="s">
        <v>15</v>
      </c>
      <c r="B17" s="6">
        <v>318</v>
      </c>
      <c r="C17" s="4"/>
      <c r="D17" s="4"/>
    </row>
    <row r="18" spans="1:4" ht="12.75" x14ac:dyDescent="0.2">
      <c r="A18" s="20" t="s">
        <v>16</v>
      </c>
      <c r="B18" s="6">
        <v>142</v>
      </c>
      <c r="C18" s="4"/>
      <c r="D18" s="4"/>
    </row>
    <row r="19" spans="1:4" ht="12.75" x14ac:dyDescent="0.2">
      <c r="A19" s="20" t="s">
        <v>17</v>
      </c>
      <c r="B19" s="6">
        <v>1055</v>
      </c>
      <c r="C19" s="4"/>
      <c r="D19" s="4"/>
    </row>
    <row r="20" spans="1:4" ht="12.75" x14ac:dyDescent="0.2">
      <c r="A20" s="20" t="s">
        <v>18</v>
      </c>
      <c r="B20" s="6">
        <v>194</v>
      </c>
      <c r="C20" s="4"/>
      <c r="D20" s="4"/>
    </row>
    <row r="21" spans="1:4" ht="12.75" x14ac:dyDescent="0.2">
      <c r="A21" s="20" t="s">
        <v>19</v>
      </c>
      <c r="B21" s="6">
        <v>154</v>
      </c>
      <c r="C21" s="4"/>
      <c r="D21" s="4"/>
    </row>
    <row r="22" spans="1:4" ht="12.75" x14ac:dyDescent="0.2">
      <c r="A22" s="20" t="s">
        <v>20</v>
      </c>
      <c r="B22" s="6">
        <v>116</v>
      </c>
      <c r="C22" s="4"/>
      <c r="D22" s="4"/>
    </row>
    <row r="23" spans="1:4" ht="12.75" x14ac:dyDescent="0.2">
      <c r="A23" s="20" t="s">
        <v>21</v>
      </c>
      <c r="B23" s="6">
        <v>64</v>
      </c>
      <c r="C23" s="4"/>
      <c r="D23" s="4"/>
    </row>
    <row r="24" spans="1:4" ht="12.75" x14ac:dyDescent="0.2">
      <c r="A24" s="20" t="s">
        <v>22</v>
      </c>
      <c r="B24" s="6">
        <v>745</v>
      </c>
      <c r="C24" s="4"/>
      <c r="D24" s="4"/>
    </row>
    <row r="25" spans="1:4" ht="12.75" x14ac:dyDescent="0.2">
      <c r="A25" s="20" t="s">
        <v>23</v>
      </c>
      <c r="B25" s="6">
        <v>310</v>
      </c>
      <c r="C25" s="4"/>
      <c r="D25" s="4"/>
    </row>
    <row r="26" spans="1:4" ht="12.75" x14ac:dyDescent="0.2">
      <c r="A26" s="20" t="s">
        <v>24</v>
      </c>
      <c r="B26" s="6">
        <v>636</v>
      </c>
      <c r="C26" s="4"/>
      <c r="D26" s="4"/>
    </row>
    <row r="27" spans="1:4" ht="12.75" x14ac:dyDescent="0.2">
      <c r="A27" s="21" t="s">
        <v>25</v>
      </c>
      <c r="B27" s="6">
        <v>2114</v>
      </c>
      <c r="C27" s="4"/>
      <c r="D27" s="4"/>
    </row>
    <row r="28" spans="1:4" ht="12.75" x14ac:dyDescent="0.2">
      <c r="A28" s="20" t="s">
        <v>26</v>
      </c>
      <c r="B28" s="6">
        <v>82</v>
      </c>
      <c r="C28" s="4"/>
      <c r="D28" s="4"/>
    </row>
    <row r="29" spans="1:4" ht="12.75" x14ac:dyDescent="0.2">
      <c r="A29" s="20" t="s">
        <v>27</v>
      </c>
      <c r="B29" s="6">
        <v>119</v>
      </c>
      <c r="C29" s="4"/>
      <c r="D29" s="4"/>
    </row>
    <row r="30" spans="1:4" ht="12.75" x14ac:dyDescent="0.2">
      <c r="A30" s="20" t="s">
        <v>28</v>
      </c>
      <c r="B30" s="6">
        <v>1016</v>
      </c>
      <c r="C30" s="4"/>
      <c r="D30" s="4"/>
    </row>
    <row r="31" spans="1:4" ht="12.75" x14ac:dyDescent="0.2">
      <c r="A31" s="20" t="s">
        <v>29</v>
      </c>
      <c r="B31" s="6">
        <v>98</v>
      </c>
      <c r="C31" s="4"/>
      <c r="D31" s="4"/>
    </row>
    <row r="32" spans="1:4" ht="12.75" x14ac:dyDescent="0.2">
      <c r="A32" s="20" t="s">
        <v>30</v>
      </c>
      <c r="B32" s="6">
        <v>326</v>
      </c>
      <c r="C32" s="4"/>
      <c r="D32" s="4"/>
    </row>
    <row r="33" spans="1:4" ht="12.75" x14ac:dyDescent="0.2">
      <c r="A33" s="20" t="s">
        <v>31</v>
      </c>
      <c r="B33" s="6">
        <v>1634</v>
      </c>
      <c r="C33" s="4"/>
      <c r="D33" s="4"/>
    </row>
    <row r="34" spans="1:4" ht="12.75" x14ac:dyDescent="0.2">
      <c r="A34" s="20" t="s">
        <v>32</v>
      </c>
      <c r="B34" s="6">
        <v>452</v>
      </c>
      <c r="C34" s="4"/>
      <c r="D34" s="4"/>
    </row>
    <row r="35" spans="1:4" ht="12.75" x14ac:dyDescent="0.2">
      <c r="A35" s="20" t="s">
        <v>33</v>
      </c>
      <c r="B35" s="6">
        <v>1215</v>
      </c>
      <c r="C35" s="4"/>
      <c r="D35" s="4"/>
    </row>
    <row r="36" spans="1:4" ht="12.75" x14ac:dyDescent="0.2">
      <c r="A36" s="20" t="s">
        <v>34</v>
      </c>
      <c r="B36" s="6">
        <v>343</v>
      </c>
      <c r="C36" s="4"/>
      <c r="D36" s="4"/>
    </row>
    <row r="37" spans="1:4" ht="12.75" x14ac:dyDescent="0.2">
      <c r="A37" s="20" t="s">
        <v>35</v>
      </c>
      <c r="B37" s="6">
        <v>1422</v>
      </c>
      <c r="C37" s="4"/>
      <c r="D37" s="4"/>
    </row>
    <row r="38" spans="1:4" ht="12.75" x14ac:dyDescent="0.2">
      <c r="A38" s="20" t="s">
        <v>36</v>
      </c>
      <c r="B38" s="6">
        <v>46</v>
      </c>
      <c r="C38" s="4"/>
      <c r="D38" s="4"/>
    </row>
    <row r="39" spans="1:4" ht="12.75" x14ac:dyDescent="0.2">
      <c r="A39" s="20" t="s">
        <v>37</v>
      </c>
      <c r="B39" s="6">
        <v>70</v>
      </c>
      <c r="C39" s="4"/>
      <c r="D39" s="4"/>
    </row>
    <row r="40" spans="1:4" ht="12.75" x14ac:dyDescent="0.2">
      <c r="A40" s="20" t="s">
        <v>38</v>
      </c>
      <c r="B40" s="6">
        <v>257</v>
      </c>
      <c r="C40" s="4"/>
      <c r="D40" s="4"/>
    </row>
    <row r="41" spans="1:4" ht="12.75" x14ac:dyDescent="0.2">
      <c r="A41" s="20" t="s">
        <v>39</v>
      </c>
      <c r="B41" s="6">
        <v>125</v>
      </c>
      <c r="C41" s="4"/>
      <c r="D41" s="4"/>
    </row>
    <row r="42" spans="1:4" ht="12.75" x14ac:dyDescent="0.2">
      <c r="A42" s="20" t="s">
        <v>40</v>
      </c>
      <c r="B42" s="6">
        <v>2754</v>
      </c>
      <c r="C42" s="4"/>
      <c r="D42" s="4"/>
    </row>
    <row r="43" spans="1:4" ht="12.75" x14ac:dyDescent="0.2">
      <c r="A43" s="20" t="s">
        <v>41</v>
      </c>
      <c r="B43" s="6">
        <v>411</v>
      </c>
      <c r="C43" s="4"/>
      <c r="D43" s="4"/>
    </row>
    <row r="44" spans="1:4" ht="12.75" x14ac:dyDescent="0.2">
      <c r="A44" s="20" t="s">
        <v>42</v>
      </c>
      <c r="B44" s="6">
        <v>570</v>
      </c>
      <c r="C44" s="4"/>
      <c r="D44" s="4"/>
    </row>
    <row r="45" spans="1:4" ht="12.75" x14ac:dyDescent="0.2">
      <c r="A45" s="20" t="s">
        <v>43</v>
      </c>
      <c r="B45" s="6">
        <v>387</v>
      </c>
      <c r="C45" s="4"/>
      <c r="D45" s="4"/>
    </row>
    <row r="46" spans="1:4" ht="12.75" x14ac:dyDescent="0.2">
      <c r="A46" s="20" t="s">
        <v>44</v>
      </c>
      <c r="B46" s="6">
        <v>367</v>
      </c>
      <c r="C46" s="4"/>
      <c r="D46" s="4"/>
    </row>
    <row r="47" spans="1:4" ht="12.75" x14ac:dyDescent="0.2">
      <c r="A47" s="20" t="s">
        <v>45</v>
      </c>
      <c r="B47" s="6">
        <v>185</v>
      </c>
      <c r="C47" s="4"/>
      <c r="D47" s="4"/>
    </row>
    <row r="48" spans="1:4" ht="12.75" x14ac:dyDescent="0.2">
      <c r="A48" s="20" t="s">
        <v>46</v>
      </c>
      <c r="B48" s="6">
        <v>359</v>
      </c>
      <c r="C48" s="4"/>
      <c r="D48" s="4"/>
    </row>
    <row r="49" spans="1:4" ht="12.75" x14ac:dyDescent="0.2">
      <c r="A49" s="20" t="s">
        <v>47</v>
      </c>
      <c r="B49" s="6">
        <v>23</v>
      </c>
      <c r="C49" s="4"/>
      <c r="D49" s="4"/>
    </row>
    <row r="50" spans="1:4" ht="12.75" x14ac:dyDescent="0.2">
      <c r="A50" s="20" t="s">
        <v>48</v>
      </c>
      <c r="B50" s="6">
        <v>530</v>
      </c>
      <c r="C50" s="4"/>
      <c r="D50" s="4"/>
    </row>
    <row r="51" spans="1:4" ht="12.75" x14ac:dyDescent="0.2">
      <c r="A51" s="20" t="s">
        <v>49</v>
      </c>
      <c r="B51" s="6">
        <v>214</v>
      </c>
      <c r="C51" s="4"/>
      <c r="D51" s="4"/>
    </row>
    <row r="52" spans="1:4" ht="12.75" x14ac:dyDescent="0.2">
      <c r="A52" s="20" t="s">
        <v>50</v>
      </c>
      <c r="B52" s="6">
        <v>1011</v>
      </c>
      <c r="C52" s="4"/>
      <c r="D52" s="4"/>
    </row>
    <row r="53" spans="1:4" ht="12.75" x14ac:dyDescent="0.2">
      <c r="A53" s="20" t="s">
        <v>51</v>
      </c>
      <c r="B53" s="6">
        <v>66</v>
      </c>
    </row>
    <row r="54" spans="1:4" ht="12.75" x14ac:dyDescent="0.2">
      <c r="A54" s="20" t="s">
        <v>52</v>
      </c>
      <c r="B54" s="6">
        <v>345</v>
      </c>
    </row>
    <row r="55" spans="1:4" ht="12.75" x14ac:dyDescent="0.2">
      <c r="A55" s="20" t="s">
        <v>53</v>
      </c>
      <c r="B55" s="6">
        <v>467</v>
      </c>
    </row>
    <row r="56" spans="1:4" ht="12.75" x14ac:dyDescent="0.2">
      <c r="A56" s="20" t="s">
        <v>54</v>
      </c>
      <c r="B56" s="6">
        <v>307</v>
      </c>
    </row>
    <row r="57" spans="1:4" ht="12.75" x14ac:dyDescent="0.2">
      <c r="A57" s="20" t="s">
        <v>55</v>
      </c>
      <c r="B57" s="6">
        <v>176</v>
      </c>
    </row>
    <row r="58" spans="1:4" ht="12.75" x14ac:dyDescent="0.2">
      <c r="A58" s="20" t="s">
        <v>56</v>
      </c>
      <c r="B58" s="6">
        <v>132</v>
      </c>
    </row>
    <row r="59" spans="1:4" ht="12.75" x14ac:dyDescent="0.2">
      <c r="A59" s="20" t="s">
        <v>57</v>
      </c>
      <c r="B59" s="6">
        <v>112</v>
      </c>
    </row>
    <row r="60" spans="1:4" ht="12.75" x14ac:dyDescent="0.2">
      <c r="A60" s="20" t="s">
        <v>58</v>
      </c>
      <c r="B60" s="6">
        <v>305</v>
      </c>
    </row>
    <row r="61" spans="1:4" ht="12.75" x14ac:dyDescent="0.2">
      <c r="A61" s="20" t="s">
        <v>59</v>
      </c>
      <c r="B61" s="6">
        <v>5724</v>
      </c>
    </row>
    <row r="62" spans="1:4" ht="12.75" x14ac:dyDescent="0.2">
      <c r="A62" s="20" t="s">
        <v>60</v>
      </c>
      <c r="B62" s="6">
        <v>53</v>
      </c>
    </row>
    <row r="63" spans="1:4" ht="12.75" x14ac:dyDescent="0.2">
      <c r="A63" s="20" t="s">
        <v>61</v>
      </c>
      <c r="B63" s="6">
        <v>182</v>
      </c>
    </row>
    <row r="64" spans="1:4" ht="12.75" x14ac:dyDescent="0.2">
      <c r="A64" s="20" t="s">
        <v>62</v>
      </c>
      <c r="B64" s="6">
        <v>342</v>
      </c>
    </row>
    <row r="65" spans="1:2" ht="12.75" x14ac:dyDescent="0.2">
      <c r="A65" s="20" t="s">
        <v>63</v>
      </c>
      <c r="B65" s="6">
        <v>566</v>
      </c>
    </row>
    <row r="66" spans="1:2" ht="12.75" x14ac:dyDescent="0.2">
      <c r="A66" s="21" t="s">
        <v>64</v>
      </c>
      <c r="B66" s="6">
        <v>1165</v>
      </c>
    </row>
    <row r="67" spans="1:2" ht="12.75" x14ac:dyDescent="0.2">
      <c r="A67" s="20" t="s">
        <v>65</v>
      </c>
      <c r="B67" s="6">
        <v>194</v>
      </c>
    </row>
    <row r="68" spans="1:2" ht="12.75" x14ac:dyDescent="0.2">
      <c r="A68" s="20" t="s">
        <v>66</v>
      </c>
      <c r="B68" s="6">
        <v>982</v>
      </c>
    </row>
    <row r="69" spans="1:2" ht="12.75" x14ac:dyDescent="0.2">
      <c r="A69" s="20" t="s">
        <v>67</v>
      </c>
      <c r="B69" s="6">
        <v>443</v>
      </c>
    </row>
    <row r="70" spans="1:2" ht="12.75" x14ac:dyDescent="0.2">
      <c r="A70" s="20" t="s">
        <v>68</v>
      </c>
      <c r="B70" s="6">
        <v>59</v>
      </c>
    </row>
    <row r="71" spans="1:2" ht="12.75" x14ac:dyDescent="0.2">
      <c r="A71" s="20" t="s">
        <v>69</v>
      </c>
      <c r="B71" s="6">
        <v>269</v>
      </c>
    </row>
    <row r="72" spans="1:2" ht="12.75" x14ac:dyDescent="0.2">
      <c r="A72" s="20" t="s">
        <v>70</v>
      </c>
      <c r="B72" s="6">
        <v>221</v>
      </c>
    </row>
    <row r="73" spans="1:2" ht="12.75" x14ac:dyDescent="0.2">
      <c r="A73" s="20" t="s">
        <v>71</v>
      </c>
      <c r="B73" s="6">
        <v>76</v>
      </c>
    </row>
    <row r="74" spans="1:2" ht="12.75" x14ac:dyDescent="0.2">
      <c r="A74" s="20" t="s">
        <v>72</v>
      </c>
      <c r="B74" s="6">
        <v>244</v>
      </c>
    </row>
    <row r="75" spans="1:2" ht="12.75" x14ac:dyDescent="0.2">
      <c r="A75" s="20" t="s">
        <v>73</v>
      </c>
      <c r="B75" s="6">
        <v>1026</v>
      </c>
    </row>
    <row r="76" spans="1:2" ht="12.75" x14ac:dyDescent="0.2">
      <c r="A76" s="20" t="s">
        <v>74</v>
      </c>
      <c r="B76" s="6">
        <v>78</v>
      </c>
    </row>
    <row r="77" spans="1:2" ht="12.75" x14ac:dyDescent="0.2">
      <c r="A77" s="20" t="s">
        <v>75</v>
      </c>
      <c r="B77" s="6">
        <v>846</v>
      </c>
    </row>
    <row r="78" spans="1:2" ht="12.75" x14ac:dyDescent="0.2">
      <c r="A78" s="20" t="s">
        <v>76</v>
      </c>
      <c r="B78" s="6">
        <v>449</v>
      </c>
    </row>
    <row r="79" spans="1:2" ht="12.75" x14ac:dyDescent="0.2">
      <c r="A79" s="20" t="s">
        <v>77</v>
      </c>
      <c r="B79" s="6">
        <v>1078</v>
      </c>
    </row>
    <row r="80" spans="1:2" ht="12.75" x14ac:dyDescent="0.2">
      <c r="A80" s="20" t="s">
        <v>78</v>
      </c>
      <c r="B80" s="6">
        <v>438</v>
      </c>
    </row>
    <row r="81" spans="1:2" ht="12.75" x14ac:dyDescent="0.2">
      <c r="A81" s="20" t="s">
        <v>79</v>
      </c>
      <c r="B81" s="6">
        <v>858</v>
      </c>
    </row>
    <row r="82" spans="1:2" ht="12.75" x14ac:dyDescent="0.2">
      <c r="A82" s="20" t="s">
        <v>80</v>
      </c>
      <c r="B82" s="6">
        <v>463</v>
      </c>
    </row>
    <row r="83" spans="1:2" ht="12.75" x14ac:dyDescent="0.2">
      <c r="A83" s="20" t="s">
        <v>81</v>
      </c>
      <c r="B83" s="6">
        <v>459</v>
      </c>
    </row>
    <row r="84" spans="1:2" ht="12.75" x14ac:dyDescent="0.2">
      <c r="A84" s="20" t="s">
        <v>82</v>
      </c>
      <c r="B84" s="6">
        <v>284</v>
      </c>
    </row>
    <row r="85" spans="1:2" ht="12.75" x14ac:dyDescent="0.2">
      <c r="A85" s="20" t="s">
        <v>83</v>
      </c>
      <c r="B85" s="6">
        <v>245</v>
      </c>
    </row>
    <row r="86" spans="1:2" ht="12.75" x14ac:dyDescent="0.2">
      <c r="A86" s="20" t="s">
        <v>84</v>
      </c>
      <c r="B86" s="6">
        <v>234</v>
      </c>
    </row>
    <row r="87" spans="1:2" ht="12.75" x14ac:dyDescent="0.2">
      <c r="A87" s="20" t="s">
        <v>85</v>
      </c>
      <c r="B87" s="6">
        <v>345</v>
      </c>
    </row>
    <row r="88" spans="1:2" ht="12.75" x14ac:dyDescent="0.2">
      <c r="A88" s="20" t="s">
        <v>86</v>
      </c>
      <c r="B88" s="6">
        <v>102</v>
      </c>
    </row>
    <row r="89" spans="1:2" ht="12.75" x14ac:dyDescent="0.2">
      <c r="A89" s="20" t="s">
        <v>87</v>
      </c>
      <c r="B89" s="6">
        <v>176</v>
      </c>
    </row>
    <row r="90" spans="1:2" ht="12.75" x14ac:dyDescent="0.2">
      <c r="A90" s="20" t="s">
        <v>88</v>
      </c>
      <c r="B90" s="6">
        <v>27</v>
      </c>
    </row>
    <row r="91" spans="1:2" ht="12.75" x14ac:dyDescent="0.2">
      <c r="A91" s="20" t="s">
        <v>89</v>
      </c>
      <c r="B91" s="6">
        <v>857</v>
      </c>
    </row>
    <row r="92" spans="1:2" ht="12.75" x14ac:dyDescent="0.2">
      <c r="A92" s="20" t="s">
        <v>90</v>
      </c>
      <c r="B92" s="6">
        <v>423</v>
      </c>
    </row>
    <row r="93" spans="1:2" ht="12.75" x14ac:dyDescent="0.2">
      <c r="A93" s="20" t="s">
        <v>91</v>
      </c>
      <c r="B93" s="6">
        <v>2555</v>
      </c>
    </row>
    <row r="94" spans="1:2" ht="12.75" x14ac:dyDescent="0.2">
      <c r="A94" s="20" t="s">
        <v>92</v>
      </c>
      <c r="B94" s="6">
        <v>140</v>
      </c>
    </row>
    <row r="95" spans="1:2" ht="12.75" x14ac:dyDescent="0.2">
      <c r="A95" s="20" t="s">
        <v>93</v>
      </c>
      <c r="B95" s="6">
        <v>92</v>
      </c>
    </row>
    <row r="96" spans="1:2" ht="12.75" x14ac:dyDescent="0.2">
      <c r="A96" s="20" t="s">
        <v>94</v>
      </c>
      <c r="B96" s="6">
        <v>134</v>
      </c>
    </row>
    <row r="97" spans="1:2" ht="12.75" x14ac:dyDescent="0.2">
      <c r="A97" s="20" t="s">
        <v>95</v>
      </c>
      <c r="B97" s="6">
        <v>681</v>
      </c>
    </row>
    <row r="98" spans="1:2" ht="12.75" x14ac:dyDescent="0.2">
      <c r="A98" s="20" t="s">
        <v>96</v>
      </c>
      <c r="B98" s="6">
        <v>290</v>
      </c>
    </row>
    <row r="99" spans="1:2" ht="12.75" x14ac:dyDescent="0.2">
      <c r="A99" s="20" t="s">
        <v>97</v>
      </c>
      <c r="B99" s="6">
        <v>674</v>
      </c>
    </row>
    <row r="100" spans="1:2" ht="12.75" x14ac:dyDescent="0.2">
      <c r="A100" s="20" t="s">
        <v>98</v>
      </c>
      <c r="B100" s="6">
        <v>156</v>
      </c>
    </row>
    <row r="101" spans="1:2" ht="12.75" x14ac:dyDescent="0.2">
      <c r="A101" s="20" t="s">
        <v>99</v>
      </c>
      <c r="B101" s="6">
        <v>93</v>
      </c>
    </row>
    <row r="102" spans="1:2" ht="12.75" x14ac:dyDescent="0.2">
      <c r="A102" s="22" t="s">
        <v>100</v>
      </c>
      <c r="B102" s="17">
        <v>51608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791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ColWidth="10.140625" defaultRowHeight="12" x14ac:dyDescent="0.15"/>
  <cols>
    <col min="1" max="1" width="14" style="11" customWidth="1"/>
    <col min="2" max="2" width="12.85546875" style="11" customWidth="1"/>
    <col min="3" max="3" width="9.7109375" style="11" customWidth="1"/>
    <col min="4" max="4" width="9" style="11" customWidth="1"/>
    <col min="5" max="256" width="10.140625" style="11"/>
    <col min="257" max="257" width="13.42578125" style="11" customWidth="1"/>
    <col min="258" max="258" width="16.42578125" style="11" customWidth="1"/>
    <col min="259" max="259" width="14.7109375" style="11" customWidth="1"/>
    <col min="260" max="260" width="11.85546875" style="11" customWidth="1"/>
    <col min="261" max="512" width="10.140625" style="11"/>
    <col min="513" max="513" width="13.42578125" style="11" customWidth="1"/>
    <col min="514" max="514" width="16.42578125" style="11" customWidth="1"/>
    <col min="515" max="515" width="14.7109375" style="11" customWidth="1"/>
    <col min="516" max="516" width="11.85546875" style="11" customWidth="1"/>
    <col min="517" max="768" width="10.140625" style="11"/>
    <col min="769" max="769" width="13.42578125" style="11" customWidth="1"/>
    <col min="770" max="770" width="16.42578125" style="11" customWidth="1"/>
    <col min="771" max="771" width="14.7109375" style="11" customWidth="1"/>
    <col min="772" max="772" width="11.85546875" style="11" customWidth="1"/>
    <col min="773" max="1024" width="10.140625" style="11"/>
    <col min="1025" max="1025" width="13.42578125" style="11" customWidth="1"/>
    <col min="1026" max="1026" width="16.42578125" style="11" customWidth="1"/>
    <col min="1027" max="1027" width="14.7109375" style="11" customWidth="1"/>
    <col min="1028" max="1028" width="11.85546875" style="11" customWidth="1"/>
    <col min="1029" max="1280" width="10.140625" style="11"/>
    <col min="1281" max="1281" width="13.42578125" style="11" customWidth="1"/>
    <col min="1282" max="1282" width="16.42578125" style="11" customWidth="1"/>
    <col min="1283" max="1283" width="14.7109375" style="11" customWidth="1"/>
    <col min="1284" max="1284" width="11.85546875" style="11" customWidth="1"/>
    <col min="1285" max="1536" width="10.140625" style="11"/>
    <col min="1537" max="1537" width="13.42578125" style="11" customWidth="1"/>
    <col min="1538" max="1538" width="16.42578125" style="11" customWidth="1"/>
    <col min="1539" max="1539" width="14.7109375" style="11" customWidth="1"/>
    <col min="1540" max="1540" width="11.85546875" style="11" customWidth="1"/>
    <col min="1541" max="1792" width="10.140625" style="11"/>
    <col min="1793" max="1793" width="13.42578125" style="11" customWidth="1"/>
    <col min="1794" max="1794" width="16.42578125" style="11" customWidth="1"/>
    <col min="1795" max="1795" width="14.7109375" style="11" customWidth="1"/>
    <col min="1796" max="1796" width="11.85546875" style="11" customWidth="1"/>
    <col min="1797" max="2048" width="10.140625" style="11"/>
    <col min="2049" max="2049" width="13.42578125" style="11" customWidth="1"/>
    <col min="2050" max="2050" width="16.42578125" style="11" customWidth="1"/>
    <col min="2051" max="2051" width="14.7109375" style="11" customWidth="1"/>
    <col min="2052" max="2052" width="11.85546875" style="11" customWidth="1"/>
    <col min="2053" max="2304" width="10.140625" style="11"/>
    <col min="2305" max="2305" width="13.42578125" style="11" customWidth="1"/>
    <col min="2306" max="2306" width="16.42578125" style="11" customWidth="1"/>
    <col min="2307" max="2307" width="14.7109375" style="11" customWidth="1"/>
    <col min="2308" max="2308" width="11.85546875" style="11" customWidth="1"/>
    <col min="2309" max="2560" width="10.140625" style="11"/>
    <col min="2561" max="2561" width="13.42578125" style="11" customWidth="1"/>
    <col min="2562" max="2562" width="16.42578125" style="11" customWidth="1"/>
    <col min="2563" max="2563" width="14.7109375" style="11" customWidth="1"/>
    <col min="2564" max="2564" width="11.85546875" style="11" customWidth="1"/>
    <col min="2565" max="2816" width="10.140625" style="11"/>
    <col min="2817" max="2817" width="13.42578125" style="11" customWidth="1"/>
    <col min="2818" max="2818" width="16.42578125" style="11" customWidth="1"/>
    <col min="2819" max="2819" width="14.7109375" style="11" customWidth="1"/>
    <col min="2820" max="2820" width="11.85546875" style="11" customWidth="1"/>
    <col min="2821" max="3072" width="10.140625" style="11"/>
    <col min="3073" max="3073" width="13.42578125" style="11" customWidth="1"/>
    <col min="3074" max="3074" width="16.42578125" style="11" customWidth="1"/>
    <col min="3075" max="3075" width="14.7109375" style="11" customWidth="1"/>
    <col min="3076" max="3076" width="11.85546875" style="11" customWidth="1"/>
    <col min="3077" max="3328" width="10.140625" style="11"/>
    <col min="3329" max="3329" width="13.42578125" style="11" customWidth="1"/>
    <col min="3330" max="3330" width="16.42578125" style="11" customWidth="1"/>
    <col min="3331" max="3331" width="14.7109375" style="11" customWidth="1"/>
    <col min="3332" max="3332" width="11.85546875" style="11" customWidth="1"/>
    <col min="3333" max="3584" width="10.140625" style="11"/>
    <col min="3585" max="3585" width="13.42578125" style="11" customWidth="1"/>
    <col min="3586" max="3586" width="16.42578125" style="11" customWidth="1"/>
    <col min="3587" max="3587" width="14.7109375" style="11" customWidth="1"/>
    <col min="3588" max="3588" width="11.85546875" style="11" customWidth="1"/>
    <col min="3589" max="3840" width="10.140625" style="11"/>
    <col min="3841" max="3841" width="13.42578125" style="11" customWidth="1"/>
    <col min="3842" max="3842" width="16.42578125" style="11" customWidth="1"/>
    <col min="3843" max="3843" width="14.7109375" style="11" customWidth="1"/>
    <col min="3844" max="3844" width="11.85546875" style="11" customWidth="1"/>
    <col min="3845" max="4096" width="10.140625" style="11"/>
    <col min="4097" max="4097" width="13.42578125" style="11" customWidth="1"/>
    <col min="4098" max="4098" width="16.42578125" style="11" customWidth="1"/>
    <col min="4099" max="4099" width="14.7109375" style="11" customWidth="1"/>
    <col min="4100" max="4100" width="11.85546875" style="11" customWidth="1"/>
    <col min="4101" max="4352" width="10.140625" style="11"/>
    <col min="4353" max="4353" width="13.42578125" style="11" customWidth="1"/>
    <col min="4354" max="4354" width="16.42578125" style="11" customWidth="1"/>
    <col min="4355" max="4355" width="14.7109375" style="11" customWidth="1"/>
    <col min="4356" max="4356" width="11.85546875" style="11" customWidth="1"/>
    <col min="4357" max="4608" width="10.140625" style="11"/>
    <col min="4609" max="4609" width="13.42578125" style="11" customWidth="1"/>
    <col min="4610" max="4610" width="16.42578125" style="11" customWidth="1"/>
    <col min="4611" max="4611" width="14.7109375" style="11" customWidth="1"/>
    <col min="4612" max="4612" width="11.85546875" style="11" customWidth="1"/>
    <col min="4613" max="4864" width="10.140625" style="11"/>
    <col min="4865" max="4865" width="13.42578125" style="11" customWidth="1"/>
    <col min="4866" max="4866" width="16.42578125" style="11" customWidth="1"/>
    <col min="4867" max="4867" width="14.7109375" style="11" customWidth="1"/>
    <col min="4868" max="4868" width="11.85546875" style="11" customWidth="1"/>
    <col min="4869" max="5120" width="10.140625" style="11"/>
    <col min="5121" max="5121" width="13.42578125" style="11" customWidth="1"/>
    <col min="5122" max="5122" width="16.42578125" style="11" customWidth="1"/>
    <col min="5123" max="5123" width="14.7109375" style="11" customWidth="1"/>
    <col min="5124" max="5124" width="11.85546875" style="11" customWidth="1"/>
    <col min="5125" max="5376" width="10.140625" style="11"/>
    <col min="5377" max="5377" width="13.42578125" style="11" customWidth="1"/>
    <col min="5378" max="5378" width="16.42578125" style="11" customWidth="1"/>
    <col min="5379" max="5379" width="14.7109375" style="11" customWidth="1"/>
    <col min="5380" max="5380" width="11.85546875" style="11" customWidth="1"/>
    <col min="5381" max="5632" width="10.140625" style="11"/>
    <col min="5633" max="5633" width="13.42578125" style="11" customWidth="1"/>
    <col min="5634" max="5634" width="16.42578125" style="11" customWidth="1"/>
    <col min="5635" max="5635" width="14.7109375" style="11" customWidth="1"/>
    <col min="5636" max="5636" width="11.85546875" style="11" customWidth="1"/>
    <col min="5637" max="5888" width="10.140625" style="11"/>
    <col min="5889" max="5889" width="13.42578125" style="11" customWidth="1"/>
    <col min="5890" max="5890" width="16.42578125" style="11" customWidth="1"/>
    <col min="5891" max="5891" width="14.7109375" style="11" customWidth="1"/>
    <col min="5892" max="5892" width="11.85546875" style="11" customWidth="1"/>
    <col min="5893" max="6144" width="10.140625" style="11"/>
    <col min="6145" max="6145" width="13.42578125" style="11" customWidth="1"/>
    <col min="6146" max="6146" width="16.42578125" style="11" customWidth="1"/>
    <col min="6147" max="6147" width="14.7109375" style="11" customWidth="1"/>
    <col min="6148" max="6148" width="11.85546875" style="11" customWidth="1"/>
    <col min="6149" max="6400" width="10.140625" style="11"/>
    <col min="6401" max="6401" width="13.42578125" style="11" customWidth="1"/>
    <col min="6402" max="6402" width="16.42578125" style="11" customWidth="1"/>
    <col min="6403" max="6403" width="14.7109375" style="11" customWidth="1"/>
    <col min="6404" max="6404" width="11.85546875" style="11" customWidth="1"/>
    <col min="6405" max="6656" width="10.140625" style="11"/>
    <col min="6657" max="6657" width="13.42578125" style="11" customWidth="1"/>
    <col min="6658" max="6658" width="16.42578125" style="11" customWidth="1"/>
    <col min="6659" max="6659" width="14.7109375" style="11" customWidth="1"/>
    <col min="6660" max="6660" width="11.85546875" style="11" customWidth="1"/>
    <col min="6661" max="6912" width="10.140625" style="11"/>
    <col min="6913" max="6913" width="13.42578125" style="11" customWidth="1"/>
    <col min="6914" max="6914" width="16.42578125" style="11" customWidth="1"/>
    <col min="6915" max="6915" width="14.7109375" style="11" customWidth="1"/>
    <col min="6916" max="6916" width="11.85546875" style="11" customWidth="1"/>
    <col min="6917" max="7168" width="10.140625" style="11"/>
    <col min="7169" max="7169" width="13.42578125" style="11" customWidth="1"/>
    <col min="7170" max="7170" width="16.42578125" style="11" customWidth="1"/>
    <col min="7171" max="7171" width="14.7109375" style="11" customWidth="1"/>
    <col min="7172" max="7172" width="11.85546875" style="11" customWidth="1"/>
    <col min="7173" max="7424" width="10.140625" style="11"/>
    <col min="7425" max="7425" width="13.42578125" style="11" customWidth="1"/>
    <col min="7426" max="7426" width="16.42578125" style="11" customWidth="1"/>
    <col min="7427" max="7427" width="14.7109375" style="11" customWidth="1"/>
    <col min="7428" max="7428" width="11.85546875" style="11" customWidth="1"/>
    <col min="7429" max="7680" width="10.140625" style="11"/>
    <col min="7681" max="7681" width="13.42578125" style="11" customWidth="1"/>
    <col min="7682" max="7682" width="16.42578125" style="11" customWidth="1"/>
    <col min="7683" max="7683" width="14.7109375" style="11" customWidth="1"/>
    <col min="7684" max="7684" width="11.85546875" style="11" customWidth="1"/>
    <col min="7685" max="7936" width="10.140625" style="11"/>
    <col min="7937" max="7937" width="13.42578125" style="11" customWidth="1"/>
    <col min="7938" max="7938" width="16.42578125" style="11" customWidth="1"/>
    <col min="7939" max="7939" width="14.7109375" style="11" customWidth="1"/>
    <col min="7940" max="7940" width="11.85546875" style="11" customWidth="1"/>
    <col min="7941" max="8192" width="10.140625" style="11"/>
    <col min="8193" max="8193" width="13.42578125" style="11" customWidth="1"/>
    <col min="8194" max="8194" width="16.42578125" style="11" customWidth="1"/>
    <col min="8195" max="8195" width="14.7109375" style="11" customWidth="1"/>
    <col min="8196" max="8196" width="11.85546875" style="11" customWidth="1"/>
    <col min="8197" max="8448" width="10.140625" style="11"/>
    <col min="8449" max="8449" width="13.42578125" style="11" customWidth="1"/>
    <col min="8450" max="8450" width="16.42578125" style="11" customWidth="1"/>
    <col min="8451" max="8451" width="14.7109375" style="11" customWidth="1"/>
    <col min="8452" max="8452" width="11.85546875" style="11" customWidth="1"/>
    <col min="8453" max="8704" width="10.140625" style="11"/>
    <col min="8705" max="8705" width="13.42578125" style="11" customWidth="1"/>
    <col min="8706" max="8706" width="16.42578125" style="11" customWidth="1"/>
    <col min="8707" max="8707" width="14.7109375" style="11" customWidth="1"/>
    <col min="8708" max="8708" width="11.85546875" style="11" customWidth="1"/>
    <col min="8709" max="8960" width="10.140625" style="11"/>
    <col min="8961" max="8961" width="13.42578125" style="11" customWidth="1"/>
    <col min="8962" max="8962" width="16.42578125" style="11" customWidth="1"/>
    <col min="8963" max="8963" width="14.7109375" style="11" customWidth="1"/>
    <col min="8964" max="8964" width="11.85546875" style="11" customWidth="1"/>
    <col min="8965" max="9216" width="10.140625" style="11"/>
    <col min="9217" max="9217" width="13.42578125" style="11" customWidth="1"/>
    <col min="9218" max="9218" width="16.42578125" style="11" customWidth="1"/>
    <col min="9219" max="9219" width="14.7109375" style="11" customWidth="1"/>
    <col min="9220" max="9220" width="11.85546875" style="11" customWidth="1"/>
    <col min="9221" max="9472" width="10.140625" style="11"/>
    <col min="9473" max="9473" width="13.42578125" style="11" customWidth="1"/>
    <col min="9474" max="9474" width="16.42578125" style="11" customWidth="1"/>
    <col min="9475" max="9475" width="14.7109375" style="11" customWidth="1"/>
    <col min="9476" max="9476" width="11.85546875" style="11" customWidth="1"/>
    <col min="9477" max="9728" width="10.140625" style="11"/>
    <col min="9729" max="9729" width="13.42578125" style="11" customWidth="1"/>
    <col min="9730" max="9730" width="16.42578125" style="11" customWidth="1"/>
    <col min="9731" max="9731" width="14.7109375" style="11" customWidth="1"/>
    <col min="9732" max="9732" width="11.85546875" style="11" customWidth="1"/>
    <col min="9733" max="9984" width="10.140625" style="11"/>
    <col min="9985" max="9985" width="13.42578125" style="11" customWidth="1"/>
    <col min="9986" max="9986" width="16.42578125" style="11" customWidth="1"/>
    <col min="9987" max="9987" width="14.7109375" style="11" customWidth="1"/>
    <col min="9988" max="9988" width="11.85546875" style="11" customWidth="1"/>
    <col min="9989" max="10240" width="10.140625" style="11"/>
    <col min="10241" max="10241" width="13.42578125" style="11" customWidth="1"/>
    <col min="10242" max="10242" width="16.42578125" style="11" customWidth="1"/>
    <col min="10243" max="10243" width="14.7109375" style="11" customWidth="1"/>
    <col min="10244" max="10244" width="11.85546875" style="11" customWidth="1"/>
    <col min="10245" max="10496" width="10.140625" style="11"/>
    <col min="10497" max="10497" width="13.42578125" style="11" customWidth="1"/>
    <col min="10498" max="10498" width="16.42578125" style="11" customWidth="1"/>
    <col min="10499" max="10499" width="14.7109375" style="11" customWidth="1"/>
    <col min="10500" max="10500" width="11.85546875" style="11" customWidth="1"/>
    <col min="10501" max="10752" width="10.140625" style="11"/>
    <col min="10753" max="10753" width="13.42578125" style="11" customWidth="1"/>
    <col min="10754" max="10754" width="16.42578125" style="11" customWidth="1"/>
    <col min="10755" max="10755" width="14.7109375" style="11" customWidth="1"/>
    <col min="10756" max="10756" width="11.85546875" style="11" customWidth="1"/>
    <col min="10757" max="11008" width="10.140625" style="11"/>
    <col min="11009" max="11009" width="13.42578125" style="11" customWidth="1"/>
    <col min="11010" max="11010" width="16.42578125" style="11" customWidth="1"/>
    <col min="11011" max="11011" width="14.7109375" style="11" customWidth="1"/>
    <col min="11012" max="11012" width="11.85546875" style="11" customWidth="1"/>
    <col min="11013" max="11264" width="10.140625" style="11"/>
    <col min="11265" max="11265" width="13.42578125" style="11" customWidth="1"/>
    <col min="11266" max="11266" width="16.42578125" style="11" customWidth="1"/>
    <col min="11267" max="11267" width="14.7109375" style="11" customWidth="1"/>
    <col min="11268" max="11268" width="11.85546875" style="11" customWidth="1"/>
    <col min="11269" max="11520" width="10.140625" style="11"/>
    <col min="11521" max="11521" width="13.42578125" style="11" customWidth="1"/>
    <col min="11522" max="11522" width="16.42578125" style="11" customWidth="1"/>
    <col min="11523" max="11523" width="14.7109375" style="11" customWidth="1"/>
    <col min="11524" max="11524" width="11.85546875" style="11" customWidth="1"/>
    <col min="11525" max="11776" width="10.140625" style="11"/>
    <col min="11777" max="11777" width="13.42578125" style="11" customWidth="1"/>
    <col min="11778" max="11778" width="16.42578125" style="11" customWidth="1"/>
    <col min="11779" max="11779" width="14.7109375" style="11" customWidth="1"/>
    <col min="11780" max="11780" width="11.85546875" style="11" customWidth="1"/>
    <col min="11781" max="12032" width="10.140625" style="11"/>
    <col min="12033" max="12033" width="13.42578125" style="11" customWidth="1"/>
    <col min="12034" max="12034" width="16.42578125" style="11" customWidth="1"/>
    <col min="12035" max="12035" width="14.7109375" style="11" customWidth="1"/>
    <col min="12036" max="12036" width="11.85546875" style="11" customWidth="1"/>
    <col min="12037" max="12288" width="10.140625" style="11"/>
    <col min="12289" max="12289" width="13.42578125" style="11" customWidth="1"/>
    <col min="12290" max="12290" width="16.42578125" style="11" customWidth="1"/>
    <col min="12291" max="12291" width="14.7109375" style="11" customWidth="1"/>
    <col min="12292" max="12292" width="11.85546875" style="11" customWidth="1"/>
    <col min="12293" max="12544" width="10.140625" style="11"/>
    <col min="12545" max="12545" width="13.42578125" style="11" customWidth="1"/>
    <col min="12546" max="12546" width="16.42578125" style="11" customWidth="1"/>
    <col min="12547" max="12547" width="14.7109375" style="11" customWidth="1"/>
    <col min="12548" max="12548" width="11.85546875" style="11" customWidth="1"/>
    <col min="12549" max="12800" width="10.140625" style="11"/>
    <col min="12801" max="12801" width="13.42578125" style="11" customWidth="1"/>
    <col min="12802" max="12802" width="16.42578125" style="11" customWidth="1"/>
    <col min="12803" max="12803" width="14.7109375" style="11" customWidth="1"/>
    <col min="12804" max="12804" width="11.85546875" style="11" customWidth="1"/>
    <col min="12805" max="13056" width="10.140625" style="11"/>
    <col min="13057" max="13057" width="13.42578125" style="11" customWidth="1"/>
    <col min="13058" max="13058" width="16.42578125" style="11" customWidth="1"/>
    <col min="13059" max="13059" width="14.7109375" style="11" customWidth="1"/>
    <col min="13060" max="13060" width="11.85546875" style="11" customWidth="1"/>
    <col min="13061" max="13312" width="10.140625" style="11"/>
    <col min="13313" max="13313" width="13.42578125" style="11" customWidth="1"/>
    <col min="13314" max="13314" width="16.42578125" style="11" customWidth="1"/>
    <col min="13315" max="13315" width="14.7109375" style="11" customWidth="1"/>
    <col min="13316" max="13316" width="11.85546875" style="11" customWidth="1"/>
    <col min="13317" max="13568" width="10.140625" style="11"/>
    <col min="13569" max="13569" width="13.42578125" style="11" customWidth="1"/>
    <col min="13570" max="13570" width="16.42578125" style="11" customWidth="1"/>
    <col min="13571" max="13571" width="14.7109375" style="11" customWidth="1"/>
    <col min="13572" max="13572" width="11.85546875" style="11" customWidth="1"/>
    <col min="13573" max="13824" width="10.140625" style="11"/>
    <col min="13825" max="13825" width="13.42578125" style="11" customWidth="1"/>
    <col min="13826" max="13826" width="16.42578125" style="11" customWidth="1"/>
    <col min="13827" max="13827" width="14.7109375" style="11" customWidth="1"/>
    <col min="13828" max="13828" width="11.85546875" style="11" customWidth="1"/>
    <col min="13829" max="14080" width="10.140625" style="11"/>
    <col min="14081" max="14081" width="13.42578125" style="11" customWidth="1"/>
    <col min="14082" max="14082" width="16.42578125" style="11" customWidth="1"/>
    <col min="14083" max="14083" width="14.7109375" style="11" customWidth="1"/>
    <col min="14084" max="14084" width="11.85546875" style="11" customWidth="1"/>
    <col min="14085" max="14336" width="10.140625" style="11"/>
    <col min="14337" max="14337" width="13.42578125" style="11" customWidth="1"/>
    <col min="14338" max="14338" width="16.42578125" style="11" customWidth="1"/>
    <col min="14339" max="14339" width="14.7109375" style="11" customWidth="1"/>
    <col min="14340" max="14340" width="11.85546875" style="11" customWidth="1"/>
    <col min="14341" max="14592" width="10.140625" style="11"/>
    <col min="14593" max="14593" width="13.42578125" style="11" customWidth="1"/>
    <col min="14594" max="14594" width="16.42578125" style="11" customWidth="1"/>
    <col min="14595" max="14595" width="14.7109375" style="11" customWidth="1"/>
    <col min="14596" max="14596" width="11.85546875" style="11" customWidth="1"/>
    <col min="14597" max="14848" width="10.140625" style="11"/>
    <col min="14849" max="14849" width="13.42578125" style="11" customWidth="1"/>
    <col min="14850" max="14850" width="16.42578125" style="11" customWidth="1"/>
    <col min="14851" max="14851" width="14.7109375" style="11" customWidth="1"/>
    <col min="14852" max="14852" width="11.85546875" style="11" customWidth="1"/>
    <col min="14853" max="15104" width="10.140625" style="11"/>
    <col min="15105" max="15105" width="13.42578125" style="11" customWidth="1"/>
    <col min="15106" max="15106" width="16.42578125" style="11" customWidth="1"/>
    <col min="15107" max="15107" width="14.7109375" style="11" customWidth="1"/>
    <col min="15108" max="15108" width="11.85546875" style="11" customWidth="1"/>
    <col min="15109" max="15360" width="10.140625" style="11"/>
    <col min="15361" max="15361" width="13.42578125" style="11" customWidth="1"/>
    <col min="15362" max="15362" width="16.42578125" style="11" customWidth="1"/>
    <col min="15363" max="15363" width="14.7109375" style="11" customWidth="1"/>
    <col min="15364" max="15364" width="11.85546875" style="11" customWidth="1"/>
    <col min="15365" max="15616" width="10.140625" style="11"/>
    <col min="15617" max="15617" width="13.42578125" style="11" customWidth="1"/>
    <col min="15618" max="15618" width="16.42578125" style="11" customWidth="1"/>
    <col min="15619" max="15619" width="14.7109375" style="11" customWidth="1"/>
    <col min="15620" max="15620" width="11.85546875" style="11" customWidth="1"/>
    <col min="15621" max="15872" width="10.140625" style="11"/>
    <col min="15873" max="15873" width="13.42578125" style="11" customWidth="1"/>
    <col min="15874" max="15874" width="16.42578125" style="11" customWidth="1"/>
    <col min="15875" max="15875" width="14.7109375" style="11" customWidth="1"/>
    <col min="15876" max="15876" width="11.85546875" style="11" customWidth="1"/>
    <col min="15877" max="16128" width="10.140625" style="11"/>
    <col min="16129" max="16129" width="13.42578125" style="11" customWidth="1"/>
    <col min="16130" max="16130" width="16.42578125" style="11" customWidth="1"/>
    <col min="16131" max="16131" width="14.7109375" style="11" customWidth="1"/>
    <col min="16132" max="16132" width="11.85546875" style="11" customWidth="1"/>
    <col min="16133" max="16384" width="10.140625" style="11"/>
  </cols>
  <sheetData>
    <row r="1" spans="1:4" s="7" customFormat="1" ht="15" x14ac:dyDescent="0.25">
      <c r="A1" s="18"/>
      <c r="B1" s="19">
        <v>41796</v>
      </c>
      <c r="C1"/>
      <c r="D1"/>
    </row>
    <row r="2" spans="1:4" s="7" customFormat="1" ht="12.75" x14ac:dyDescent="0.2">
      <c r="A2" s="20" t="s">
        <v>0</v>
      </c>
      <c r="B2" s="6">
        <v>688</v>
      </c>
    </row>
    <row r="3" spans="1:4" s="7" customFormat="1" ht="12.75" x14ac:dyDescent="0.2">
      <c r="A3" s="20" t="s">
        <v>1</v>
      </c>
      <c r="B3" s="6">
        <v>150</v>
      </c>
    </row>
    <row r="4" spans="1:4" s="7" customFormat="1" ht="12.75" x14ac:dyDescent="0.2">
      <c r="A4" s="20" t="s">
        <v>2</v>
      </c>
      <c r="B4" s="6">
        <v>49</v>
      </c>
    </row>
    <row r="5" spans="1:4" s="7" customFormat="1" ht="12.75" x14ac:dyDescent="0.2">
      <c r="A5" s="20" t="s">
        <v>3</v>
      </c>
      <c r="B5" s="6">
        <v>175</v>
      </c>
    </row>
    <row r="6" spans="1:4" s="7" customFormat="1" ht="12.75" x14ac:dyDescent="0.2">
      <c r="A6" s="20" t="s">
        <v>4</v>
      </c>
      <c r="B6" s="6">
        <v>93</v>
      </c>
    </row>
    <row r="7" spans="1:4" s="7" customFormat="1" ht="12.75" x14ac:dyDescent="0.2">
      <c r="A7" s="20" t="s">
        <v>5</v>
      </c>
      <c r="B7" s="6">
        <v>48</v>
      </c>
    </row>
    <row r="8" spans="1:4" s="7" customFormat="1" ht="12.75" x14ac:dyDescent="0.2">
      <c r="A8" s="20" t="s">
        <v>6</v>
      </c>
      <c r="B8" s="6">
        <v>254</v>
      </c>
    </row>
    <row r="9" spans="1:4" s="7" customFormat="1" ht="12.75" x14ac:dyDescent="0.2">
      <c r="A9" s="20" t="s">
        <v>7</v>
      </c>
      <c r="B9" s="6">
        <v>158</v>
      </c>
    </row>
    <row r="10" spans="1:4" s="7" customFormat="1" ht="12.75" x14ac:dyDescent="0.2">
      <c r="A10" s="20" t="s">
        <v>8</v>
      </c>
      <c r="B10" s="6">
        <v>217</v>
      </c>
    </row>
    <row r="11" spans="1:4" s="7" customFormat="1" ht="12.75" x14ac:dyDescent="0.2">
      <c r="A11" s="20" t="s">
        <v>9</v>
      </c>
      <c r="B11" s="6">
        <v>418</v>
      </c>
    </row>
    <row r="12" spans="1:4" s="7" customFormat="1" ht="12.75" x14ac:dyDescent="0.2">
      <c r="A12" s="20" t="s">
        <v>10</v>
      </c>
      <c r="B12" s="6">
        <v>1523</v>
      </c>
    </row>
    <row r="13" spans="1:4" s="7" customFormat="1" ht="12.75" x14ac:dyDescent="0.2">
      <c r="A13" s="20" t="s">
        <v>11</v>
      </c>
      <c r="B13" s="6">
        <v>442</v>
      </c>
    </row>
    <row r="14" spans="1:4" s="7" customFormat="1" ht="12.75" x14ac:dyDescent="0.2">
      <c r="A14" s="20" t="s">
        <v>12</v>
      </c>
      <c r="B14" s="6">
        <v>842</v>
      </c>
    </row>
    <row r="15" spans="1:4" s="7" customFormat="1" ht="12.75" x14ac:dyDescent="0.2">
      <c r="A15" s="20" t="s">
        <v>13</v>
      </c>
      <c r="B15" s="6">
        <v>476</v>
      </c>
    </row>
    <row r="16" spans="1:4" s="7" customFormat="1" ht="12.75" x14ac:dyDescent="0.2">
      <c r="A16" s="20" t="s">
        <v>14</v>
      </c>
      <c r="B16" s="6">
        <v>42</v>
      </c>
    </row>
    <row r="17" spans="1:2" s="7" customFormat="1" ht="12.75" x14ac:dyDescent="0.2">
      <c r="A17" s="20" t="s">
        <v>15</v>
      </c>
      <c r="B17" s="6">
        <v>301</v>
      </c>
    </row>
    <row r="18" spans="1:2" s="7" customFormat="1" ht="12.75" x14ac:dyDescent="0.2">
      <c r="A18" s="20" t="s">
        <v>16</v>
      </c>
      <c r="B18" s="6">
        <v>125</v>
      </c>
    </row>
    <row r="19" spans="1:2" s="7" customFormat="1" ht="12.75" x14ac:dyDescent="0.2">
      <c r="A19" s="20" t="s">
        <v>17</v>
      </c>
      <c r="B19" s="6">
        <v>956</v>
      </c>
    </row>
    <row r="20" spans="1:2" s="7" customFormat="1" ht="12.75" x14ac:dyDescent="0.2">
      <c r="A20" s="20" t="s">
        <v>18</v>
      </c>
      <c r="B20" s="6">
        <v>173</v>
      </c>
    </row>
    <row r="21" spans="1:2" s="7" customFormat="1" ht="12.75" x14ac:dyDescent="0.2">
      <c r="A21" s="20" t="s">
        <v>19</v>
      </c>
      <c r="B21" s="6">
        <v>153</v>
      </c>
    </row>
    <row r="22" spans="1:2" s="7" customFormat="1" ht="12.75" x14ac:dyDescent="0.2">
      <c r="A22" s="20" t="s">
        <v>20</v>
      </c>
      <c r="B22" s="6">
        <v>97</v>
      </c>
    </row>
    <row r="23" spans="1:2" s="7" customFormat="1" ht="12.75" x14ac:dyDescent="0.2">
      <c r="A23" s="20" t="s">
        <v>21</v>
      </c>
      <c r="B23" s="6">
        <v>67</v>
      </c>
    </row>
    <row r="24" spans="1:2" s="7" customFormat="1" ht="12.75" x14ac:dyDescent="0.2">
      <c r="A24" s="20" t="s">
        <v>22</v>
      </c>
      <c r="B24" s="6">
        <v>727</v>
      </c>
    </row>
    <row r="25" spans="1:2" s="7" customFormat="1" ht="12.75" x14ac:dyDescent="0.2">
      <c r="A25" s="20" t="s">
        <v>23</v>
      </c>
      <c r="B25" s="6">
        <v>296</v>
      </c>
    </row>
    <row r="26" spans="1:2" s="7" customFormat="1" ht="12.75" x14ac:dyDescent="0.2">
      <c r="A26" s="20" t="s">
        <v>24</v>
      </c>
      <c r="B26" s="6">
        <v>592</v>
      </c>
    </row>
    <row r="27" spans="1:2" s="7" customFormat="1" ht="12.75" x14ac:dyDescent="0.2">
      <c r="A27" s="21" t="s">
        <v>25</v>
      </c>
      <c r="B27" s="6">
        <v>1827</v>
      </c>
    </row>
    <row r="28" spans="1:2" s="7" customFormat="1" ht="12.75" x14ac:dyDescent="0.2">
      <c r="A28" s="20" t="s">
        <v>26</v>
      </c>
      <c r="B28" s="6">
        <v>60</v>
      </c>
    </row>
    <row r="29" spans="1:2" s="7" customFormat="1" ht="12.75" x14ac:dyDescent="0.2">
      <c r="A29" s="20" t="s">
        <v>27</v>
      </c>
      <c r="B29" s="6">
        <v>125</v>
      </c>
    </row>
    <row r="30" spans="1:2" s="7" customFormat="1" ht="12.75" x14ac:dyDescent="0.2">
      <c r="A30" s="20" t="s">
        <v>28</v>
      </c>
      <c r="B30" s="6">
        <v>886</v>
      </c>
    </row>
    <row r="31" spans="1:2" s="7" customFormat="1" ht="12.75" x14ac:dyDescent="0.2">
      <c r="A31" s="20" t="s">
        <v>29</v>
      </c>
      <c r="B31" s="6">
        <v>122</v>
      </c>
    </row>
    <row r="32" spans="1:2" s="7" customFormat="1" ht="12.75" x14ac:dyDescent="0.2">
      <c r="A32" s="20" t="s">
        <v>30</v>
      </c>
      <c r="B32" s="6">
        <v>304</v>
      </c>
    </row>
    <row r="33" spans="1:2" s="7" customFormat="1" ht="12.75" x14ac:dyDescent="0.2">
      <c r="A33" s="20" t="s">
        <v>31</v>
      </c>
      <c r="B33" s="6">
        <v>1527</v>
      </c>
    </row>
    <row r="34" spans="1:2" s="7" customFormat="1" ht="12.75" x14ac:dyDescent="0.2">
      <c r="A34" s="20" t="s">
        <v>32</v>
      </c>
      <c r="B34" s="6">
        <v>424</v>
      </c>
    </row>
    <row r="35" spans="1:2" s="7" customFormat="1" ht="12.75" x14ac:dyDescent="0.2">
      <c r="A35" s="20" t="s">
        <v>33</v>
      </c>
      <c r="B35" s="6">
        <v>1276</v>
      </c>
    </row>
    <row r="36" spans="1:2" s="7" customFormat="1" ht="12.75" x14ac:dyDescent="0.2">
      <c r="A36" s="20" t="s">
        <v>34</v>
      </c>
      <c r="B36" s="6">
        <v>329</v>
      </c>
    </row>
    <row r="37" spans="1:2" s="7" customFormat="1" ht="12.75" x14ac:dyDescent="0.2">
      <c r="A37" s="20" t="s">
        <v>35</v>
      </c>
      <c r="B37" s="6">
        <v>1371</v>
      </c>
    </row>
    <row r="38" spans="1:2" s="7" customFormat="1" ht="12.75" x14ac:dyDescent="0.2">
      <c r="A38" s="20" t="s">
        <v>36</v>
      </c>
      <c r="B38" s="6">
        <v>46</v>
      </c>
    </row>
    <row r="39" spans="1:2" s="7" customFormat="1" ht="12.75" x14ac:dyDescent="0.2">
      <c r="A39" s="20" t="s">
        <v>37</v>
      </c>
      <c r="B39" s="6">
        <v>48</v>
      </c>
    </row>
    <row r="40" spans="1:2" s="7" customFormat="1" ht="12.75" x14ac:dyDescent="0.2">
      <c r="A40" s="20" t="s">
        <v>38</v>
      </c>
      <c r="B40" s="6">
        <v>239</v>
      </c>
    </row>
    <row r="41" spans="1:2" s="7" customFormat="1" ht="12.75" x14ac:dyDescent="0.2">
      <c r="A41" s="20" t="s">
        <v>39</v>
      </c>
      <c r="B41" s="6">
        <v>105</v>
      </c>
    </row>
    <row r="42" spans="1:2" s="7" customFormat="1" ht="12.75" x14ac:dyDescent="0.2">
      <c r="A42" s="20" t="s">
        <v>40</v>
      </c>
      <c r="B42" s="6">
        <v>2687</v>
      </c>
    </row>
    <row r="43" spans="1:2" s="7" customFormat="1" ht="12.75" x14ac:dyDescent="0.2">
      <c r="A43" s="20" t="s">
        <v>41</v>
      </c>
      <c r="B43" s="6">
        <v>405</v>
      </c>
    </row>
    <row r="44" spans="1:2" s="7" customFormat="1" ht="12.75" x14ac:dyDescent="0.2">
      <c r="A44" s="20" t="s">
        <v>42</v>
      </c>
      <c r="B44" s="6">
        <v>636</v>
      </c>
    </row>
    <row r="45" spans="1:2" s="7" customFormat="1" ht="12.75" x14ac:dyDescent="0.2">
      <c r="A45" s="20" t="s">
        <v>43</v>
      </c>
      <c r="B45" s="6">
        <v>270</v>
      </c>
    </row>
    <row r="46" spans="1:2" s="7" customFormat="1" ht="12.75" x14ac:dyDescent="0.2">
      <c r="A46" s="20" t="s">
        <v>44</v>
      </c>
      <c r="B46" s="6">
        <v>383</v>
      </c>
    </row>
    <row r="47" spans="1:2" s="7" customFormat="1" ht="12.75" x14ac:dyDescent="0.2">
      <c r="A47" s="20" t="s">
        <v>45</v>
      </c>
      <c r="B47" s="6">
        <v>159</v>
      </c>
    </row>
    <row r="48" spans="1:2" s="7" customFormat="1" ht="12.75" x14ac:dyDescent="0.2">
      <c r="A48" s="20" t="s">
        <v>46</v>
      </c>
      <c r="B48" s="6">
        <v>306</v>
      </c>
    </row>
    <row r="49" spans="1:2" s="7" customFormat="1" ht="12.75" x14ac:dyDescent="0.2">
      <c r="A49" s="20" t="s">
        <v>47</v>
      </c>
      <c r="B49" s="6">
        <v>19</v>
      </c>
    </row>
    <row r="50" spans="1:2" s="7" customFormat="1" ht="12.75" x14ac:dyDescent="0.2">
      <c r="A50" s="20" t="s">
        <v>48</v>
      </c>
      <c r="B50" s="6">
        <v>498</v>
      </c>
    </row>
    <row r="51" spans="1:2" s="7" customFormat="1" ht="12.75" x14ac:dyDescent="0.2">
      <c r="A51" s="20" t="s">
        <v>49</v>
      </c>
      <c r="B51" s="6">
        <v>191</v>
      </c>
    </row>
    <row r="52" spans="1:2" s="7" customFormat="1" ht="12.75" x14ac:dyDescent="0.2">
      <c r="A52" s="20" t="s">
        <v>50</v>
      </c>
      <c r="B52" s="6">
        <v>877</v>
      </c>
    </row>
    <row r="53" spans="1:2" s="7" customFormat="1" ht="12.75" x14ac:dyDescent="0.2">
      <c r="A53" s="20" t="s">
        <v>51</v>
      </c>
      <c r="B53" s="6">
        <v>61</v>
      </c>
    </row>
    <row r="54" spans="1:2" s="7" customFormat="1" ht="12.75" x14ac:dyDescent="0.2">
      <c r="A54" s="20" t="s">
        <v>52</v>
      </c>
      <c r="B54" s="6">
        <v>322</v>
      </c>
    </row>
    <row r="55" spans="1:2" s="7" customFormat="1" ht="12.75" x14ac:dyDescent="0.2">
      <c r="A55" s="20" t="s">
        <v>53</v>
      </c>
      <c r="B55" s="6">
        <v>404</v>
      </c>
    </row>
    <row r="56" spans="1:2" s="7" customFormat="1" ht="12.75" x14ac:dyDescent="0.2">
      <c r="A56" s="20" t="s">
        <v>54</v>
      </c>
      <c r="B56" s="6">
        <v>318</v>
      </c>
    </row>
    <row r="57" spans="1:2" s="7" customFormat="1" ht="12.75" x14ac:dyDescent="0.2">
      <c r="A57" s="20" t="s">
        <v>55</v>
      </c>
      <c r="B57" s="6">
        <v>167</v>
      </c>
    </row>
    <row r="58" spans="1:2" s="7" customFormat="1" ht="12.75" x14ac:dyDescent="0.2">
      <c r="A58" s="20" t="s">
        <v>56</v>
      </c>
      <c r="B58" s="6">
        <v>99</v>
      </c>
    </row>
    <row r="59" spans="1:2" s="7" customFormat="1" ht="12.75" x14ac:dyDescent="0.2">
      <c r="A59" s="20" t="s">
        <v>57</v>
      </c>
      <c r="B59" s="6">
        <v>153</v>
      </c>
    </row>
    <row r="60" spans="1:2" s="7" customFormat="1" ht="12.75" x14ac:dyDescent="0.2">
      <c r="A60" s="20" t="s">
        <v>58</v>
      </c>
      <c r="B60" s="6">
        <v>295</v>
      </c>
    </row>
    <row r="61" spans="1:2" s="7" customFormat="1" ht="12.75" x14ac:dyDescent="0.2">
      <c r="A61" s="20" t="s">
        <v>59</v>
      </c>
      <c r="B61" s="6">
        <v>5574</v>
      </c>
    </row>
    <row r="62" spans="1:2" s="7" customFormat="1" ht="12.75" x14ac:dyDescent="0.2">
      <c r="A62" s="20" t="s">
        <v>60</v>
      </c>
      <c r="B62" s="6">
        <v>49</v>
      </c>
    </row>
    <row r="63" spans="1:2" s="7" customFormat="1" ht="12.75" x14ac:dyDescent="0.2">
      <c r="A63" s="20" t="s">
        <v>61</v>
      </c>
      <c r="B63" s="6">
        <v>136</v>
      </c>
    </row>
    <row r="64" spans="1:2" s="7" customFormat="1" ht="12.75" x14ac:dyDescent="0.2">
      <c r="A64" s="20" t="s">
        <v>62</v>
      </c>
      <c r="B64" s="6">
        <v>289</v>
      </c>
    </row>
    <row r="65" spans="1:2" s="7" customFormat="1" ht="12.75" x14ac:dyDescent="0.2">
      <c r="A65" s="20" t="s">
        <v>63</v>
      </c>
      <c r="B65" s="6">
        <v>529</v>
      </c>
    </row>
    <row r="66" spans="1:2" s="7" customFormat="1" ht="12.75" x14ac:dyDescent="0.2">
      <c r="A66" s="21" t="s">
        <v>64</v>
      </c>
      <c r="B66" s="6">
        <v>1119</v>
      </c>
    </row>
    <row r="67" spans="1:2" s="7" customFormat="1" ht="12.75" x14ac:dyDescent="0.2">
      <c r="A67" s="20" t="s">
        <v>65</v>
      </c>
      <c r="B67" s="6">
        <v>162</v>
      </c>
    </row>
    <row r="68" spans="1:2" s="7" customFormat="1" ht="12.75" x14ac:dyDescent="0.2">
      <c r="A68" s="20" t="s">
        <v>66</v>
      </c>
      <c r="B68" s="6">
        <v>943</v>
      </c>
    </row>
    <row r="69" spans="1:2" s="7" customFormat="1" ht="12.75" x14ac:dyDescent="0.2">
      <c r="A69" s="20" t="s">
        <v>67</v>
      </c>
      <c r="B69" s="6">
        <v>391</v>
      </c>
    </row>
    <row r="70" spans="1:2" s="7" customFormat="1" ht="12.75" x14ac:dyDescent="0.2">
      <c r="A70" s="20" t="s">
        <v>68</v>
      </c>
      <c r="B70" s="6">
        <v>47</v>
      </c>
    </row>
    <row r="71" spans="1:2" s="7" customFormat="1" ht="12.75" x14ac:dyDescent="0.2">
      <c r="A71" s="20" t="s">
        <v>69</v>
      </c>
      <c r="B71" s="6">
        <v>223</v>
      </c>
    </row>
    <row r="72" spans="1:2" s="7" customFormat="1" ht="12.75" x14ac:dyDescent="0.2">
      <c r="A72" s="20" t="s">
        <v>70</v>
      </c>
      <c r="B72" s="6">
        <v>227</v>
      </c>
    </row>
    <row r="73" spans="1:2" s="7" customFormat="1" ht="12.75" x14ac:dyDescent="0.2">
      <c r="A73" s="20" t="s">
        <v>71</v>
      </c>
      <c r="B73" s="6">
        <v>59</v>
      </c>
    </row>
    <row r="74" spans="1:2" s="7" customFormat="1" ht="12.75" x14ac:dyDescent="0.2">
      <c r="A74" s="20" t="s">
        <v>72</v>
      </c>
      <c r="B74" s="6">
        <v>213</v>
      </c>
    </row>
    <row r="75" spans="1:2" s="7" customFormat="1" ht="12.75" x14ac:dyDescent="0.2">
      <c r="A75" s="20" t="s">
        <v>73</v>
      </c>
      <c r="B75" s="6">
        <v>996</v>
      </c>
    </row>
    <row r="76" spans="1:2" s="7" customFormat="1" ht="12.75" x14ac:dyDescent="0.2">
      <c r="A76" s="20" t="s">
        <v>74</v>
      </c>
      <c r="B76" s="6">
        <v>82</v>
      </c>
    </row>
    <row r="77" spans="1:2" s="7" customFormat="1" ht="12.75" x14ac:dyDescent="0.2">
      <c r="A77" s="20" t="s">
        <v>75</v>
      </c>
      <c r="B77" s="6">
        <v>688</v>
      </c>
    </row>
    <row r="78" spans="1:2" s="7" customFormat="1" ht="12.75" x14ac:dyDescent="0.2">
      <c r="A78" s="20" t="s">
        <v>76</v>
      </c>
      <c r="B78" s="6">
        <v>396</v>
      </c>
    </row>
    <row r="79" spans="1:2" s="7" customFormat="1" ht="12.75" x14ac:dyDescent="0.2">
      <c r="A79" s="20" t="s">
        <v>77</v>
      </c>
      <c r="B79" s="6">
        <v>1056</v>
      </c>
    </row>
    <row r="80" spans="1:2" s="7" customFormat="1" ht="12.75" x14ac:dyDescent="0.2">
      <c r="A80" s="20" t="s">
        <v>78</v>
      </c>
      <c r="B80" s="6">
        <v>405</v>
      </c>
    </row>
    <row r="81" spans="1:2" s="7" customFormat="1" ht="12.75" x14ac:dyDescent="0.2">
      <c r="A81" s="20" t="s">
        <v>79</v>
      </c>
      <c r="B81" s="6">
        <v>842</v>
      </c>
    </row>
    <row r="82" spans="1:2" s="7" customFormat="1" ht="12.75" x14ac:dyDescent="0.2">
      <c r="A82" s="20" t="s">
        <v>80</v>
      </c>
      <c r="B82" s="6">
        <v>435</v>
      </c>
    </row>
    <row r="83" spans="1:2" s="7" customFormat="1" ht="12.75" x14ac:dyDescent="0.2">
      <c r="A83" s="20" t="s">
        <v>81</v>
      </c>
      <c r="B83" s="6">
        <v>366</v>
      </c>
    </row>
    <row r="84" spans="1:2" s="7" customFormat="1" ht="12.75" x14ac:dyDescent="0.2">
      <c r="A84" s="20" t="s">
        <v>82</v>
      </c>
      <c r="B84" s="6">
        <v>250</v>
      </c>
    </row>
    <row r="85" spans="1:2" s="7" customFormat="1" ht="12.75" x14ac:dyDescent="0.2">
      <c r="A85" s="20" t="s">
        <v>83</v>
      </c>
      <c r="B85" s="6">
        <v>224</v>
      </c>
    </row>
    <row r="86" spans="1:2" s="7" customFormat="1" ht="12.75" x14ac:dyDescent="0.2">
      <c r="A86" s="20" t="s">
        <v>84</v>
      </c>
      <c r="B86" s="6">
        <v>231</v>
      </c>
    </row>
    <row r="87" spans="1:2" s="7" customFormat="1" ht="12.75" x14ac:dyDescent="0.2">
      <c r="A87" s="20" t="s">
        <v>85</v>
      </c>
      <c r="B87" s="6">
        <v>352</v>
      </c>
    </row>
    <row r="88" spans="1:2" s="7" customFormat="1" ht="12.75" x14ac:dyDescent="0.2">
      <c r="A88" s="20" t="s">
        <v>86</v>
      </c>
      <c r="B88" s="6">
        <v>89</v>
      </c>
    </row>
    <row r="89" spans="1:2" s="7" customFormat="1" ht="12.75" x14ac:dyDescent="0.2">
      <c r="A89" s="20" t="s">
        <v>87</v>
      </c>
      <c r="B89" s="6">
        <v>166</v>
      </c>
    </row>
    <row r="90" spans="1:2" s="7" customFormat="1" ht="12.75" x14ac:dyDescent="0.2">
      <c r="A90" s="20" t="s">
        <v>88</v>
      </c>
      <c r="B90" s="6">
        <v>16</v>
      </c>
    </row>
    <row r="91" spans="1:2" s="7" customFormat="1" ht="12.75" x14ac:dyDescent="0.2">
      <c r="A91" s="20" t="s">
        <v>89</v>
      </c>
      <c r="B91" s="6">
        <v>711</v>
      </c>
    </row>
    <row r="92" spans="1:2" s="7" customFormat="1" ht="12.75" x14ac:dyDescent="0.2">
      <c r="A92" s="20" t="s">
        <v>90</v>
      </c>
      <c r="B92" s="6">
        <v>441</v>
      </c>
    </row>
    <row r="93" spans="1:2" s="7" customFormat="1" ht="12.75" x14ac:dyDescent="0.2">
      <c r="A93" s="20" t="s">
        <v>91</v>
      </c>
      <c r="B93" s="6">
        <v>2468</v>
      </c>
    </row>
    <row r="94" spans="1:2" s="7" customFormat="1" ht="12.75" x14ac:dyDescent="0.2">
      <c r="A94" s="20" t="s">
        <v>92</v>
      </c>
      <c r="B94" s="6">
        <v>126</v>
      </c>
    </row>
    <row r="95" spans="1:2" s="7" customFormat="1" ht="12.75" x14ac:dyDescent="0.2">
      <c r="A95" s="20" t="s">
        <v>93</v>
      </c>
      <c r="B95" s="6">
        <v>61</v>
      </c>
    </row>
    <row r="96" spans="1:2" s="7" customFormat="1" ht="12.75" x14ac:dyDescent="0.2">
      <c r="A96" s="20" t="s">
        <v>94</v>
      </c>
      <c r="B96" s="6">
        <v>132</v>
      </c>
    </row>
    <row r="97" spans="1:2" s="7" customFormat="1" ht="12.75" x14ac:dyDescent="0.2">
      <c r="A97" s="20" t="s">
        <v>95</v>
      </c>
      <c r="B97" s="6">
        <v>669</v>
      </c>
    </row>
    <row r="98" spans="1:2" s="7" customFormat="1" ht="12.75" x14ac:dyDescent="0.2">
      <c r="A98" s="20" t="s">
        <v>96</v>
      </c>
      <c r="B98" s="6">
        <v>310</v>
      </c>
    </row>
    <row r="99" spans="1:2" s="7" customFormat="1" ht="12.75" x14ac:dyDescent="0.2">
      <c r="A99" s="20" t="s">
        <v>97</v>
      </c>
      <c r="B99" s="6">
        <v>632</v>
      </c>
    </row>
    <row r="100" spans="1:2" s="7" customFormat="1" ht="12.75" x14ac:dyDescent="0.2">
      <c r="A100" s="20" t="s">
        <v>98</v>
      </c>
      <c r="B100" s="6">
        <v>160</v>
      </c>
    </row>
    <row r="101" spans="1:2" s="7" customFormat="1" ht="12.75" x14ac:dyDescent="0.2">
      <c r="A101" s="20" t="s">
        <v>99</v>
      </c>
      <c r="B101" s="6">
        <v>92</v>
      </c>
    </row>
    <row r="102" spans="1:2" s="7" customFormat="1" ht="12.75" x14ac:dyDescent="0.2">
      <c r="A102" s="22" t="s">
        <v>100</v>
      </c>
      <c r="B102" s="10">
        <v>48358</v>
      </c>
    </row>
    <row r="103" spans="1:2" s="7" customFormat="1" x14ac:dyDescent="0.15">
      <c r="A103" s="11"/>
      <c r="B103" s="12"/>
    </row>
    <row r="104" spans="1:2" s="7" customFormat="1" x14ac:dyDescent="0.15"/>
    <row r="105" spans="1:2" s="7" customFormat="1" x14ac:dyDescent="0.15"/>
    <row r="106" spans="1:2" s="7" customFormat="1" x14ac:dyDescent="0.15"/>
    <row r="107" spans="1:2" s="7" customFormat="1" x14ac:dyDescent="0.15"/>
    <row r="108" spans="1:2" s="7" customFormat="1" x14ac:dyDescent="0.15"/>
    <row r="109" spans="1:2" s="7" customFormat="1" x14ac:dyDescent="0.15"/>
    <row r="110" spans="1:2" s="7" customFormat="1" x14ac:dyDescent="0.15"/>
    <row r="111" spans="1:2" s="7" customFormat="1" x14ac:dyDescent="0.15"/>
    <row r="112" spans="1: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  <row r="601" s="7" customFormat="1" x14ac:dyDescent="0.15"/>
    <row r="602" s="7" customFormat="1" x14ac:dyDescent="0.15"/>
    <row r="603" s="7" customFormat="1" x14ac:dyDescent="0.15"/>
    <row r="604" s="7" customFormat="1" x14ac:dyDescent="0.15"/>
    <row r="605" s="7" customFormat="1" x14ac:dyDescent="0.15"/>
    <row r="606" s="7" customFormat="1" x14ac:dyDescent="0.15"/>
    <row r="607" s="7" customFormat="1" x14ac:dyDescent="0.15"/>
    <row r="608" s="7" customFormat="1" x14ac:dyDescent="0.15"/>
    <row r="609" s="7" customFormat="1" x14ac:dyDescent="0.15"/>
    <row r="610" s="7" customFormat="1" x14ac:dyDescent="0.15"/>
    <row r="611" s="7" customFormat="1" x14ac:dyDescent="0.15"/>
    <row r="612" s="7" customFormat="1" x14ac:dyDescent="0.15"/>
    <row r="613" s="7" customFormat="1" x14ac:dyDescent="0.15"/>
    <row r="614" s="7" customFormat="1" x14ac:dyDescent="0.15"/>
    <row r="615" s="7" customFormat="1" x14ac:dyDescent="0.15"/>
    <row r="616" s="7" customFormat="1" x14ac:dyDescent="0.15"/>
    <row r="617" s="7" customFormat="1" x14ac:dyDescent="0.15"/>
    <row r="618" s="7" customFormat="1" x14ac:dyDescent="0.15"/>
    <row r="619" s="7" customFormat="1" x14ac:dyDescent="0.15"/>
    <row r="620" s="7" customFormat="1" x14ac:dyDescent="0.15"/>
    <row r="621" s="7" customFormat="1" x14ac:dyDescent="0.15"/>
    <row r="622" s="7" customFormat="1" x14ac:dyDescent="0.15"/>
    <row r="623" s="7" customFormat="1" x14ac:dyDescent="0.15"/>
    <row r="624" s="7" customFormat="1" x14ac:dyDescent="0.15"/>
    <row r="625" s="7" customFormat="1" x14ac:dyDescent="0.15"/>
    <row r="626" s="7" customFormat="1" x14ac:dyDescent="0.15"/>
    <row r="627" s="7" customFormat="1" x14ac:dyDescent="0.15"/>
    <row r="628" s="7" customFormat="1" x14ac:dyDescent="0.15"/>
    <row r="629" s="7" customFormat="1" x14ac:dyDescent="0.15"/>
    <row r="630" s="7" customFormat="1" x14ac:dyDescent="0.15"/>
    <row r="631" s="7" customFormat="1" x14ac:dyDescent="0.15"/>
    <row r="632" s="7" customFormat="1" x14ac:dyDescent="0.15"/>
    <row r="633" s="7" customFormat="1" x14ac:dyDescent="0.15"/>
    <row r="634" s="7" customFormat="1" x14ac:dyDescent="0.15"/>
    <row r="635" s="7" customFormat="1" x14ac:dyDescent="0.15"/>
    <row r="636" s="7" customFormat="1" x14ac:dyDescent="0.15"/>
    <row r="637" s="7" customFormat="1" x14ac:dyDescent="0.15"/>
    <row r="638" s="7" customFormat="1" x14ac:dyDescent="0.15"/>
    <row r="639" s="7" customFormat="1" x14ac:dyDescent="0.15"/>
    <row r="640" s="7" customFormat="1" x14ac:dyDescent="0.15"/>
    <row r="641" s="7" customFormat="1" x14ac:dyDescent="0.15"/>
    <row r="642" s="7" customFormat="1" x14ac:dyDescent="0.15"/>
    <row r="643" s="7" customFormat="1" x14ac:dyDescent="0.15"/>
    <row r="644" s="7" customFormat="1" x14ac:dyDescent="0.15"/>
    <row r="645" s="7" customFormat="1" x14ac:dyDescent="0.15"/>
    <row r="646" s="7" customFormat="1" x14ac:dyDescent="0.15"/>
    <row r="647" s="7" customFormat="1" x14ac:dyDescent="0.15"/>
    <row r="648" s="7" customFormat="1" x14ac:dyDescent="0.15"/>
    <row r="649" s="7" customFormat="1" x14ac:dyDescent="0.15"/>
    <row r="650" s="7" customFormat="1" x14ac:dyDescent="0.15"/>
    <row r="651" s="7" customFormat="1" x14ac:dyDescent="0.15"/>
    <row r="652" s="7" customFormat="1" x14ac:dyDescent="0.15"/>
    <row r="653" s="7" customFormat="1" x14ac:dyDescent="0.15"/>
    <row r="654" s="7" customFormat="1" x14ac:dyDescent="0.15"/>
    <row r="655" s="7" customFormat="1" x14ac:dyDescent="0.15"/>
    <row r="656" s="7" customFormat="1" x14ac:dyDescent="0.15"/>
    <row r="657" s="7" customFormat="1" x14ac:dyDescent="0.15"/>
    <row r="658" s="7" customFormat="1" x14ac:dyDescent="0.15"/>
    <row r="659" s="7" customFormat="1" x14ac:dyDescent="0.15"/>
    <row r="660" s="7" customFormat="1" x14ac:dyDescent="0.15"/>
    <row r="661" s="7" customFormat="1" x14ac:dyDescent="0.15"/>
    <row r="662" s="7" customFormat="1" x14ac:dyDescent="0.15"/>
    <row r="663" s="7" customFormat="1" x14ac:dyDescent="0.15"/>
    <row r="664" s="7" customFormat="1" x14ac:dyDescent="0.15"/>
    <row r="665" s="7" customFormat="1" x14ac:dyDescent="0.15"/>
    <row r="666" s="7" customFormat="1" x14ac:dyDescent="0.15"/>
    <row r="667" s="7" customFormat="1" x14ac:dyDescent="0.15"/>
    <row r="668" s="7" customFormat="1" x14ac:dyDescent="0.15"/>
    <row r="669" s="7" customFormat="1" x14ac:dyDescent="0.15"/>
    <row r="670" s="7" customFormat="1" x14ac:dyDescent="0.15"/>
    <row r="671" s="7" customFormat="1" x14ac:dyDescent="0.15"/>
    <row r="672" s="7" customFormat="1" x14ac:dyDescent="0.15"/>
    <row r="673" s="7" customFormat="1" x14ac:dyDescent="0.15"/>
    <row r="674" s="7" customFormat="1" x14ac:dyDescent="0.15"/>
    <row r="675" s="7" customFormat="1" x14ac:dyDescent="0.15"/>
    <row r="676" s="7" customFormat="1" x14ac:dyDescent="0.15"/>
    <row r="677" s="7" customFormat="1" x14ac:dyDescent="0.15"/>
    <row r="678" s="7" customFormat="1" x14ac:dyDescent="0.15"/>
    <row r="679" s="7" customFormat="1" x14ac:dyDescent="0.15"/>
    <row r="680" s="7" customFormat="1" x14ac:dyDescent="0.15"/>
    <row r="681" s="7" customFormat="1" x14ac:dyDescent="0.15"/>
    <row r="682" s="7" customFormat="1" x14ac:dyDescent="0.15"/>
    <row r="683" s="7" customFormat="1" x14ac:dyDescent="0.15"/>
    <row r="684" s="7" customFormat="1" x14ac:dyDescent="0.15"/>
    <row r="685" s="7" customFormat="1" x14ac:dyDescent="0.15"/>
    <row r="686" s="7" customFormat="1" x14ac:dyDescent="0.15"/>
    <row r="687" s="7" customFormat="1" x14ac:dyDescent="0.15"/>
    <row r="688" s="7" customFormat="1" x14ac:dyDescent="0.15"/>
    <row r="689" s="7" customFormat="1" x14ac:dyDescent="0.15"/>
    <row r="690" s="7" customFormat="1" x14ac:dyDescent="0.15"/>
    <row r="691" s="7" customFormat="1" x14ac:dyDescent="0.15"/>
    <row r="692" s="7" customFormat="1" x14ac:dyDescent="0.15"/>
    <row r="693" s="7" customFormat="1" x14ac:dyDescent="0.15"/>
    <row r="694" s="7" customFormat="1" x14ac:dyDescent="0.15"/>
    <row r="695" s="7" customFormat="1" x14ac:dyDescent="0.15"/>
    <row r="696" s="7" customFormat="1" x14ac:dyDescent="0.15"/>
    <row r="697" s="7" customFormat="1" x14ac:dyDescent="0.15"/>
    <row r="698" s="7" customFormat="1" x14ac:dyDescent="0.15"/>
    <row r="699" s="7" customFormat="1" x14ac:dyDescent="0.15"/>
    <row r="700" s="7" customFormat="1" x14ac:dyDescent="0.15"/>
    <row r="701" s="7" customFormat="1" x14ac:dyDescent="0.15"/>
    <row r="702" s="7" customFormat="1" x14ac:dyDescent="0.15"/>
    <row r="703" s="7" customFormat="1" x14ac:dyDescent="0.15"/>
    <row r="704" s="7" customFormat="1" x14ac:dyDescent="0.15"/>
    <row r="705" s="7" customFormat="1" x14ac:dyDescent="0.15"/>
    <row r="706" s="7" customFormat="1" x14ac:dyDescent="0.15"/>
    <row r="707" s="7" customFormat="1" x14ac:dyDescent="0.15"/>
    <row r="708" s="7" customFormat="1" x14ac:dyDescent="0.15"/>
    <row r="709" s="7" customFormat="1" x14ac:dyDescent="0.15"/>
    <row r="710" s="7" customFormat="1" x14ac:dyDescent="0.15"/>
    <row r="711" s="7" customFormat="1" x14ac:dyDescent="0.15"/>
    <row r="712" s="7" customFormat="1" x14ac:dyDescent="0.15"/>
    <row r="713" s="7" customFormat="1" x14ac:dyDescent="0.15"/>
    <row r="714" s="7" customFormat="1" x14ac:dyDescent="0.15"/>
    <row r="715" s="7" customFormat="1" x14ac:dyDescent="0.15"/>
    <row r="716" s="7" customFormat="1" x14ac:dyDescent="0.15"/>
    <row r="717" s="7" customFormat="1" x14ac:dyDescent="0.15"/>
    <row r="718" s="7" customFormat="1" x14ac:dyDescent="0.15"/>
    <row r="719" s="7" customFormat="1" x14ac:dyDescent="0.15"/>
    <row r="720" s="7" customFormat="1" x14ac:dyDescent="0.15"/>
    <row r="721" s="7" customFormat="1" x14ac:dyDescent="0.15"/>
    <row r="722" s="7" customFormat="1" x14ac:dyDescent="0.15"/>
    <row r="723" s="7" customFormat="1" x14ac:dyDescent="0.15"/>
    <row r="724" s="7" customFormat="1" x14ac:dyDescent="0.15"/>
    <row r="725" s="7" customFormat="1" x14ac:dyDescent="0.15"/>
    <row r="726" s="7" customFormat="1" x14ac:dyDescent="0.15"/>
    <row r="727" s="7" customFormat="1" x14ac:dyDescent="0.15"/>
    <row r="728" s="7" customFormat="1" x14ac:dyDescent="0.15"/>
    <row r="729" s="7" customFormat="1" x14ac:dyDescent="0.15"/>
    <row r="730" s="7" customFormat="1" x14ac:dyDescent="0.15"/>
    <row r="731" s="7" customFormat="1" x14ac:dyDescent="0.15"/>
    <row r="732" s="7" customFormat="1" x14ac:dyDescent="0.15"/>
    <row r="733" s="7" customFormat="1" x14ac:dyDescent="0.15"/>
    <row r="734" s="7" customFormat="1" x14ac:dyDescent="0.15"/>
    <row r="735" s="7" customFormat="1" x14ac:dyDescent="0.15"/>
    <row r="736" s="7" customFormat="1" x14ac:dyDescent="0.15"/>
    <row r="737" s="7" customFormat="1" x14ac:dyDescent="0.15"/>
    <row r="738" s="7" customFormat="1" x14ac:dyDescent="0.15"/>
    <row r="739" s="7" customFormat="1" x14ac:dyDescent="0.15"/>
    <row r="740" s="7" customFormat="1" x14ac:dyDescent="0.15"/>
    <row r="741" s="7" customFormat="1" x14ac:dyDescent="0.15"/>
    <row r="742" s="7" customFormat="1" x14ac:dyDescent="0.15"/>
    <row r="743" s="7" customFormat="1" x14ac:dyDescent="0.15"/>
    <row r="744" s="7" customFormat="1" x14ac:dyDescent="0.15"/>
    <row r="745" s="7" customFormat="1" x14ac:dyDescent="0.15"/>
    <row r="746" s="7" customFormat="1" x14ac:dyDescent="0.15"/>
    <row r="747" s="7" customFormat="1" x14ac:dyDescent="0.15"/>
    <row r="748" s="7" customFormat="1" x14ac:dyDescent="0.15"/>
    <row r="749" s="7" customFormat="1" x14ac:dyDescent="0.15"/>
    <row r="750" s="7" customFormat="1" x14ac:dyDescent="0.15"/>
    <row r="751" s="7" customFormat="1" x14ac:dyDescent="0.15"/>
    <row r="752" s="7" customFormat="1" x14ac:dyDescent="0.15"/>
    <row r="753" s="7" customFormat="1" x14ac:dyDescent="0.15"/>
    <row r="754" s="7" customFormat="1" x14ac:dyDescent="0.15"/>
    <row r="755" s="7" customFormat="1" x14ac:dyDescent="0.15"/>
    <row r="756" s="7" customFormat="1" x14ac:dyDescent="0.15"/>
    <row r="757" s="7" customFormat="1" x14ac:dyDescent="0.15"/>
    <row r="758" s="7" customFormat="1" x14ac:dyDescent="0.15"/>
    <row r="759" s="7" customFormat="1" x14ac:dyDescent="0.15"/>
    <row r="760" s="7" customFormat="1" x14ac:dyDescent="0.15"/>
    <row r="761" s="7" customFormat="1" x14ac:dyDescent="0.15"/>
    <row r="762" s="7" customFormat="1" x14ac:dyDescent="0.15"/>
    <row r="763" s="7" customFormat="1" x14ac:dyDescent="0.15"/>
    <row r="764" s="7" customFormat="1" x14ac:dyDescent="0.15"/>
    <row r="765" s="7" customFormat="1" x14ac:dyDescent="0.15"/>
    <row r="766" s="7" customFormat="1" x14ac:dyDescent="0.15"/>
    <row r="767" s="7" customFormat="1" x14ac:dyDescent="0.15"/>
    <row r="768" s="7" customFormat="1" x14ac:dyDescent="0.15"/>
    <row r="769" s="7" customFormat="1" x14ac:dyDescent="0.15"/>
    <row r="770" s="7" customFormat="1" x14ac:dyDescent="0.15"/>
    <row r="771" s="7" customFormat="1" x14ac:dyDescent="0.15"/>
    <row r="772" s="7" customFormat="1" x14ac:dyDescent="0.15"/>
    <row r="773" s="7" customFormat="1" x14ac:dyDescent="0.15"/>
    <row r="774" s="7" customFormat="1" x14ac:dyDescent="0.15"/>
    <row r="775" s="7" customFormat="1" x14ac:dyDescent="0.15"/>
    <row r="776" s="7" customFormat="1" x14ac:dyDescent="0.15"/>
    <row r="777" s="7" customFormat="1" x14ac:dyDescent="0.15"/>
    <row r="778" s="7" customFormat="1" x14ac:dyDescent="0.15"/>
    <row r="779" s="7" customFormat="1" x14ac:dyDescent="0.15"/>
    <row r="780" s="7" customFormat="1" x14ac:dyDescent="0.15"/>
    <row r="781" s="7" customFormat="1" x14ac:dyDescent="0.15"/>
    <row r="782" s="7" customFormat="1" x14ac:dyDescent="0.15"/>
    <row r="783" s="7" customFormat="1" x14ac:dyDescent="0.15"/>
    <row r="784" s="7" customFormat="1" x14ac:dyDescent="0.15"/>
    <row r="785" s="7" customFormat="1" x14ac:dyDescent="0.15"/>
    <row r="786" s="7" customFormat="1" x14ac:dyDescent="0.15"/>
    <row r="787" s="7" customFormat="1" x14ac:dyDescent="0.15"/>
    <row r="788" s="7" customFormat="1" x14ac:dyDescent="0.15"/>
    <row r="789" s="7" customFormat="1" x14ac:dyDescent="0.15"/>
    <row r="790" s="7" customFormat="1" x14ac:dyDescent="0.15"/>
    <row r="791" s="7" customFormat="1" x14ac:dyDescent="0.15"/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" style="7" customWidth="1"/>
    <col min="3" max="3" width="8.42578125" style="7" customWidth="1"/>
    <col min="4" max="4" width="8.71093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41760</v>
      </c>
      <c r="C1"/>
      <c r="D1"/>
    </row>
    <row r="2" spans="1:4" ht="12.75" x14ac:dyDescent="0.2">
      <c r="A2" s="20" t="s">
        <v>0</v>
      </c>
      <c r="B2" s="6">
        <v>689</v>
      </c>
      <c r="C2" s="4"/>
      <c r="D2" s="4"/>
    </row>
    <row r="3" spans="1:4" ht="12.75" x14ac:dyDescent="0.2">
      <c r="A3" s="20" t="s">
        <v>1</v>
      </c>
      <c r="B3" s="6">
        <v>115</v>
      </c>
      <c r="C3" s="4"/>
      <c r="D3" s="4"/>
    </row>
    <row r="4" spans="1:4" ht="12.75" x14ac:dyDescent="0.2">
      <c r="A4" s="20" t="s">
        <v>2</v>
      </c>
      <c r="B4" s="6">
        <v>44</v>
      </c>
      <c r="C4" s="4"/>
      <c r="D4" s="4"/>
    </row>
    <row r="5" spans="1:4" ht="12.75" x14ac:dyDescent="0.2">
      <c r="A5" s="20" t="s">
        <v>3</v>
      </c>
      <c r="B5" s="6">
        <v>162</v>
      </c>
      <c r="C5" s="4"/>
      <c r="D5" s="4"/>
    </row>
    <row r="6" spans="1:4" ht="12.75" x14ac:dyDescent="0.2">
      <c r="A6" s="20" t="s">
        <v>4</v>
      </c>
      <c r="B6" s="6">
        <v>105</v>
      </c>
      <c r="C6" s="4"/>
      <c r="D6" s="4"/>
    </row>
    <row r="7" spans="1:4" ht="12.75" x14ac:dyDescent="0.2">
      <c r="A7" s="20" t="s">
        <v>5</v>
      </c>
      <c r="B7" s="6">
        <v>42</v>
      </c>
      <c r="C7" s="4"/>
      <c r="D7" s="4"/>
    </row>
    <row r="8" spans="1:4" ht="12.75" x14ac:dyDescent="0.2">
      <c r="A8" s="20" t="s">
        <v>6</v>
      </c>
      <c r="B8" s="6">
        <v>242</v>
      </c>
      <c r="C8" s="4"/>
      <c r="D8" s="4"/>
    </row>
    <row r="9" spans="1:4" ht="12.75" x14ac:dyDescent="0.2">
      <c r="A9" s="20" t="s">
        <v>7</v>
      </c>
      <c r="B9" s="6">
        <v>141</v>
      </c>
      <c r="C9" s="4"/>
      <c r="D9" s="4"/>
    </row>
    <row r="10" spans="1:4" ht="12.75" x14ac:dyDescent="0.2">
      <c r="A10" s="20" t="s">
        <v>8</v>
      </c>
      <c r="B10" s="6">
        <v>260</v>
      </c>
      <c r="C10" s="4"/>
      <c r="D10" s="4"/>
    </row>
    <row r="11" spans="1:4" ht="12.75" x14ac:dyDescent="0.2">
      <c r="A11" s="20" t="s">
        <v>9</v>
      </c>
      <c r="B11" s="6">
        <v>424</v>
      </c>
      <c r="C11" s="4"/>
      <c r="D11" s="4"/>
    </row>
    <row r="12" spans="1:4" ht="12.75" x14ac:dyDescent="0.2">
      <c r="A12" s="20" t="s">
        <v>10</v>
      </c>
      <c r="B12" s="6">
        <v>1531</v>
      </c>
      <c r="C12" s="4"/>
      <c r="D12" s="4"/>
    </row>
    <row r="13" spans="1:4" ht="12.75" x14ac:dyDescent="0.2">
      <c r="A13" s="20" t="s">
        <v>11</v>
      </c>
      <c r="B13" s="6">
        <v>455</v>
      </c>
      <c r="C13" s="4"/>
      <c r="D13" s="4"/>
    </row>
    <row r="14" spans="1:4" ht="12.75" x14ac:dyDescent="0.2">
      <c r="A14" s="20" t="s">
        <v>12</v>
      </c>
      <c r="B14" s="6">
        <v>791</v>
      </c>
      <c r="C14" s="4"/>
      <c r="D14" s="4"/>
    </row>
    <row r="15" spans="1:4" ht="12.75" x14ac:dyDescent="0.2">
      <c r="A15" s="20" t="s">
        <v>13</v>
      </c>
      <c r="B15" s="6">
        <v>363</v>
      </c>
      <c r="C15" s="4"/>
      <c r="D15" s="4"/>
    </row>
    <row r="16" spans="1:4" ht="12.75" x14ac:dyDescent="0.2">
      <c r="A16" s="20" t="s">
        <v>14</v>
      </c>
      <c r="B16" s="6">
        <v>28</v>
      </c>
      <c r="C16" s="4"/>
      <c r="D16" s="4"/>
    </row>
    <row r="17" spans="1:4" ht="12.75" x14ac:dyDescent="0.2">
      <c r="A17" s="20" t="s">
        <v>15</v>
      </c>
      <c r="B17" s="6">
        <v>291</v>
      </c>
      <c r="C17" s="4"/>
      <c r="D17" s="4"/>
    </row>
    <row r="18" spans="1:4" ht="12.75" x14ac:dyDescent="0.2">
      <c r="A18" s="20" t="s">
        <v>16</v>
      </c>
      <c r="B18" s="6">
        <v>116</v>
      </c>
      <c r="C18" s="4"/>
      <c r="D18" s="4"/>
    </row>
    <row r="19" spans="1:4" ht="12.75" x14ac:dyDescent="0.2">
      <c r="A19" s="20" t="s">
        <v>17</v>
      </c>
      <c r="B19" s="6">
        <v>956</v>
      </c>
      <c r="C19" s="4"/>
      <c r="D19" s="4"/>
    </row>
    <row r="20" spans="1:4" ht="12.75" x14ac:dyDescent="0.2">
      <c r="A20" s="20" t="s">
        <v>18</v>
      </c>
      <c r="B20" s="6">
        <v>191</v>
      </c>
      <c r="C20" s="4"/>
      <c r="D20" s="4"/>
    </row>
    <row r="21" spans="1:4" ht="12.75" x14ac:dyDescent="0.2">
      <c r="A21" s="20" t="s">
        <v>19</v>
      </c>
      <c r="B21" s="6">
        <v>178</v>
      </c>
      <c r="C21" s="4"/>
      <c r="D21" s="4"/>
    </row>
    <row r="22" spans="1:4" ht="12.75" x14ac:dyDescent="0.2">
      <c r="A22" s="20" t="s">
        <v>20</v>
      </c>
      <c r="B22" s="6">
        <v>102</v>
      </c>
      <c r="C22" s="4"/>
      <c r="D22" s="4"/>
    </row>
    <row r="23" spans="1:4" ht="12.75" x14ac:dyDescent="0.2">
      <c r="A23" s="20" t="s">
        <v>21</v>
      </c>
      <c r="B23" s="6">
        <v>57</v>
      </c>
      <c r="C23" s="4"/>
      <c r="D23" s="4"/>
    </row>
    <row r="24" spans="1:4" ht="12.75" x14ac:dyDescent="0.2">
      <c r="A24" s="20" t="s">
        <v>22</v>
      </c>
      <c r="B24" s="6">
        <v>720</v>
      </c>
      <c r="C24" s="4"/>
      <c r="D24" s="4"/>
    </row>
    <row r="25" spans="1:4" ht="12.75" x14ac:dyDescent="0.2">
      <c r="A25" s="20" t="s">
        <v>23</v>
      </c>
      <c r="B25" s="6">
        <v>332</v>
      </c>
      <c r="C25" s="4"/>
      <c r="D25" s="4"/>
    </row>
    <row r="26" spans="1:4" ht="12.75" x14ac:dyDescent="0.2">
      <c r="A26" s="20" t="s">
        <v>24</v>
      </c>
      <c r="B26" s="6">
        <v>554</v>
      </c>
      <c r="C26" s="4"/>
      <c r="D26" s="4"/>
    </row>
    <row r="27" spans="1:4" ht="12.75" x14ac:dyDescent="0.2">
      <c r="A27" s="21" t="s">
        <v>25</v>
      </c>
      <c r="B27" s="6">
        <v>1685</v>
      </c>
      <c r="C27" s="4"/>
      <c r="D27" s="4"/>
    </row>
    <row r="28" spans="1:4" ht="12.75" x14ac:dyDescent="0.2">
      <c r="A28" s="20" t="s">
        <v>26</v>
      </c>
      <c r="B28" s="6">
        <v>70</v>
      </c>
      <c r="C28" s="4"/>
      <c r="D28" s="4"/>
    </row>
    <row r="29" spans="1:4" ht="12.75" x14ac:dyDescent="0.2">
      <c r="A29" s="20" t="s">
        <v>27</v>
      </c>
      <c r="B29" s="6">
        <v>113</v>
      </c>
      <c r="C29" s="4"/>
      <c r="D29" s="4"/>
    </row>
    <row r="30" spans="1:4" ht="12.75" x14ac:dyDescent="0.2">
      <c r="A30" s="20" t="s">
        <v>28</v>
      </c>
      <c r="B30" s="6">
        <v>930</v>
      </c>
      <c r="C30" s="4"/>
      <c r="D30" s="4"/>
    </row>
    <row r="31" spans="1:4" ht="12.75" x14ac:dyDescent="0.2">
      <c r="A31" s="20" t="s">
        <v>29</v>
      </c>
      <c r="B31" s="6">
        <v>99</v>
      </c>
      <c r="C31" s="4"/>
      <c r="D31" s="4"/>
    </row>
    <row r="32" spans="1:4" ht="12.75" x14ac:dyDescent="0.2">
      <c r="A32" s="20" t="s">
        <v>30</v>
      </c>
      <c r="B32" s="6">
        <v>333</v>
      </c>
      <c r="C32" s="4"/>
      <c r="D32" s="4"/>
    </row>
    <row r="33" spans="1:4" ht="12.75" x14ac:dyDescent="0.2">
      <c r="A33" s="20" t="s">
        <v>31</v>
      </c>
      <c r="B33" s="6">
        <v>1450</v>
      </c>
      <c r="C33" s="4"/>
      <c r="D33" s="4"/>
    </row>
    <row r="34" spans="1:4" ht="12.75" x14ac:dyDescent="0.2">
      <c r="A34" s="20" t="s">
        <v>32</v>
      </c>
      <c r="B34" s="6">
        <v>379</v>
      </c>
      <c r="C34" s="4"/>
      <c r="D34" s="4"/>
    </row>
    <row r="35" spans="1:4" ht="12.75" x14ac:dyDescent="0.2">
      <c r="A35" s="20" t="s">
        <v>33</v>
      </c>
      <c r="B35" s="6">
        <v>1331</v>
      </c>
      <c r="C35" s="4"/>
      <c r="D35" s="4"/>
    </row>
    <row r="36" spans="1:4" ht="12.75" x14ac:dyDescent="0.2">
      <c r="A36" s="20" t="s">
        <v>34</v>
      </c>
      <c r="B36" s="6">
        <v>288</v>
      </c>
      <c r="C36" s="4"/>
      <c r="D36" s="4"/>
    </row>
    <row r="37" spans="1:4" ht="12.75" x14ac:dyDescent="0.2">
      <c r="A37" s="20" t="s">
        <v>35</v>
      </c>
      <c r="B37" s="6">
        <v>1244</v>
      </c>
      <c r="C37" s="4"/>
      <c r="D37" s="4"/>
    </row>
    <row r="38" spans="1:4" ht="12.75" x14ac:dyDescent="0.2">
      <c r="A38" s="20" t="s">
        <v>36</v>
      </c>
      <c r="B38" s="6">
        <v>32</v>
      </c>
      <c r="C38" s="4"/>
      <c r="D38" s="4"/>
    </row>
    <row r="39" spans="1:4" ht="12.75" x14ac:dyDescent="0.2">
      <c r="A39" s="20" t="s">
        <v>37</v>
      </c>
      <c r="B39" s="6">
        <v>54</v>
      </c>
      <c r="C39" s="4"/>
      <c r="D39" s="4"/>
    </row>
    <row r="40" spans="1:4" ht="12.75" x14ac:dyDescent="0.2">
      <c r="A40" s="20" t="s">
        <v>38</v>
      </c>
      <c r="B40" s="6">
        <v>238</v>
      </c>
      <c r="C40" s="4"/>
      <c r="D40" s="4"/>
    </row>
    <row r="41" spans="1:4" ht="12.75" x14ac:dyDescent="0.2">
      <c r="A41" s="20" t="s">
        <v>39</v>
      </c>
      <c r="B41" s="6">
        <v>114</v>
      </c>
      <c r="C41" s="4"/>
      <c r="D41" s="4"/>
    </row>
    <row r="42" spans="1:4" ht="12.75" x14ac:dyDescent="0.2">
      <c r="A42" s="20" t="s">
        <v>40</v>
      </c>
      <c r="B42" s="6">
        <v>2533</v>
      </c>
      <c r="C42" s="4"/>
      <c r="D42" s="4"/>
    </row>
    <row r="43" spans="1:4" ht="12.75" x14ac:dyDescent="0.2">
      <c r="A43" s="20" t="s">
        <v>41</v>
      </c>
      <c r="B43" s="6">
        <v>330</v>
      </c>
      <c r="C43" s="4"/>
      <c r="D43" s="4"/>
    </row>
    <row r="44" spans="1:4" ht="12.75" x14ac:dyDescent="0.2">
      <c r="A44" s="20" t="s">
        <v>42</v>
      </c>
      <c r="B44" s="6">
        <v>566</v>
      </c>
      <c r="C44" s="4"/>
      <c r="D44" s="4"/>
    </row>
    <row r="45" spans="1:4" ht="12.75" x14ac:dyDescent="0.2">
      <c r="A45" s="20" t="s">
        <v>43</v>
      </c>
      <c r="B45" s="6">
        <v>288</v>
      </c>
      <c r="C45" s="4"/>
      <c r="D45" s="4"/>
    </row>
    <row r="46" spans="1:4" ht="12.75" x14ac:dyDescent="0.2">
      <c r="A46" s="20" t="s">
        <v>44</v>
      </c>
      <c r="B46" s="6">
        <v>360</v>
      </c>
      <c r="C46" s="4"/>
      <c r="D46" s="4"/>
    </row>
    <row r="47" spans="1:4" ht="12.75" x14ac:dyDescent="0.2">
      <c r="A47" s="20" t="s">
        <v>45</v>
      </c>
      <c r="B47" s="6">
        <v>148</v>
      </c>
      <c r="C47" s="4"/>
      <c r="D47" s="4"/>
    </row>
    <row r="48" spans="1:4" ht="12.75" x14ac:dyDescent="0.2">
      <c r="A48" s="20" t="s">
        <v>46</v>
      </c>
      <c r="B48" s="6">
        <v>295</v>
      </c>
      <c r="C48" s="4"/>
      <c r="D48" s="4"/>
    </row>
    <row r="49" spans="1:4" ht="12.75" x14ac:dyDescent="0.2">
      <c r="A49" s="20" t="s">
        <v>47</v>
      </c>
      <c r="B49" s="6">
        <v>31</v>
      </c>
      <c r="C49" s="4"/>
      <c r="D49" s="4"/>
    </row>
    <row r="50" spans="1:4" ht="12.75" x14ac:dyDescent="0.2">
      <c r="A50" s="20" t="s">
        <v>48</v>
      </c>
      <c r="B50" s="6">
        <v>461</v>
      </c>
      <c r="C50" s="4"/>
      <c r="D50" s="4"/>
    </row>
    <row r="51" spans="1:4" ht="12.75" x14ac:dyDescent="0.2">
      <c r="A51" s="20" t="s">
        <v>49</v>
      </c>
      <c r="B51" s="6">
        <v>204</v>
      </c>
      <c r="C51" s="4"/>
      <c r="D51" s="4"/>
    </row>
    <row r="52" spans="1:4" ht="12.75" x14ac:dyDescent="0.2">
      <c r="A52" s="20" t="s">
        <v>50</v>
      </c>
      <c r="B52" s="6">
        <v>934</v>
      </c>
      <c r="C52" s="4"/>
      <c r="D52" s="4"/>
    </row>
    <row r="53" spans="1:4" ht="12.75" x14ac:dyDescent="0.2">
      <c r="A53" s="20" t="s">
        <v>51</v>
      </c>
      <c r="B53" s="6">
        <v>55</v>
      </c>
    </row>
    <row r="54" spans="1:4" ht="12.75" x14ac:dyDescent="0.2">
      <c r="A54" s="20" t="s">
        <v>52</v>
      </c>
      <c r="B54" s="6">
        <v>296</v>
      </c>
    </row>
    <row r="55" spans="1:4" ht="12.75" x14ac:dyDescent="0.2">
      <c r="A55" s="20" t="s">
        <v>53</v>
      </c>
      <c r="B55" s="6">
        <v>445</v>
      </c>
    </row>
    <row r="56" spans="1:4" ht="12.75" x14ac:dyDescent="0.2">
      <c r="A56" s="20" t="s">
        <v>54</v>
      </c>
      <c r="B56" s="6">
        <v>244</v>
      </c>
    </row>
    <row r="57" spans="1:4" ht="12.75" x14ac:dyDescent="0.2">
      <c r="A57" s="20" t="s">
        <v>55</v>
      </c>
      <c r="B57" s="6">
        <v>161</v>
      </c>
    </row>
    <row r="58" spans="1:4" ht="12.75" x14ac:dyDescent="0.2">
      <c r="A58" s="20" t="s">
        <v>56</v>
      </c>
      <c r="B58" s="6">
        <v>121</v>
      </c>
    </row>
    <row r="59" spans="1:4" ht="12.75" x14ac:dyDescent="0.2">
      <c r="A59" s="20" t="s">
        <v>57</v>
      </c>
      <c r="B59" s="6">
        <v>170</v>
      </c>
    </row>
    <row r="60" spans="1:4" ht="12.75" x14ac:dyDescent="0.2">
      <c r="A60" s="20" t="s">
        <v>58</v>
      </c>
      <c r="B60" s="6">
        <v>276</v>
      </c>
    </row>
    <row r="61" spans="1:4" ht="12.75" x14ac:dyDescent="0.2">
      <c r="A61" s="20" t="s">
        <v>59</v>
      </c>
      <c r="B61" s="6">
        <v>5198</v>
      </c>
    </row>
    <row r="62" spans="1:4" ht="12.75" x14ac:dyDescent="0.2">
      <c r="A62" s="20" t="s">
        <v>60</v>
      </c>
      <c r="B62" s="6">
        <v>51</v>
      </c>
    </row>
    <row r="63" spans="1:4" ht="12.75" x14ac:dyDescent="0.2">
      <c r="A63" s="20" t="s">
        <v>61</v>
      </c>
      <c r="B63" s="6">
        <v>127</v>
      </c>
    </row>
    <row r="64" spans="1:4" ht="12.75" x14ac:dyDescent="0.2">
      <c r="A64" s="20" t="s">
        <v>62</v>
      </c>
      <c r="B64" s="6">
        <v>258</v>
      </c>
    </row>
    <row r="65" spans="1:2" ht="12.75" x14ac:dyDescent="0.2">
      <c r="A65" s="20" t="s">
        <v>63</v>
      </c>
      <c r="B65" s="6">
        <v>558</v>
      </c>
    </row>
    <row r="66" spans="1:2" ht="12.75" x14ac:dyDescent="0.2">
      <c r="A66" s="21" t="s">
        <v>64</v>
      </c>
      <c r="B66" s="6">
        <v>1086</v>
      </c>
    </row>
    <row r="67" spans="1:2" ht="12.75" x14ac:dyDescent="0.2">
      <c r="A67" s="20" t="s">
        <v>65</v>
      </c>
      <c r="B67" s="6">
        <v>172</v>
      </c>
    </row>
    <row r="68" spans="1:2" ht="12.75" x14ac:dyDescent="0.2">
      <c r="A68" s="20" t="s">
        <v>66</v>
      </c>
      <c r="B68" s="6">
        <v>840</v>
      </c>
    </row>
    <row r="69" spans="1:2" ht="12.75" x14ac:dyDescent="0.2">
      <c r="A69" s="20" t="s">
        <v>67</v>
      </c>
      <c r="B69" s="6">
        <v>372</v>
      </c>
    </row>
    <row r="70" spans="1:2" ht="12.75" x14ac:dyDescent="0.2">
      <c r="A70" s="20" t="s">
        <v>68</v>
      </c>
      <c r="B70" s="6">
        <v>51</v>
      </c>
    </row>
    <row r="71" spans="1:2" ht="12.75" x14ac:dyDescent="0.2">
      <c r="A71" s="20" t="s">
        <v>69</v>
      </c>
      <c r="B71" s="6">
        <v>272</v>
      </c>
    </row>
    <row r="72" spans="1:2" ht="12.75" x14ac:dyDescent="0.2">
      <c r="A72" s="20" t="s">
        <v>70</v>
      </c>
      <c r="B72" s="6">
        <v>231</v>
      </c>
    </row>
    <row r="73" spans="1:2" ht="12.75" x14ac:dyDescent="0.2">
      <c r="A73" s="20" t="s">
        <v>71</v>
      </c>
      <c r="B73" s="6">
        <v>67</v>
      </c>
    </row>
    <row r="74" spans="1:2" ht="12.75" x14ac:dyDescent="0.2">
      <c r="A74" s="20" t="s">
        <v>72</v>
      </c>
      <c r="B74" s="6">
        <v>189</v>
      </c>
    </row>
    <row r="75" spans="1:2" ht="12.75" x14ac:dyDescent="0.2">
      <c r="A75" s="20" t="s">
        <v>73</v>
      </c>
      <c r="B75" s="6">
        <v>1020</v>
      </c>
    </row>
    <row r="76" spans="1:2" ht="12.75" x14ac:dyDescent="0.2">
      <c r="A76" s="20" t="s">
        <v>74</v>
      </c>
      <c r="B76" s="6">
        <v>81</v>
      </c>
    </row>
    <row r="77" spans="1:2" ht="12.75" x14ac:dyDescent="0.2">
      <c r="A77" s="20" t="s">
        <v>75</v>
      </c>
      <c r="B77" s="6">
        <v>725</v>
      </c>
    </row>
    <row r="78" spans="1:2" ht="12.75" x14ac:dyDescent="0.2">
      <c r="A78" s="20" t="s">
        <v>76</v>
      </c>
      <c r="B78" s="6">
        <v>362</v>
      </c>
    </row>
    <row r="79" spans="1:2" ht="12.75" x14ac:dyDescent="0.2">
      <c r="A79" s="20" t="s">
        <v>77</v>
      </c>
      <c r="B79" s="6">
        <v>1024</v>
      </c>
    </row>
    <row r="80" spans="1:2" ht="12.75" x14ac:dyDescent="0.2">
      <c r="A80" s="20" t="s">
        <v>78</v>
      </c>
      <c r="B80" s="6">
        <v>416</v>
      </c>
    </row>
    <row r="81" spans="1:2" ht="12.75" x14ac:dyDescent="0.2">
      <c r="A81" s="20" t="s">
        <v>79</v>
      </c>
      <c r="B81" s="6">
        <v>814</v>
      </c>
    </row>
    <row r="82" spans="1:2" ht="12.75" x14ac:dyDescent="0.2">
      <c r="A82" s="20" t="s">
        <v>80</v>
      </c>
      <c r="B82" s="6">
        <v>423</v>
      </c>
    </row>
    <row r="83" spans="1:2" ht="12.75" x14ac:dyDescent="0.2">
      <c r="A83" s="20" t="s">
        <v>81</v>
      </c>
      <c r="B83" s="6">
        <v>362</v>
      </c>
    </row>
    <row r="84" spans="1:2" ht="12.75" x14ac:dyDescent="0.2">
      <c r="A84" s="20" t="s">
        <v>82</v>
      </c>
      <c r="B84" s="6">
        <v>259</v>
      </c>
    </row>
    <row r="85" spans="1:2" ht="12.75" x14ac:dyDescent="0.2">
      <c r="A85" s="20" t="s">
        <v>83</v>
      </c>
      <c r="B85" s="6">
        <v>243</v>
      </c>
    </row>
    <row r="86" spans="1:2" ht="12.75" x14ac:dyDescent="0.2">
      <c r="A86" s="20" t="s">
        <v>84</v>
      </c>
      <c r="B86" s="6">
        <v>188</v>
      </c>
    </row>
    <row r="87" spans="1:2" ht="12.75" x14ac:dyDescent="0.2">
      <c r="A87" s="20" t="s">
        <v>85</v>
      </c>
      <c r="B87" s="6">
        <v>304</v>
      </c>
    </row>
    <row r="88" spans="1:2" ht="12.75" x14ac:dyDescent="0.2">
      <c r="A88" s="20" t="s">
        <v>86</v>
      </c>
      <c r="B88" s="6">
        <v>90</v>
      </c>
    </row>
    <row r="89" spans="1:2" ht="12.75" x14ac:dyDescent="0.2">
      <c r="A89" s="20" t="s">
        <v>87</v>
      </c>
      <c r="B89" s="6">
        <v>159</v>
      </c>
    </row>
    <row r="90" spans="1:2" ht="12.75" x14ac:dyDescent="0.2">
      <c r="A90" s="20" t="s">
        <v>88</v>
      </c>
      <c r="B90" s="6">
        <v>0</v>
      </c>
    </row>
    <row r="91" spans="1:2" ht="12.75" x14ac:dyDescent="0.2">
      <c r="A91" s="20" t="s">
        <v>89</v>
      </c>
      <c r="B91" s="6">
        <v>736</v>
      </c>
    </row>
    <row r="92" spans="1:2" ht="12.75" x14ac:dyDescent="0.2">
      <c r="A92" s="20" t="s">
        <v>90</v>
      </c>
      <c r="B92" s="6">
        <v>366</v>
      </c>
    </row>
    <row r="93" spans="1:2" ht="12.75" x14ac:dyDescent="0.2">
      <c r="A93" s="20" t="s">
        <v>91</v>
      </c>
      <c r="B93" s="6">
        <v>2270</v>
      </c>
    </row>
    <row r="94" spans="1:2" ht="12.75" x14ac:dyDescent="0.2">
      <c r="A94" s="20" t="s">
        <v>92</v>
      </c>
      <c r="B94" s="6">
        <v>147</v>
      </c>
    </row>
    <row r="95" spans="1:2" ht="12.75" x14ac:dyDescent="0.2">
      <c r="A95" s="20" t="s">
        <v>93</v>
      </c>
      <c r="B95" s="6">
        <v>58</v>
      </c>
    </row>
    <row r="96" spans="1:2" ht="12.75" x14ac:dyDescent="0.2">
      <c r="A96" s="20" t="s">
        <v>94</v>
      </c>
      <c r="B96" s="6">
        <v>113</v>
      </c>
    </row>
    <row r="97" spans="1:2" ht="12.75" x14ac:dyDescent="0.2">
      <c r="A97" s="20" t="s">
        <v>95</v>
      </c>
      <c r="B97" s="6">
        <v>581</v>
      </c>
    </row>
    <row r="98" spans="1:2" ht="12.75" x14ac:dyDescent="0.2">
      <c r="A98" s="20" t="s">
        <v>96</v>
      </c>
      <c r="B98" s="6">
        <v>298</v>
      </c>
    </row>
    <row r="99" spans="1:2" ht="12.75" x14ac:dyDescent="0.2">
      <c r="A99" s="20" t="s">
        <v>97</v>
      </c>
      <c r="B99" s="6">
        <v>627</v>
      </c>
    </row>
    <row r="100" spans="1:2" ht="12.75" x14ac:dyDescent="0.2">
      <c r="A100" s="20" t="s">
        <v>98</v>
      </c>
      <c r="B100" s="6">
        <v>163</v>
      </c>
    </row>
    <row r="101" spans="1:2" ht="12.75" x14ac:dyDescent="0.2">
      <c r="A101" s="20" t="s">
        <v>99</v>
      </c>
      <c r="B101" s="6">
        <v>74</v>
      </c>
    </row>
    <row r="102" spans="1:2" ht="12.75" x14ac:dyDescent="0.2">
      <c r="A102" s="22" t="s">
        <v>100</v>
      </c>
      <c r="B102" s="17">
        <v>46542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85546875" style="7" customWidth="1"/>
    <col min="3" max="3" width="10.42578125" style="7" customWidth="1"/>
    <col min="4" max="4" width="9.5703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41730</v>
      </c>
      <c r="C1"/>
      <c r="D1"/>
    </row>
    <row r="2" spans="1:4" ht="12.75" x14ac:dyDescent="0.2">
      <c r="A2" s="20" t="s">
        <v>0</v>
      </c>
      <c r="B2" s="6">
        <v>692</v>
      </c>
      <c r="C2" s="4"/>
      <c r="D2" s="4"/>
    </row>
    <row r="3" spans="1:4" ht="12.75" x14ac:dyDescent="0.2">
      <c r="A3" s="20" t="s">
        <v>1</v>
      </c>
      <c r="B3" s="6">
        <v>127</v>
      </c>
      <c r="C3" s="4"/>
      <c r="D3" s="4"/>
    </row>
    <row r="4" spans="1:4" ht="12.75" x14ac:dyDescent="0.2">
      <c r="A4" s="20" t="s">
        <v>2</v>
      </c>
      <c r="B4" s="6">
        <v>32</v>
      </c>
      <c r="C4" s="4"/>
      <c r="D4" s="4"/>
    </row>
    <row r="5" spans="1:4" ht="12.75" x14ac:dyDescent="0.2">
      <c r="A5" s="20" t="s">
        <v>3</v>
      </c>
      <c r="B5" s="6">
        <v>196</v>
      </c>
      <c r="C5" s="4"/>
      <c r="D5" s="4"/>
    </row>
    <row r="6" spans="1:4" ht="12.75" x14ac:dyDescent="0.2">
      <c r="A6" s="20" t="s">
        <v>4</v>
      </c>
      <c r="B6" s="6">
        <v>78</v>
      </c>
      <c r="C6" s="4"/>
      <c r="D6" s="4"/>
    </row>
    <row r="7" spans="1:4" ht="12.75" x14ac:dyDescent="0.2">
      <c r="A7" s="20" t="s">
        <v>5</v>
      </c>
      <c r="B7" s="6">
        <v>73</v>
      </c>
      <c r="C7" s="4"/>
      <c r="D7" s="4"/>
    </row>
    <row r="8" spans="1:4" ht="12.75" x14ac:dyDescent="0.2">
      <c r="A8" s="20" t="s">
        <v>6</v>
      </c>
      <c r="B8" s="6">
        <v>246</v>
      </c>
      <c r="C8" s="4"/>
      <c r="D8" s="4"/>
    </row>
    <row r="9" spans="1:4" ht="12.75" x14ac:dyDescent="0.2">
      <c r="A9" s="20" t="s">
        <v>7</v>
      </c>
      <c r="B9" s="6">
        <v>147</v>
      </c>
      <c r="C9" s="4"/>
      <c r="D9" s="4"/>
    </row>
    <row r="10" spans="1:4" ht="12.75" x14ac:dyDescent="0.2">
      <c r="A10" s="20" t="s">
        <v>8</v>
      </c>
      <c r="B10" s="6">
        <v>224</v>
      </c>
      <c r="C10" s="4"/>
      <c r="D10" s="4"/>
    </row>
    <row r="11" spans="1:4" ht="12.75" x14ac:dyDescent="0.2">
      <c r="A11" s="20" t="s">
        <v>9</v>
      </c>
      <c r="B11" s="6">
        <v>373</v>
      </c>
      <c r="C11" s="4"/>
      <c r="D11" s="4"/>
    </row>
    <row r="12" spans="1:4" ht="12.75" x14ac:dyDescent="0.2">
      <c r="A12" s="20" t="s">
        <v>10</v>
      </c>
      <c r="B12" s="6">
        <v>1733</v>
      </c>
      <c r="C12" s="4"/>
      <c r="D12" s="4"/>
    </row>
    <row r="13" spans="1:4" ht="12.75" x14ac:dyDescent="0.2">
      <c r="A13" s="20" t="s">
        <v>11</v>
      </c>
      <c r="B13" s="6">
        <v>459</v>
      </c>
      <c r="C13" s="4"/>
      <c r="D13" s="4"/>
    </row>
    <row r="14" spans="1:4" ht="12.75" x14ac:dyDescent="0.2">
      <c r="A14" s="20" t="s">
        <v>12</v>
      </c>
      <c r="B14" s="6">
        <v>734</v>
      </c>
      <c r="C14" s="4"/>
      <c r="D14" s="4"/>
    </row>
    <row r="15" spans="1:4" ht="12.75" x14ac:dyDescent="0.2">
      <c r="A15" s="20" t="s">
        <v>13</v>
      </c>
      <c r="B15" s="6">
        <v>420</v>
      </c>
      <c r="C15" s="4"/>
      <c r="D15" s="4"/>
    </row>
    <row r="16" spans="1:4" ht="12.75" x14ac:dyDescent="0.2">
      <c r="A16" s="20" t="s">
        <v>14</v>
      </c>
      <c r="B16" s="6">
        <v>29</v>
      </c>
      <c r="C16" s="4"/>
      <c r="D16" s="4"/>
    </row>
    <row r="17" spans="1:4" ht="12.75" x14ac:dyDescent="0.2">
      <c r="A17" s="20" t="s">
        <v>15</v>
      </c>
      <c r="B17" s="6">
        <v>336</v>
      </c>
      <c r="C17" s="4"/>
      <c r="D17" s="4"/>
    </row>
    <row r="18" spans="1:4" ht="12.75" x14ac:dyDescent="0.2">
      <c r="A18" s="20" t="s">
        <v>16</v>
      </c>
      <c r="B18" s="6">
        <v>117</v>
      </c>
      <c r="C18" s="4"/>
      <c r="D18" s="4"/>
    </row>
    <row r="19" spans="1:4" ht="12.75" x14ac:dyDescent="0.2">
      <c r="A19" s="20" t="s">
        <v>17</v>
      </c>
      <c r="B19" s="6">
        <v>927</v>
      </c>
      <c r="C19" s="4"/>
      <c r="D19" s="4"/>
    </row>
    <row r="20" spans="1:4" ht="12.75" x14ac:dyDescent="0.2">
      <c r="A20" s="20" t="s">
        <v>18</v>
      </c>
      <c r="B20" s="6">
        <v>186</v>
      </c>
      <c r="C20" s="4"/>
      <c r="D20" s="4"/>
    </row>
    <row r="21" spans="1:4" ht="12.75" x14ac:dyDescent="0.2">
      <c r="A21" s="20" t="s">
        <v>19</v>
      </c>
      <c r="B21" s="6">
        <v>148</v>
      </c>
      <c r="C21" s="4"/>
      <c r="D21" s="4"/>
    </row>
    <row r="22" spans="1:4" ht="12.75" x14ac:dyDescent="0.2">
      <c r="A22" s="20" t="s">
        <v>20</v>
      </c>
      <c r="B22" s="6">
        <v>113</v>
      </c>
      <c r="C22" s="4"/>
      <c r="D22" s="4"/>
    </row>
    <row r="23" spans="1:4" ht="12.75" x14ac:dyDescent="0.2">
      <c r="A23" s="20" t="s">
        <v>21</v>
      </c>
      <c r="B23" s="6">
        <v>58</v>
      </c>
      <c r="C23" s="4"/>
      <c r="D23" s="4"/>
    </row>
    <row r="24" spans="1:4" ht="12.75" x14ac:dyDescent="0.2">
      <c r="A24" s="20" t="s">
        <v>22</v>
      </c>
      <c r="B24" s="6">
        <v>702</v>
      </c>
      <c r="C24" s="4"/>
      <c r="D24" s="4"/>
    </row>
    <row r="25" spans="1:4" ht="12.75" x14ac:dyDescent="0.2">
      <c r="A25" s="20" t="s">
        <v>23</v>
      </c>
      <c r="B25" s="6">
        <v>335</v>
      </c>
      <c r="C25" s="4"/>
      <c r="D25" s="4"/>
    </row>
    <row r="26" spans="1:4" ht="12.75" x14ac:dyDescent="0.2">
      <c r="A26" s="20" t="s">
        <v>24</v>
      </c>
      <c r="B26" s="6">
        <v>575</v>
      </c>
      <c r="C26" s="4"/>
      <c r="D26" s="4"/>
    </row>
    <row r="27" spans="1:4" ht="12.75" x14ac:dyDescent="0.2">
      <c r="A27" s="21" t="s">
        <v>25</v>
      </c>
      <c r="B27" s="6">
        <v>1649</v>
      </c>
      <c r="C27" s="4"/>
      <c r="D27" s="4"/>
    </row>
    <row r="28" spans="1:4" ht="12.75" x14ac:dyDescent="0.2">
      <c r="A28" s="20" t="s">
        <v>26</v>
      </c>
      <c r="B28" s="6">
        <v>71</v>
      </c>
      <c r="C28" s="4"/>
      <c r="D28" s="4"/>
    </row>
    <row r="29" spans="1:4" ht="12.75" x14ac:dyDescent="0.2">
      <c r="A29" s="20" t="s">
        <v>27</v>
      </c>
      <c r="B29" s="6">
        <v>127</v>
      </c>
      <c r="C29" s="4"/>
      <c r="D29" s="4"/>
    </row>
    <row r="30" spans="1:4" ht="12.75" x14ac:dyDescent="0.2">
      <c r="A30" s="20" t="s">
        <v>28</v>
      </c>
      <c r="B30" s="6">
        <v>948</v>
      </c>
      <c r="C30" s="4"/>
      <c r="D30" s="4"/>
    </row>
    <row r="31" spans="1:4" ht="12.75" x14ac:dyDescent="0.2">
      <c r="A31" s="20" t="s">
        <v>29</v>
      </c>
      <c r="B31" s="6">
        <v>112</v>
      </c>
      <c r="C31" s="4"/>
      <c r="D31" s="4"/>
    </row>
    <row r="32" spans="1:4" ht="12.75" x14ac:dyDescent="0.2">
      <c r="A32" s="20" t="s">
        <v>30</v>
      </c>
      <c r="B32" s="6">
        <v>281</v>
      </c>
      <c r="C32" s="4"/>
      <c r="D32" s="4"/>
    </row>
    <row r="33" spans="1:4" ht="12.75" x14ac:dyDescent="0.2">
      <c r="A33" s="20" t="s">
        <v>31</v>
      </c>
      <c r="B33" s="6">
        <v>1337</v>
      </c>
      <c r="C33" s="4"/>
      <c r="D33" s="4"/>
    </row>
    <row r="34" spans="1:4" ht="12.75" x14ac:dyDescent="0.2">
      <c r="A34" s="20" t="s">
        <v>32</v>
      </c>
      <c r="B34" s="6">
        <v>356</v>
      </c>
      <c r="C34" s="4"/>
      <c r="D34" s="4"/>
    </row>
    <row r="35" spans="1:4" ht="12.75" x14ac:dyDescent="0.2">
      <c r="A35" s="20" t="s">
        <v>33</v>
      </c>
      <c r="B35" s="6">
        <v>1366</v>
      </c>
      <c r="C35" s="4"/>
      <c r="D35" s="4"/>
    </row>
    <row r="36" spans="1:4" ht="12.75" x14ac:dyDescent="0.2">
      <c r="A36" s="20" t="s">
        <v>34</v>
      </c>
      <c r="B36" s="6">
        <v>288</v>
      </c>
      <c r="C36" s="4"/>
      <c r="D36" s="4"/>
    </row>
    <row r="37" spans="1:4" ht="12.75" x14ac:dyDescent="0.2">
      <c r="A37" s="20" t="s">
        <v>35</v>
      </c>
      <c r="B37" s="6">
        <v>1290</v>
      </c>
      <c r="C37" s="4"/>
      <c r="D37" s="4"/>
    </row>
    <row r="38" spans="1:4" ht="12.75" x14ac:dyDescent="0.2">
      <c r="A38" s="20" t="s">
        <v>36</v>
      </c>
      <c r="B38" s="6">
        <v>39</v>
      </c>
      <c r="C38" s="4"/>
      <c r="D38" s="4"/>
    </row>
    <row r="39" spans="1:4" ht="12.75" x14ac:dyDescent="0.2">
      <c r="A39" s="20" t="s">
        <v>37</v>
      </c>
      <c r="B39" s="6">
        <v>54</v>
      </c>
      <c r="C39" s="4"/>
      <c r="D39" s="4"/>
    </row>
    <row r="40" spans="1:4" ht="12.75" x14ac:dyDescent="0.2">
      <c r="A40" s="20" t="s">
        <v>38</v>
      </c>
      <c r="B40" s="6">
        <v>219</v>
      </c>
      <c r="C40" s="4"/>
      <c r="D40" s="4"/>
    </row>
    <row r="41" spans="1:4" ht="12.75" x14ac:dyDescent="0.2">
      <c r="A41" s="20" t="s">
        <v>39</v>
      </c>
      <c r="B41" s="6">
        <v>109</v>
      </c>
      <c r="C41" s="4"/>
      <c r="D41" s="4"/>
    </row>
    <row r="42" spans="1:4" ht="12.75" x14ac:dyDescent="0.2">
      <c r="A42" s="20" t="s">
        <v>40</v>
      </c>
      <c r="B42" s="6">
        <v>2374</v>
      </c>
      <c r="C42" s="4"/>
      <c r="D42" s="4"/>
    </row>
    <row r="43" spans="1:4" ht="12.75" x14ac:dyDescent="0.2">
      <c r="A43" s="20" t="s">
        <v>41</v>
      </c>
      <c r="B43" s="6">
        <v>380</v>
      </c>
      <c r="C43" s="4"/>
      <c r="D43" s="4"/>
    </row>
    <row r="44" spans="1:4" ht="12.75" x14ac:dyDescent="0.2">
      <c r="A44" s="20" t="s">
        <v>42</v>
      </c>
      <c r="B44" s="6">
        <v>617</v>
      </c>
      <c r="C44" s="4"/>
      <c r="D44" s="4"/>
    </row>
    <row r="45" spans="1:4" ht="12.75" x14ac:dyDescent="0.2">
      <c r="A45" s="20" t="s">
        <v>43</v>
      </c>
      <c r="B45" s="6">
        <v>281</v>
      </c>
      <c r="C45" s="4"/>
      <c r="D45" s="4"/>
    </row>
    <row r="46" spans="1:4" ht="12.75" x14ac:dyDescent="0.2">
      <c r="A46" s="20" t="s">
        <v>44</v>
      </c>
      <c r="B46" s="6">
        <v>352</v>
      </c>
      <c r="C46" s="4"/>
      <c r="D46" s="4"/>
    </row>
    <row r="47" spans="1:4" ht="12.75" x14ac:dyDescent="0.2">
      <c r="A47" s="20" t="s">
        <v>45</v>
      </c>
      <c r="B47" s="6">
        <v>190</v>
      </c>
      <c r="C47" s="4"/>
      <c r="D47" s="4"/>
    </row>
    <row r="48" spans="1:4" ht="12.75" x14ac:dyDescent="0.2">
      <c r="A48" s="20" t="s">
        <v>46</v>
      </c>
      <c r="B48" s="6">
        <v>304</v>
      </c>
      <c r="C48" s="4"/>
      <c r="D48" s="4"/>
    </row>
    <row r="49" spans="1:4" ht="12.75" x14ac:dyDescent="0.2">
      <c r="A49" s="20" t="s">
        <v>47</v>
      </c>
      <c r="B49" s="6">
        <v>20</v>
      </c>
      <c r="C49" s="4"/>
      <c r="D49" s="4"/>
    </row>
    <row r="50" spans="1:4" ht="12.75" x14ac:dyDescent="0.2">
      <c r="A50" s="20" t="s">
        <v>48</v>
      </c>
      <c r="B50" s="6">
        <v>490</v>
      </c>
      <c r="C50" s="4"/>
      <c r="D50" s="4"/>
    </row>
    <row r="51" spans="1:4" ht="12.75" x14ac:dyDescent="0.2">
      <c r="A51" s="20" t="s">
        <v>49</v>
      </c>
      <c r="B51" s="6">
        <v>181</v>
      </c>
      <c r="C51" s="4"/>
      <c r="D51" s="4"/>
    </row>
    <row r="52" spans="1:4" ht="12.75" x14ac:dyDescent="0.2">
      <c r="A52" s="20" t="s">
        <v>50</v>
      </c>
      <c r="B52" s="6">
        <v>876</v>
      </c>
      <c r="C52" s="4"/>
      <c r="D52" s="4"/>
    </row>
    <row r="53" spans="1:4" ht="12.75" x14ac:dyDescent="0.2">
      <c r="A53" s="20" t="s">
        <v>51</v>
      </c>
      <c r="B53" s="6">
        <v>79</v>
      </c>
    </row>
    <row r="54" spans="1:4" ht="12.75" x14ac:dyDescent="0.2">
      <c r="A54" s="20" t="s">
        <v>52</v>
      </c>
      <c r="B54" s="6">
        <v>332</v>
      </c>
    </row>
    <row r="55" spans="1:4" ht="12.75" x14ac:dyDescent="0.2">
      <c r="A55" s="20" t="s">
        <v>53</v>
      </c>
      <c r="B55" s="6">
        <v>421</v>
      </c>
    </row>
    <row r="56" spans="1:4" ht="12.75" x14ac:dyDescent="0.2">
      <c r="A56" s="20" t="s">
        <v>54</v>
      </c>
      <c r="B56" s="6">
        <v>261</v>
      </c>
    </row>
    <row r="57" spans="1:4" ht="12.75" x14ac:dyDescent="0.2">
      <c r="A57" s="20" t="s">
        <v>55</v>
      </c>
      <c r="B57" s="6">
        <v>185</v>
      </c>
    </row>
    <row r="58" spans="1:4" ht="12.75" x14ac:dyDescent="0.2">
      <c r="A58" s="20" t="s">
        <v>56</v>
      </c>
      <c r="B58" s="6">
        <v>128</v>
      </c>
    </row>
    <row r="59" spans="1:4" ht="12.75" x14ac:dyDescent="0.2">
      <c r="A59" s="20" t="s">
        <v>57</v>
      </c>
      <c r="B59" s="6">
        <v>125</v>
      </c>
    </row>
    <row r="60" spans="1:4" ht="12.75" x14ac:dyDescent="0.2">
      <c r="A60" s="20" t="s">
        <v>58</v>
      </c>
      <c r="B60" s="6">
        <v>317</v>
      </c>
    </row>
    <row r="61" spans="1:4" ht="12.75" x14ac:dyDescent="0.2">
      <c r="A61" s="20" t="s">
        <v>59</v>
      </c>
      <c r="B61" s="6">
        <v>5042</v>
      </c>
    </row>
    <row r="62" spans="1:4" ht="12.75" x14ac:dyDescent="0.2">
      <c r="A62" s="20" t="s">
        <v>60</v>
      </c>
      <c r="B62" s="6">
        <v>74</v>
      </c>
    </row>
    <row r="63" spans="1:4" ht="12.75" x14ac:dyDescent="0.2">
      <c r="A63" s="20" t="s">
        <v>61</v>
      </c>
      <c r="B63" s="6">
        <v>150</v>
      </c>
    </row>
    <row r="64" spans="1:4" ht="12.75" x14ac:dyDescent="0.2">
      <c r="A64" s="20" t="s">
        <v>62</v>
      </c>
      <c r="B64" s="6">
        <v>300</v>
      </c>
    </row>
    <row r="65" spans="1:2" ht="12.75" x14ac:dyDescent="0.2">
      <c r="A65" s="20" t="s">
        <v>63</v>
      </c>
      <c r="B65" s="6">
        <v>492</v>
      </c>
    </row>
    <row r="66" spans="1:2" ht="12.75" x14ac:dyDescent="0.2">
      <c r="A66" s="21" t="s">
        <v>64</v>
      </c>
      <c r="B66" s="6">
        <v>1093</v>
      </c>
    </row>
    <row r="67" spans="1:2" ht="12.75" x14ac:dyDescent="0.2">
      <c r="A67" s="20" t="s">
        <v>65</v>
      </c>
      <c r="B67" s="6">
        <v>162</v>
      </c>
    </row>
    <row r="68" spans="1:2" ht="12.75" x14ac:dyDescent="0.2">
      <c r="A68" s="20" t="s">
        <v>66</v>
      </c>
      <c r="B68" s="6">
        <v>889</v>
      </c>
    </row>
    <row r="69" spans="1:2" ht="12.75" x14ac:dyDescent="0.2">
      <c r="A69" s="20" t="s">
        <v>67</v>
      </c>
      <c r="B69" s="6">
        <v>421</v>
      </c>
    </row>
    <row r="70" spans="1:2" ht="12.75" x14ac:dyDescent="0.2">
      <c r="A70" s="20" t="s">
        <v>68</v>
      </c>
      <c r="B70" s="6">
        <v>44</v>
      </c>
    </row>
    <row r="71" spans="1:2" ht="12.75" x14ac:dyDescent="0.2">
      <c r="A71" s="20" t="s">
        <v>69</v>
      </c>
      <c r="B71" s="6">
        <v>240</v>
      </c>
    </row>
    <row r="72" spans="1:2" ht="12.75" x14ac:dyDescent="0.2">
      <c r="A72" s="20" t="s">
        <v>70</v>
      </c>
      <c r="B72" s="6">
        <v>208</v>
      </c>
    </row>
    <row r="73" spans="1:2" ht="12.75" x14ac:dyDescent="0.2">
      <c r="A73" s="20" t="s">
        <v>71</v>
      </c>
      <c r="B73" s="6">
        <v>59</v>
      </c>
    </row>
    <row r="74" spans="1:2" ht="12.75" x14ac:dyDescent="0.2">
      <c r="A74" s="20" t="s">
        <v>72</v>
      </c>
      <c r="B74" s="6">
        <v>217</v>
      </c>
    </row>
    <row r="75" spans="1:2" ht="12.75" x14ac:dyDescent="0.2">
      <c r="A75" s="20" t="s">
        <v>73</v>
      </c>
      <c r="B75" s="6">
        <v>931</v>
      </c>
    </row>
    <row r="76" spans="1:2" ht="12.75" x14ac:dyDescent="0.2">
      <c r="A76" s="20" t="s">
        <v>74</v>
      </c>
      <c r="B76" s="6">
        <v>81</v>
      </c>
    </row>
    <row r="77" spans="1:2" ht="12.75" x14ac:dyDescent="0.2">
      <c r="A77" s="20" t="s">
        <v>75</v>
      </c>
      <c r="B77" s="6">
        <v>715</v>
      </c>
    </row>
    <row r="78" spans="1:2" ht="12.75" x14ac:dyDescent="0.2">
      <c r="A78" s="20" t="s">
        <v>76</v>
      </c>
      <c r="B78" s="6">
        <v>405</v>
      </c>
    </row>
    <row r="79" spans="1:2" ht="12.75" x14ac:dyDescent="0.2">
      <c r="A79" s="20" t="s">
        <v>77</v>
      </c>
      <c r="B79" s="6">
        <v>1035</v>
      </c>
    </row>
    <row r="80" spans="1:2" ht="12.75" x14ac:dyDescent="0.2">
      <c r="A80" s="20" t="s">
        <v>78</v>
      </c>
      <c r="B80" s="6">
        <v>404</v>
      </c>
    </row>
    <row r="81" spans="1:2" ht="12.75" x14ac:dyDescent="0.2">
      <c r="A81" s="20" t="s">
        <v>79</v>
      </c>
      <c r="B81" s="6">
        <v>773</v>
      </c>
    </row>
    <row r="82" spans="1:2" ht="12.75" x14ac:dyDescent="0.2">
      <c r="A82" s="20" t="s">
        <v>80</v>
      </c>
      <c r="B82" s="6">
        <v>365</v>
      </c>
    </row>
    <row r="83" spans="1:2" ht="12.75" x14ac:dyDescent="0.2">
      <c r="A83" s="20" t="s">
        <v>81</v>
      </c>
      <c r="B83" s="6">
        <v>365</v>
      </c>
    </row>
    <row r="84" spans="1:2" ht="12.75" x14ac:dyDescent="0.2">
      <c r="A84" s="20" t="s">
        <v>82</v>
      </c>
      <c r="B84" s="6">
        <v>311</v>
      </c>
    </row>
    <row r="85" spans="1:2" ht="12.75" x14ac:dyDescent="0.2">
      <c r="A85" s="20" t="s">
        <v>83</v>
      </c>
      <c r="B85" s="6">
        <v>233</v>
      </c>
    </row>
    <row r="86" spans="1:2" ht="12.75" x14ac:dyDescent="0.2">
      <c r="A86" s="20" t="s">
        <v>84</v>
      </c>
      <c r="B86" s="6">
        <v>208</v>
      </c>
    </row>
    <row r="87" spans="1:2" ht="12.75" x14ac:dyDescent="0.2">
      <c r="A87" s="20" t="s">
        <v>85</v>
      </c>
      <c r="B87" s="6">
        <v>349</v>
      </c>
    </row>
    <row r="88" spans="1:2" ht="12.75" x14ac:dyDescent="0.2">
      <c r="A88" s="20" t="s">
        <v>86</v>
      </c>
      <c r="B88" s="6">
        <v>96</v>
      </c>
    </row>
    <row r="89" spans="1:2" ht="12.75" x14ac:dyDescent="0.2">
      <c r="A89" s="20" t="s">
        <v>87</v>
      </c>
      <c r="B89" s="6">
        <v>145</v>
      </c>
    </row>
    <row r="90" spans="1:2" ht="12.75" x14ac:dyDescent="0.2">
      <c r="A90" s="20" t="s">
        <v>88</v>
      </c>
      <c r="B90" s="6">
        <v>18</v>
      </c>
    </row>
    <row r="91" spans="1:2" ht="12.75" x14ac:dyDescent="0.2">
      <c r="A91" s="20" t="s">
        <v>89</v>
      </c>
      <c r="B91" s="6">
        <v>701</v>
      </c>
    </row>
    <row r="92" spans="1:2" ht="12.75" x14ac:dyDescent="0.2">
      <c r="A92" s="20" t="s">
        <v>90</v>
      </c>
      <c r="B92" s="6">
        <v>427</v>
      </c>
    </row>
    <row r="93" spans="1:2" ht="12.75" x14ac:dyDescent="0.2">
      <c r="A93" s="20" t="s">
        <v>91</v>
      </c>
      <c r="B93" s="6">
        <v>2281</v>
      </c>
    </row>
    <row r="94" spans="1:2" ht="12.75" x14ac:dyDescent="0.2">
      <c r="A94" s="20" t="s">
        <v>92</v>
      </c>
      <c r="B94" s="6">
        <v>161</v>
      </c>
    </row>
    <row r="95" spans="1:2" ht="12.75" x14ac:dyDescent="0.2">
      <c r="A95" s="20" t="s">
        <v>93</v>
      </c>
      <c r="B95" s="6">
        <v>69</v>
      </c>
    </row>
    <row r="96" spans="1:2" ht="12.75" x14ac:dyDescent="0.2">
      <c r="A96" s="20" t="s">
        <v>94</v>
      </c>
      <c r="B96" s="6">
        <v>142</v>
      </c>
    </row>
    <row r="97" spans="1:2" ht="12.75" x14ac:dyDescent="0.2">
      <c r="A97" s="20" t="s">
        <v>95</v>
      </c>
      <c r="B97" s="6">
        <v>694</v>
      </c>
    </row>
    <row r="98" spans="1:2" ht="12.75" x14ac:dyDescent="0.2">
      <c r="A98" s="20" t="s">
        <v>96</v>
      </c>
      <c r="B98" s="6">
        <v>318</v>
      </c>
    </row>
    <row r="99" spans="1:2" ht="12.75" x14ac:dyDescent="0.2">
      <c r="A99" s="20" t="s">
        <v>97</v>
      </c>
      <c r="B99" s="6">
        <v>592</v>
      </c>
    </row>
    <row r="100" spans="1:2" ht="12.75" x14ac:dyDescent="0.2">
      <c r="A100" s="20" t="s">
        <v>98</v>
      </c>
      <c r="B100" s="6">
        <v>182</v>
      </c>
    </row>
    <row r="101" spans="1:2" ht="12.75" x14ac:dyDescent="0.2">
      <c r="A101" s="20" t="s">
        <v>99</v>
      </c>
      <c r="B101" s="6">
        <v>65</v>
      </c>
    </row>
    <row r="102" spans="1:2" ht="12.75" x14ac:dyDescent="0.2">
      <c r="A102" s="22" t="s">
        <v>100</v>
      </c>
      <c r="B102" s="17">
        <v>46676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28515625" style="7" customWidth="1"/>
    <col min="2" max="2" width="12.5703125" style="7" customWidth="1"/>
    <col min="3" max="3" width="8.85546875" style="7" customWidth="1"/>
    <col min="4" max="4" width="9.285156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41699</v>
      </c>
      <c r="C1"/>
      <c r="D1"/>
    </row>
    <row r="2" spans="1:4" ht="12.75" x14ac:dyDescent="0.2">
      <c r="A2" s="20" t="s">
        <v>0</v>
      </c>
      <c r="B2" s="6">
        <f>VLOOKUP(A2,[3]Summary!$A$5:$O$104,7,FALSE)</f>
        <v>586</v>
      </c>
      <c r="C2" s="4"/>
      <c r="D2" s="4"/>
    </row>
    <row r="3" spans="1:4" ht="12.75" x14ac:dyDescent="0.2">
      <c r="A3" s="20" t="s">
        <v>1</v>
      </c>
      <c r="B3" s="6">
        <f>VLOOKUP(A3,[3]Summary!$A$5:$O$104,7,FALSE)</f>
        <v>129</v>
      </c>
      <c r="C3" s="4"/>
      <c r="D3" s="4"/>
    </row>
    <row r="4" spans="1:4" ht="12.75" x14ac:dyDescent="0.2">
      <c r="A4" s="20" t="s">
        <v>2</v>
      </c>
      <c r="B4" s="6">
        <f>VLOOKUP(A4,[3]Summary!$A$5:$O$104,7,FALSE)</f>
        <v>27</v>
      </c>
      <c r="C4" s="4"/>
      <c r="D4" s="4"/>
    </row>
    <row r="5" spans="1:4" ht="12.75" x14ac:dyDescent="0.2">
      <c r="A5" s="20" t="s">
        <v>3</v>
      </c>
      <c r="B5" s="6">
        <f>VLOOKUP(A5,[3]Summary!$A$5:$O$104,7,FALSE)</f>
        <v>167</v>
      </c>
      <c r="C5" s="4"/>
      <c r="D5" s="4"/>
    </row>
    <row r="6" spans="1:4" ht="12.75" x14ac:dyDescent="0.2">
      <c r="A6" s="20" t="s">
        <v>4</v>
      </c>
      <c r="B6" s="6">
        <f>VLOOKUP(A6,[3]Summary!$A$5:$O$104,7,FALSE)</f>
        <v>115</v>
      </c>
      <c r="C6" s="4"/>
      <c r="D6" s="4"/>
    </row>
    <row r="7" spans="1:4" ht="12.75" x14ac:dyDescent="0.2">
      <c r="A7" s="20" t="s">
        <v>5</v>
      </c>
      <c r="B7" s="6">
        <f>VLOOKUP(A7,[3]Summary!$A$5:$O$104,7,FALSE)</f>
        <v>52</v>
      </c>
      <c r="C7" s="4"/>
      <c r="D7" s="4"/>
    </row>
    <row r="8" spans="1:4" ht="12.75" x14ac:dyDescent="0.2">
      <c r="A8" s="20" t="s">
        <v>6</v>
      </c>
      <c r="B8" s="6">
        <f>VLOOKUP(A8,[3]Summary!$A$5:$O$104,7,FALSE)</f>
        <v>240</v>
      </c>
      <c r="C8" s="4"/>
      <c r="D8" s="4"/>
    </row>
    <row r="9" spans="1:4" ht="12.75" x14ac:dyDescent="0.2">
      <c r="A9" s="20" t="s">
        <v>7</v>
      </c>
      <c r="B9" s="6">
        <f>VLOOKUP(A9,[3]Summary!$A$5:$O$104,7,FALSE)</f>
        <v>122</v>
      </c>
      <c r="C9" s="4"/>
      <c r="D9" s="4"/>
    </row>
    <row r="10" spans="1:4" ht="12.75" x14ac:dyDescent="0.2">
      <c r="A10" s="20" t="s">
        <v>8</v>
      </c>
      <c r="B10" s="6">
        <f>VLOOKUP(A10,[3]Summary!$A$5:$O$104,7,FALSE)</f>
        <v>228</v>
      </c>
      <c r="C10" s="4"/>
      <c r="D10" s="4"/>
    </row>
    <row r="11" spans="1:4" ht="12.75" x14ac:dyDescent="0.2">
      <c r="A11" s="20" t="s">
        <v>9</v>
      </c>
      <c r="B11" s="6">
        <f>VLOOKUP(A11,[3]Summary!$A$5:$O$104,7,FALSE)</f>
        <v>421</v>
      </c>
      <c r="C11" s="4"/>
      <c r="D11" s="4"/>
    </row>
    <row r="12" spans="1:4" ht="12.75" x14ac:dyDescent="0.2">
      <c r="A12" s="20" t="s">
        <v>10</v>
      </c>
      <c r="B12" s="6">
        <f>VLOOKUP(A12,[3]Summary!$A$5:$O$104,7,FALSE)</f>
        <v>1770</v>
      </c>
      <c r="C12" s="4"/>
      <c r="D12" s="4"/>
    </row>
    <row r="13" spans="1:4" ht="12.75" x14ac:dyDescent="0.2">
      <c r="A13" s="20" t="s">
        <v>11</v>
      </c>
      <c r="B13" s="6">
        <f>VLOOKUP(A13,[3]Summary!$A$5:$O$104,7,FALSE)</f>
        <v>408</v>
      </c>
      <c r="C13" s="4"/>
      <c r="D13" s="4"/>
    </row>
    <row r="14" spans="1:4" ht="12.75" x14ac:dyDescent="0.2">
      <c r="A14" s="20" t="s">
        <v>12</v>
      </c>
      <c r="B14" s="6">
        <f>VLOOKUP(A14,[3]Summary!$A$5:$O$104,7,FALSE)</f>
        <v>690</v>
      </c>
      <c r="C14" s="4"/>
      <c r="D14" s="4"/>
    </row>
    <row r="15" spans="1:4" ht="12.75" x14ac:dyDescent="0.2">
      <c r="A15" s="20" t="s">
        <v>13</v>
      </c>
      <c r="B15" s="6">
        <f>VLOOKUP(A15,[3]Summary!$A$5:$O$104,7,FALSE)</f>
        <v>397</v>
      </c>
      <c r="C15" s="4"/>
      <c r="D15" s="4"/>
    </row>
    <row r="16" spans="1:4" ht="12.75" x14ac:dyDescent="0.2">
      <c r="A16" s="20" t="s">
        <v>14</v>
      </c>
      <c r="B16" s="6">
        <f>VLOOKUP(A16,[3]Summary!$A$5:$O$104,7,FALSE)</f>
        <v>31</v>
      </c>
      <c r="C16" s="4"/>
      <c r="D16" s="4"/>
    </row>
    <row r="17" spans="1:4" ht="12.75" x14ac:dyDescent="0.2">
      <c r="A17" s="20" t="s">
        <v>15</v>
      </c>
      <c r="B17" s="6">
        <f>VLOOKUP(A17,[3]Summary!$A$5:$O$104,7,FALSE)</f>
        <v>325</v>
      </c>
      <c r="C17" s="4"/>
      <c r="D17" s="4"/>
    </row>
    <row r="18" spans="1:4" ht="12.75" x14ac:dyDescent="0.2">
      <c r="A18" s="20" t="s">
        <v>16</v>
      </c>
      <c r="B18" s="6">
        <f>VLOOKUP(A18,[3]Summary!$A$5:$O$104,7,FALSE)</f>
        <v>121</v>
      </c>
      <c r="C18" s="4"/>
      <c r="D18" s="4"/>
    </row>
    <row r="19" spans="1:4" ht="12.75" x14ac:dyDescent="0.2">
      <c r="A19" s="20" t="s">
        <v>17</v>
      </c>
      <c r="B19" s="6">
        <f>VLOOKUP(A19,[3]Summary!$A$5:$O$104,7,FALSE)</f>
        <v>932</v>
      </c>
      <c r="C19" s="4"/>
      <c r="D19" s="4"/>
    </row>
    <row r="20" spans="1:4" ht="12.75" x14ac:dyDescent="0.2">
      <c r="A20" s="20" t="s">
        <v>18</v>
      </c>
      <c r="B20" s="6">
        <f>VLOOKUP(A20,[3]Summary!$A$5:$O$104,7,FALSE)</f>
        <v>153</v>
      </c>
      <c r="C20" s="4"/>
      <c r="D20" s="4"/>
    </row>
    <row r="21" spans="1:4" ht="12.75" x14ac:dyDescent="0.2">
      <c r="A21" s="20" t="s">
        <v>19</v>
      </c>
      <c r="B21" s="6">
        <f>VLOOKUP(A21,[3]Summary!$A$5:$O$104,7,FALSE)</f>
        <v>145</v>
      </c>
      <c r="C21" s="4"/>
      <c r="D21" s="4"/>
    </row>
    <row r="22" spans="1:4" ht="12.75" x14ac:dyDescent="0.2">
      <c r="A22" s="20" t="s">
        <v>20</v>
      </c>
      <c r="B22" s="6">
        <f>VLOOKUP(A22,[3]Summary!$A$5:$O$104,7,FALSE)</f>
        <v>77</v>
      </c>
      <c r="C22" s="4"/>
      <c r="D22" s="4"/>
    </row>
    <row r="23" spans="1:4" ht="12.75" x14ac:dyDescent="0.2">
      <c r="A23" s="20" t="s">
        <v>21</v>
      </c>
      <c r="B23" s="6">
        <f>VLOOKUP(A23,[3]Summary!$A$5:$O$104,7,FALSE)</f>
        <v>59</v>
      </c>
      <c r="C23" s="4"/>
      <c r="D23" s="4"/>
    </row>
    <row r="24" spans="1:4" ht="12.75" x14ac:dyDescent="0.2">
      <c r="A24" s="20" t="s">
        <v>22</v>
      </c>
      <c r="B24" s="6">
        <f>VLOOKUP(A24,[3]Summary!$A$5:$O$104,7,FALSE)</f>
        <v>745</v>
      </c>
      <c r="C24" s="4"/>
      <c r="D24" s="4"/>
    </row>
    <row r="25" spans="1:4" ht="12.75" x14ac:dyDescent="0.2">
      <c r="A25" s="20" t="s">
        <v>23</v>
      </c>
      <c r="B25" s="6">
        <f>VLOOKUP(A25,[3]Summary!$A$5:$O$104,7,FALSE)</f>
        <v>357</v>
      </c>
      <c r="C25" s="4"/>
      <c r="D25" s="4"/>
    </row>
    <row r="26" spans="1:4" ht="12.75" x14ac:dyDescent="0.2">
      <c r="A26" s="20" t="s">
        <v>24</v>
      </c>
      <c r="B26" s="6">
        <f>VLOOKUP(A26,[3]Summary!$A$5:$O$104,7,FALSE)</f>
        <v>557</v>
      </c>
      <c r="C26" s="4"/>
      <c r="D26" s="4"/>
    </row>
    <row r="27" spans="1:4" ht="12.75" x14ac:dyDescent="0.2">
      <c r="A27" s="21" t="s">
        <v>25</v>
      </c>
      <c r="B27" s="6">
        <f>VLOOKUP(A27,[3]Summary!$A$5:$O$104,7,FALSE)</f>
        <v>1671</v>
      </c>
      <c r="C27" s="4"/>
      <c r="D27" s="4"/>
    </row>
    <row r="28" spans="1:4" ht="12.75" x14ac:dyDescent="0.2">
      <c r="A28" s="20" t="s">
        <v>26</v>
      </c>
      <c r="B28" s="6">
        <f>VLOOKUP(A28,[3]Summary!$A$5:$O$104,7,FALSE)</f>
        <v>61</v>
      </c>
      <c r="C28" s="4"/>
      <c r="D28" s="4"/>
    </row>
    <row r="29" spans="1:4" ht="12.75" x14ac:dyDescent="0.2">
      <c r="A29" s="20" t="s">
        <v>27</v>
      </c>
      <c r="B29" s="6">
        <f>VLOOKUP(A29,[3]Summary!$A$5:$O$104,7,FALSE)</f>
        <v>147</v>
      </c>
      <c r="C29" s="4"/>
      <c r="D29" s="4"/>
    </row>
    <row r="30" spans="1:4" ht="12.75" x14ac:dyDescent="0.2">
      <c r="A30" s="20" t="s">
        <v>28</v>
      </c>
      <c r="B30" s="6">
        <f>VLOOKUP(A30,[3]Summary!$A$5:$O$104,7,FALSE)</f>
        <v>840</v>
      </c>
      <c r="C30" s="4"/>
      <c r="D30" s="4"/>
    </row>
    <row r="31" spans="1:4" ht="12.75" x14ac:dyDescent="0.2">
      <c r="A31" s="20" t="s">
        <v>29</v>
      </c>
      <c r="B31" s="6">
        <f>VLOOKUP(A31,[3]Summary!$A$5:$O$104,7,FALSE)</f>
        <v>104</v>
      </c>
      <c r="C31" s="4"/>
      <c r="D31" s="4"/>
    </row>
    <row r="32" spans="1:4" ht="12.75" x14ac:dyDescent="0.2">
      <c r="A32" s="20" t="s">
        <v>30</v>
      </c>
      <c r="B32" s="6">
        <f>VLOOKUP(A32,[3]Summary!$A$5:$O$104,7,FALSE)</f>
        <v>294</v>
      </c>
      <c r="C32" s="4"/>
      <c r="D32" s="4"/>
    </row>
    <row r="33" spans="1:4" ht="12.75" x14ac:dyDescent="0.2">
      <c r="A33" s="20" t="s">
        <v>31</v>
      </c>
      <c r="B33" s="6">
        <f>VLOOKUP(A33,[3]Summary!$A$5:$O$104,7,FALSE)</f>
        <v>1152</v>
      </c>
      <c r="C33" s="4"/>
      <c r="D33" s="4"/>
    </row>
    <row r="34" spans="1:4" ht="12.75" x14ac:dyDescent="0.2">
      <c r="A34" s="20" t="s">
        <v>32</v>
      </c>
      <c r="B34" s="6">
        <f>VLOOKUP(A34,[3]Summary!$A$5:$O$104,7,FALSE)</f>
        <v>387</v>
      </c>
      <c r="C34" s="4"/>
      <c r="D34" s="4"/>
    </row>
    <row r="35" spans="1:4" ht="12.75" x14ac:dyDescent="0.2">
      <c r="A35" s="20" t="s">
        <v>33</v>
      </c>
      <c r="B35" s="6">
        <f>VLOOKUP(A35,[3]Summary!$A$5:$O$104,7,FALSE)</f>
        <v>1137</v>
      </c>
      <c r="C35" s="4"/>
      <c r="D35" s="4"/>
    </row>
    <row r="36" spans="1:4" ht="12.75" x14ac:dyDescent="0.2">
      <c r="A36" s="20" t="s">
        <v>34</v>
      </c>
      <c r="B36" s="6">
        <f>VLOOKUP(A36,[3]Summary!$A$5:$O$104,7,FALSE)</f>
        <v>313</v>
      </c>
      <c r="C36" s="4"/>
      <c r="D36" s="4"/>
    </row>
    <row r="37" spans="1:4" ht="12.75" x14ac:dyDescent="0.2">
      <c r="A37" s="20" t="s">
        <v>35</v>
      </c>
      <c r="B37" s="6">
        <f>VLOOKUP(A37,[3]Summary!$A$5:$O$104,7,FALSE)</f>
        <v>1180</v>
      </c>
      <c r="C37" s="4"/>
      <c r="D37" s="4"/>
    </row>
    <row r="38" spans="1:4" ht="12.75" x14ac:dyDescent="0.2">
      <c r="A38" s="20" t="s">
        <v>36</v>
      </c>
      <c r="B38" s="6">
        <f>VLOOKUP(A38,[3]Summary!$A$5:$O$104,7,FALSE)</f>
        <v>41</v>
      </c>
      <c r="C38" s="4"/>
      <c r="D38" s="4"/>
    </row>
    <row r="39" spans="1:4" ht="12.75" x14ac:dyDescent="0.2">
      <c r="A39" s="20" t="s">
        <v>37</v>
      </c>
      <c r="B39" s="6">
        <f>VLOOKUP(A39,[3]Summary!$A$5:$O$104,7,FALSE)</f>
        <v>45</v>
      </c>
      <c r="C39" s="4"/>
      <c r="D39" s="4"/>
    </row>
    <row r="40" spans="1:4" ht="12.75" x14ac:dyDescent="0.2">
      <c r="A40" s="20" t="s">
        <v>38</v>
      </c>
      <c r="B40" s="6">
        <f>VLOOKUP(A40,[3]Summary!$A$5:$O$104,7,FALSE)</f>
        <v>238</v>
      </c>
      <c r="C40" s="4"/>
      <c r="D40" s="4"/>
    </row>
    <row r="41" spans="1:4" ht="12.75" x14ac:dyDescent="0.2">
      <c r="A41" s="20" t="s">
        <v>39</v>
      </c>
      <c r="B41" s="6">
        <f>VLOOKUP(A41,[3]Summary!$A$5:$O$104,7,FALSE)</f>
        <v>99</v>
      </c>
      <c r="C41" s="4"/>
      <c r="D41" s="4"/>
    </row>
    <row r="42" spans="1:4" ht="12.75" x14ac:dyDescent="0.2">
      <c r="A42" s="20" t="s">
        <v>40</v>
      </c>
      <c r="B42" s="6">
        <f>VLOOKUP(A42,[3]Summary!$A$5:$O$104,7,FALSE)</f>
        <v>1730</v>
      </c>
      <c r="C42" s="4"/>
      <c r="D42" s="4"/>
    </row>
    <row r="43" spans="1:4" ht="12.75" x14ac:dyDescent="0.2">
      <c r="A43" s="20" t="s">
        <v>41</v>
      </c>
      <c r="B43" s="6">
        <f>VLOOKUP(A43,[3]Summary!$A$5:$O$104,7,FALSE)</f>
        <v>333</v>
      </c>
      <c r="C43" s="4"/>
      <c r="D43" s="4"/>
    </row>
    <row r="44" spans="1:4" ht="12.75" x14ac:dyDescent="0.2">
      <c r="A44" s="20" t="s">
        <v>42</v>
      </c>
      <c r="B44" s="6">
        <f>VLOOKUP(A44,[3]Summary!$A$5:$O$104,7,FALSE)</f>
        <v>435</v>
      </c>
      <c r="C44" s="4"/>
      <c r="D44" s="4"/>
    </row>
    <row r="45" spans="1:4" ht="12.75" x14ac:dyDescent="0.2">
      <c r="A45" s="20" t="s">
        <v>43</v>
      </c>
      <c r="B45" s="6">
        <f>VLOOKUP(A45,[3]Summary!$A$5:$O$104,7,FALSE)</f>
        <v>317</v>
      </c>
      <c r="C45" s="4"/>
      <c r="D45" s="4"/>
    </row>
    <row r="46" spans="1:4" ht="12.75" x14ac:dyDescent="0.2">
      <c r="A46" s="20" t="s">
        <v>44</v>
      </c>
      <c r="B46" s="6">
        <f>VLOOKUP(A46,[3]Summary!$A$5:$O$104,7,FALSE)</f>
        <v>417</v>
      </c>
      <c r="C46" s="4"/>
      <c r="D46" s="4"/>
    </row>
    <row r="47" spans="1:4" ht="12.75" x14ac:dyDescent="0.2">
      <c r="A47" s="20" t="s">
        <v>45</v>
      </c>
      <c r="B47" s="6">
        <f>VLOOKUP(A47,[3]Summary!$A$5:$O$104,7,FALSE)</f>
        <v>139</v>
      </c>
      <c r="C47" s="4"/>
      <c r="D47" s="4"/>
    </row>
    <row r="48" spans="1:4" ht="12.75" x14ac:dyDescent="0.2">
      <c r="A48" s="20" t="s">
        <v>46</v>
      </c>
      <c r="B48" s="6">
        <f>VLOOKUP(A48,[3]Summary!$A$5:$O$104,7,FALSE)</f>
        <v>286</v>
      </c>
      <c r="C48" s="4"/>
      <c r="D48" s="4"/>
    </row>
    <row r="49" spans="1:4" ht="12.75" x14ac:dyDescent="0.2">
      <c r="A49" s="20" t="s">
        <v>47</v>
      </c>
      <c r="B49" s="6">
        <f>VLOOKUP(A49,[3]Summary!$A$5:$O$104,7,FALSE)</f>
        <v>36</v>
      </c>
      <c r="C49" s="4"/>
      <c r="D49" s="4"/>
    </row>
    <row r="50" spans="1:4" ht="12.75" x14ac:dyDescent="0.2">
      <c r="A50" s="20" t="s">
        <v>48</v>
      </c>
      <c r="B50" s="6">
        <f>VLOOKUP(A50,[3]Summary!$A$5:$O$104,7,FALSE)</f>
        <v>494</v>
      </c>
      <c r="C50" s="4"/>
      <c r="D50" s="4"/>
    </row>
    <row r="51" spans="1:4" ht="12.75" x14ac:dyDescent="0.2">
      <c r="A51" s="20" t="s">
        <v>49</v>
      </c>
      <c r="B51" s="6">
        <f>VLOOKUP(A51,[3]Summary!$A$5:$O$104,7,FALSE)</f>
        <v>185</v>
      </c>
      <c r="C51" s="4"/>
      <c r="D51" s="4"/>
    </row>
    <row r="52" spans="1:4" ht="12.75" x14ac:dyDescent="0.2">
      <c r="A52" s="20" t="s">
        <v>50</v>
      </c>
      <c r="B52" s="6">
        <f>VLOOKUP(A52,[3]Summary!$A$5:$O$104,7,FALSE)</f>
        <v>947</v>
      </c>
      <c r="C52" s="4"/>
      <c r="D52" s="4"/>
    </row>
    <row r="53" spans="1:4" ht="12.75" x14ac:dyDescent="0.2">
      <c r="A53" s="20" t="s">
        <v>51</v>
      </c>
      <c r="B53" s="6">
        <f>VLOOKUP(A53,[3]Summary!$A$5:$O$104,7,FALSE)</f>
        <v>72</v>
      </c>
    </row>
    <row r="54" spans="1:4" ht="12.75" x14ac:dyDescent="0.2">
      <c r="A54" s="20" t="s">
        <v>52</v>
      </c>
      <c r="B54" s="6">
        <f>VLOOKUP(A54,[3]Summary!$A$5:$O$104,7,FALSE)</f>
        <v>277</v>
      </c>
    </row>
    <row r="55" spans="1:4" ht="12.75" x14ac:dyDescent="0.2">
      <c r="A55" s="20" t="s">
        <v>53</v>
      </c>
      <c r="B55" s="6">
        <f>VLOOKUP(A55,[3]Summary!$A$5:$O$104,7,FALSE)</f>
        <v>399</v>
      </c>
    </row>
    <row r="56" spans="1:4" ht="12.75" x14ac:dyDescent="0.2">
      <c r="A56" s="20" t="s">
        <v>54</v>
      </c>
      <c r="B56" s="6">
        <f>VLOOKUP(A56,[3]Summary!$A$5:$O$104,7,FALSE)</f>
        <v>245</v>
      </c>
    </row>
    <row r="57" spans="1:4" ht="12.75" x14ac:dyDescent="0.2">
      <c r="A57" s="20" t="s">
        <v>55</v>
      </c>
      <c r="B57" s="6">
        <f>VLOOKUP(A57,[3]Summary!$A$5:$O$104,7,FALSE)</f>
        <v>177</v>
      </c>
    </row>
    <row r="58" spans="1:4" ht="12.75" x14ac:dyDescent="0.2">
      <c r="A58" s="20" t="s">
        <v>56</v>
      </c>
      <c r="B58" s="6">
        <f>VLOOKUP(A58,[3]Summary!$A$5:$O$104,7,FALSE)</f>
        <v>115</v>
      </c>
    </row>
    <row r="59" spans="1:4" ht="12.75" x14ac:dyDescent="0.2">
      <c r="A59" s="20" t="s">
        <v>57</v>
      </c>
      <c r="B59" s="6">
        <f>VLOOKUP(A59,[3]Summary!$A$5:$O$104,7,FALSE)</f>
        <v>135</v>
      </c>
    </row>
    <row r="60" spans="1:4" ht="12.75" x14ac:dyDescent="0.2">
      <c r="A60" s="20" t="s">
        <v>58</v>
      </c>
      <c r="B60" s="6">
        <f>VLOOKUP(A60,[3]Summary!$A$5:$O$104,7,FALSE)</f>
        <v>303</v>
      </c>
    </row>
    <row r="61" spans="1:4" ht="12.75" x14ac:dyDescent="0.2">
      <c r="A61" s="20" t="s">
        <v>59</v>
      </c>
      <c r="B61" s="6">
        <f>VLOOKUP(A61,[3]Summary!$A$5:$O$104,7,FALSE)</f>
        <v>5160</v>
      </c>
    </row>
    <row r="62" spans="1:4" ht="12.75" x14ac:dyDescent="0.2">
      <c r="A62" s="20" t="s">
        <v>60</v>
      </c>
      <c r="B62" s="6">
        <f>VLOOKUP(A62,[3]Summary!$A$5:$O$104,7,FALSE)</f>
        <v>59</v>
      </c>
    </row>
    <row r="63" spans="1:4" ht="12.75" x14ac:dyDescent="0.2">
      <c r="A63" s="20" t="s">
        <v>61</v>
      </c>
      <c r="B63" s="6">
        <f>VLOOKUP(A63,[3]Summary!$A$5:$O$104,7,FALSE)</f>
        <v>127</v>
      </c>
    </row>
    <row r="64" spans="1:4" ht="12.75" x14ac:dyDescent="0.2">
      <c r="A64" s="20" t="s">
        <v>62</v>
      </c>
      <c r="B64" s="6">
        <f>VLOOKUP(A64,[3]Summary!$A$5:$O$104,7,FALSE)</f>
        <v>273</v>
      </c>
    </row>
    <row r="65" spans="1:2" ht="12.75" x14ac:dyDescent="0.2">
      <c r="A65" s="20" t="s">
        <v>63</v>
      </c>
      <c r="B65" s="6">
        <f>VLOOKUP(A65,[3]Summary!$A$5:$O$104,7,FALSE)</f>
        <v>461</v>
      </c>
    </row>
    <row r="66" spans="1:2" ht="12.75" x14ac:dyDescent="0.2">
      <c r="A66" s="21" t="s">
        <v>64</v>
      </c>
      <c r="B66" s="6">
        <f>VLOOKUP(A66,[3]Summary!$A$5:$O$104,7,FALSE)</f>
        <v>1090</v>
      </c>
    </row>
    <row r="67" spans="1:2" ht="12.75" x14ac:dyDescent="0.2">
      <c r="A67" s="20" t="s">
        <v>65</v>
      </c>
      <c r="B67" s="6">
        <f>VLOOKUP(A67,[3]Summary!$A$5:$O$104,7,FALSE)</f>
        <v>157</v>
      </c>
    </row>
    <row r="68" spans="1:2" ht="12.75" x14ac:dyDescent="0.2">
      <c r="A68" s="20" t="s">
        <v>66</v>
      </c>
      <c r="B68" s="6">
        <f>VLOOKUP(A68,[3]Summary!$A$5:$O$104,7,FALSE)</f>
        <v>834</v>
      </c>
    </row>
    <row r="69" spans="1:2" ht="12.75" x14ac:dyDescent="0.2">
      <c r="A69" s="20" t="s">
        <v>67</v>
      </c>
      <c r="B69" s="6">
        <f>VLOOKUP(A69,[3]Summary!$A$5:$O$104,7,FALSE)</f>
        <v>390</v>
      </c>
    </row>
    <row r="70" spans="1:2" ht="12.75" x14ac:dyDescent="0.2">
      <c r="A70" s="20" t="s">
        <v>68</v>
      </c>
      <c r="B70" s="6">
        <f>VLOOKUP(A70,[3]Summary!$A$5:$O$104,7,FALSE)</f>
        <v>31</v>
      </c>
    </row>
    <row r="71" spans="1:2" ht="12.75" x14ac:dyDescent="0.2">
      <c r="A71" s="20" t="s">
        <v>69</v>
      </c>
      <c r="B71" s="6">
        <f>VLOOKUP(A71,[3]Summary!$A$5:$O$104,7,FALSE)</f>
        <v>254</v>
      </c>
    </row>
    <row r="72" spans="1:2" ht="12.75" x14ac:dyDescent="0.2">
      <c r="A72" s="20" t="s">
        <v>70</v>
      </c>
      <c r="B72" s="6">
        <f>VLOOKUP(A72,[3]Summary!$A$5:$O$104,7,FALSE)</f>
        <v>215</v>
      </c>
    </row>
    <row r="73" spans="1:2" ht="12.75" x14ac:dyDescent="0.2">
      <c r="A73" s="20" t="s">
        <v>71</v>
      </c>
      <c r="B73" s="6">
        <f>VLOOKUP(A73,[3]Summary!$A$5:$O$104,7,FALSE)</f>
        <v>59</v>
      </c>
    </row>
    <row r="74" spans="1:2" ht="12.75" x14ac:dyDescent="0.2">
      <c r="A74" s="20" t="s">
        <v>72</v>
      </c>
      <c r="B74" s="6">
        <f>VLOOKUP(A74,[3]Summary!$A$5:$O$104,7,FALSE)</f>
        <v>208</v>
      </c>
    </row>
    <row r="75" spans="1:2" ht="12.75" x14ac:dyDescent="0.2">
      <c r="A75" s="20" t="s">
        <v>73</v>
      </c>
      <c r="B75" s="6">
        <f>VLOOKUP(A75,[3]Summary!$A$5:$O$104,7,FALSE)</f>
        <v>886</v>
      </c>
    </row>
    <row r="76" spans="1:2" ht="12.75" x14ac:dyDescent="0.2">
      <c r="A76" s="20" t="s">
        <v>74</v>
      </c>
      <c r="B76" s="6">
        <f>VLOOKUP(A76,[3]Summary!$A$5:$O$104,7,FALSE)</f>
        <v>86</v>
      </c>
    </row>
    <row r="77" spans="1:2" ht="12.75" x14ac:dyDescent="0.2">
      <c r="A77" s="20" t="s">
        <v>75</v>
      </c>
      <c r="B77" s="6">
        <f>VLOOKUP(A77,[3]Summary!$A$5:$O$104,7,FALSE)</f>
        <v>651</v>
      </c>
    </row>
    <row r="78" spans="1:2" ht="12.75" x14ac:dyDescent="0.2">
      <c r="A78" s="20" t="s">
        <v>76</v>
      </c>
      <c r="B78" s="6">
        <f>VLOOKUP(A78,[3]Summary!$A$5:$O$104,7,FALSE)</f>
        <v>375</v>
      </c>
    </row>
    <row r="79" spans="1:2" ht="12.75" x14ac:dyDescent="0.2">
      <c r="A79" s="20" t="s">
        <v>77</v>
      </c>
      <c r="B79" s="6">
        <f>VLOOKUP(A79,[3]Summary!$A$5:$O$104,7,FALSE)</f>
        <v>1138</v>
      </c>
    </row>
    <row r="80" spans="1:2" ht="12.75" x14ac:dyDescent="0.2">
      <c r="A80" s="20" t="s">
        <v>78</v>
      </c>
      <c r="B80" s="6">
        <f>VLOOKUP(A80,[3]Summary!$A$5:$O$104,7,FALSE)</f>
        <v>347</v>
      </c>
    </row>
    <row r="81" spans="1:2" ht="12.75" x14ac:dyDescent="0.2">
      <c r="A81" s="20" t="s">
        <v>79</v>
      </c>
      <c r="B81" s="6">
        <f>VLOOKUP(A81,[3]Summary!$A$5:$O$104,7,FALSE)</f>
        <v>730</v>
      </c>
    </row>
    <row r="82" spans="1:2" ht="12.75" x14ac:dyDescent="0.2">
      <c r="A82" s="20" t="s">
        <v>80</v>
      </c>
      <c r="B82" s="6">
        <f>VLOOKUP(A82,[3]Summary!$A$5:$O$104,7,FALSE)</f>
        <v>417</v>
      </c>
    </row>
    <row r="83" spans="1:2" ht="12.75" x14ac:dyDescent="0.2">
      <c r="A83" s="20" t="s">
        <v>81</v>
      </c>
      <c r="B83" s="6">
        <f>VLOOKUP(A83,[3]Summary!$A$5:$O$104,7,FALSE)</f>
        <v>383</v>
      </c>
    </row>
    <row r="84" spans="1:2" ht="12.75" x14ac:dyDescent="0.2">
      <c r="A84" s="20" t="s">
        <v>82</v>
      </c>
      <c r="B84" s="6">
        <f>VLOOKUP(A84,[3]Summary!$A$5:$O$104,7,FALSE)</f>
        <v>285</v>
      </c>
    </row>
    <row r="85" spans="1:2" ht="12.75" x14ac:dyDescent="0.2">
      <c r="A85" s="20" t="s">
        <v>83</v>
      </c>
      <c r="B85" s="6">
        <f>VLOOKUP(A85,[3]Summary!$A$5:$O$104,7,FALSE)</f>
        <v>234</v>
      </c>
    </row>
    <row r="86" spans="1:2" ht="12.75" x14ac:dyDescent="0.2">
      <c r="A86" s="20" t="s">
        <v>84</v>
      </c>
      <c r="B86" s="6">
        <f>VLOOKUP(A86,[3]Summary!$A$5:$O$104,7,FALSE)</f>
        <v>227</v>
      </c>
    </row>
    <row r="87" spans="1:2" ht="12.75" x14ac:dyDescent="0.2">
      <c r="A87" s="20" t="s">
        <v>85</v>
      </c>
      <c r="B87" s="6">
        <f>VLOOKUP(A87,[3]Summary!$A$5:$O$104,7,FALSE)</f>
        <v>366</v>
      </c>
    </row>
    <row r="88" spans="1:2" ht="12.75" x14ac:dyDescent="0.2">
      <c r="A88" s="20" t="s">
        <v>86</v>
      </c>
      <c r="B88" s="6">
        <f>VLOOKUP(A88,[3]Summary!$A$5:$O$104,7,FALSE)</f>
        <v>81</v>
      </c>
    </row>
    <row r="89" spans="1:2" ht="12.75" x14ac:dyDescent="0.2">
      <c r="A89" s="20" t="s">
        <v>87</v>
      </c>
      <c r="B89" s="6">
        <f>VLOOKUP(A89,[3]Summary!$A$5:$O$104,7,FALSE)</f>
        <v>168</v>
      </c>
    </row>
    <row r="90" spans="1:2" ht="12.75" x14ac:dyDescent="0.2">
      <c r="A90" s="20" t="s">
        <v>88</v>
      </c>
      <c r="B90" s="6">
        <f>VLOOKUP(A90,[3]Summary!$A$5:$O$104,7,FALSE)</f>
        <v>17</v>
      </c>
    </row>
    <row r="91" spans="1:2" ht="12.75" x14ac:dyDescent="0.2">
      <c r="A91" s="20" t="s">
        <v>89</v>
      </c>
      <c r="B91" s="6">
        <f>VLOOKUP(A91,[3]Summary!$A$5:$O$104,7,FALSE)</f>
        <v>721</v>
      </c>
    </row>
    <row r="92" spans="1:2" ht="12.75" x14ac:dyDescent="0.2">
      <c r="A92" s="20" t="s">
        <v>90</v>
      </c>
      <c r="B92" s="6">
        <f>VLOOKUP(A92,[3]Summary!$A$5:$O$104,7,FALSE)</f>
        <v>364</v>
      </c>
    </row>
    <row r="93" spans="1:2" ht="12.75" x14ac:dyDescent="0.2">
      <c r="A93" s="20" t="s">
        <v>91</v>
      </c>
      <c r="B93" s="6">
        <f>VLOOKUP(A93,[3]Summary!$A$5:$O$104,7,FALSE)</f>
        <v>1853</v>
      </c>
    </row>
    <row r="94" spans="1:2" ht="12.75" x14ac:dyDescent="0.2">
      <c r="A94" s="20" t="s">
        <v>92</v>
      </c>
      <c r="B94" s="6">
        <f>VLOOKUP(A94,[3]Summary!$A$5:$O$104,7,FALSE)</f>
        <v>118</v>
      </c>
    </row>
    <row r="95" spans="1:2" ht="12.75" x14ac:dyDescent="0.2">
      <c r="A95" s="20" t="s">
        <v>93</v>
      </c>
      <c r="B95" s="6">
        <f>VLOOKUP(A95,[3]Summary!$A$5:$O$104,7,FALSE)</f>
        <v>72</v>
      </c>
    </row>
    <row r="96" spans="1:2" ht="12.75" x14ac:dyDescent="0.2">
      <c r="A96" s="20" t="s">
        <v>94</v>
      </c>
      <c r="B96" s="6">
        <f>VLOOKUP(A96,[3]Summary!$A$5:$O$104,7,FALSE)</f>
        <v>145</v>
      </c>
    </row>
    <row r="97" spans="1:2" ht="12.75" x14ac:dyDescent="0.2">
      <c r="A97" s="20" t="s">
        <v>95</v>
      </c>
      <c r="B97" s="6">
        <f>VLOOKUP(A97,[3]Summary!$A$5:$O$104,7,FALSE)</f>
        <v>635</v>
      </c>
    </row>
    <row r="98" spans="1:2" ht="12.75" x14ac:dyDescent="0.2">
      <c r="A98" s="20" t="s">
        <v>96</v>
      </c>
      <c r="B98" s="6">
        <f>VLOOKUP(A98,[3]Summary!$A$5:$O$104,7,FALSE)</f>
        <v>281</v>
      </c>
    </row>
    <row r="99" spans="1:2" ht="12.75" x14ac:dyDescent="0.2">
      <c r="A99" s="20" t="s">
        <v>97</v>
      </c>
      <c r="B99" s="6">
        <f>VLOOKUP(A99,[3]Summary!$A$5:$O$104,7,FALSE)</f>
        <v>567</v>
      </c>
    </row>
    <row r="100" spans="1:2" ht="12.75" x14ac:dyDescent="0.2">
      <c r="A100" s="20" t="s">
        <v>98</v>
      </c>
      <c r="B100" s="6">
        <f>VLOOKUP(A100,[3]Summary!$A$5:$O$104,7,FALSE)</f>
        <v>161</v>
      </c>
    </row>
    <row r="101" spans="1:2" ht="12.75" x14ac:dyDescent="0.2">
      <c r="A101" s="20" t="s">
        <v>99</v>
      </c>
      <c r="B101" s="6">
        <f>VLOOKUP(A101,[3]Summary!$A$5:$O$104,7,FALSE)</f>
        <v>85</v>
      </c>
    </row>
    <row r="102" spans="1:2" ht="12.75" x14ac:dyDescent="0.2">
      <c r="A102" s="22" t="s">
        <v>100</v>
      </c>
      <c r="B102" s="17">
        <f>[3]Summary!G105</f>
        <v>44316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85546875" style="7" customWidth="1"/>
    <col min="3" max="4" width="8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41671</v>
      </c>
      <c r="C1"/>
      <c r="D1"/>
    </row>
    <row r="2" spans="1:4" ht="12.75" x14ac:dyDescent="0.2">
      <c r="A2" s="20" t="s">
        <v>0</v>
      </c>
      <c r="B2" s="6">
        <f>VLOOKUP(A2,[4]Summary!$A$5:$O$104,7,FALSE)</f>
        <v>586</v>
      </c>
      <c r="C2" s="4"/>
      <c r="D2" s="4"/>
    </row>
    <row r="3" spans="1:4" ht="12.75" x14ac:dyDescent="0.2">
      <c r="A3" s="20" t="s">
        <v>1</v>
      </c>
      <c r="B3" s="6">
        <f>VLOOKUP(A3,[4]Summary!$A$5:$O$104,7,FALSE)</f>
        <v>123</v>
      </c>
      <c r="C3" s="4"/>
      <c r="D3" s="4"/>
    </row>
    <row r="4" spans="1:4" ht="12.75" x14ac:dyDescent="0.2">
      <c r="A4" s="20" t="s">
        <v>2</v>
      </c>
      <c r="B4" s="6">
        <f>VLOOKUP(A4,[4]Summary!$A$5:$O$104,7,FALSE)</f>
        <v>54</v>
      </c>
      <c r="C4" s="4"/>
      <c r="D4" s="4"/>
    </row>
    <row r="5" spans="1:4" ht="12.75" x14ac:dyDescent="0.2">
      <c r="A5" s="20" t="s">
        <v>3</v>
      </c>
      <c r="B5" s="6">
        <f>VLOOKUP(A5,[4]Summary!$A$5:$O$104,7,FALSE)</f>
        <v>138</v>
      </c>
      <c r="C5" s="4"/>
      <c r="D5" s="4"/>
    </row>
    <row r="6" spans="1:4" ht="12.75" x14ac:dyDescent="0.2">
      <c r="A6" s="20" t="s">
        <v>4</v>
      </c>
      <c r="B6" s="6">
        <f>VLOOKUP(A6,[4]Summary!$A$5:$O$104,7,FALSE)</f>
        <v>110</v>
      </c>
      <c r="C6" s="4"/>
      <c r="D6" s="4"/>
    </row>
    <row r="7" spans="1:4" ht="12.75" x14ac:dyDescent="0.2">
      <c r="A7" s="20" t="s">
        <v>5</v>
      </c>
      <c r="B7" s="6">
        <f>VLOOKUP(A7,[4]Summary!$A$5:$O$104,7,FALSE)</f>
        <v>66</v>
      </c>
      <c r="C7" s="4"/>
      <c r="D7" s="4"/>
    </row>
    <row r="8" spans="1:4" ht="12.75" x14ac:dyDescent="0.2">
      <c r="A8" s="20" t="s">
        <v>6</v>
      </c>
      <c r="B8" s="6">
        <f>VLOOKUP(A8,[4]Summary!$A$5:$O$104,7,FALSE)</f>
        <v>216</v>
      </c>
      <c r="C8" s="4"/>
      <c r="D8" s="4"/>
    </row>
    <row r="9" spans="1:4" ht="12.75" x14ac:dyDescent="0.2">
      <c r="A9" s="20" t="s">
        <v>7</v>
      </c>
      <c r="B9" s="6">
        <f>VLOOKUP(A9,[4]Summary!$A$5:$O$104,7,FALSE)</f>
        <v>124</v>
      </c>
      <c r="C9" s="4"/>
      <c r="D9" s="4"/>
    </row>
    <row r="10" spans="1:4" ht="12.75" x14ac:dyDescent="0.2">
      <c r="A10" s="20" t="s">
        <v>8</v>
      </c>
      <c r="B10" s="6">
        <f>VLOOKUP(A10,[4]Summary!$A$5:$O$104,7,FALSE)</f>
        <v>219</v>
      </c>
      <c r="C10" s="4"/>
      <c r="D10" s="4"/>
    </row>
    <row r="11" spans="1:4" ht="12.75" x14ac:dyDescent="0.2">
      <c r="A11" s="20" t="s">
        <v>9</v>
      </c>
      <c r="B11" s="6">
        <f>VLOOKUP(A11,[4]Summary!$A$5:$O$104,7,FALSE)</f>
        <v>428</v>
      </c>
      <c r="C11" s="4"/>
      <c r="D11" s="4"/>
    </row>
    <row r="12" spans="1:4" ht="12.75" x14ac:dyDescent="0.2">
      <c r="A12" s="20" t="s">
        <v>10</v>
      </c>
      <c r="B12" s="6">
        <f>VLOOKUP(A12,[4]Summary!$A$5:$O$104,7,FALSE)</f>
        <v>1677</v>
      </c>
      <c r="C12" s="4"/>
      <c r="D12" s="4"/>
    </row>
    <row r="13" spans="1:4" ht="12.75" x14ac:dyDescent="0.2">
      <c r="A13" s="20" t="s">
        <v>11</v>
      </c>
      <c r="B13" s="6">
        <f>VLOOKUP(A13,[4]Summary!$A$5:$O$104,7,FALSE)</f>
        <v>354</v>
      </c>
      <c r="C13" s="4"/>
      <c r="D13" s="4"/>
    </row>
    <row r="14" spans="1:4" ht="12.75" x14ac:dyDescent="0.2">
      <c r="A14" s="20" t="s">
        <v>12</v>
      </c>
      <c r="B14" s="6">
        <f>VLOOKUP(A14,[4]Summary!$A$5:$O$104,7,FALSE)</f>
        <v>603</v>
      </c>
      <c r="C14" s="4"/>
      <c r="D14" s="4"/>
    </row>
    <row r="15" spans="1:4" ht="12.75" x14ac:dyDescent="0.2">
      <c r="A15" s="20" t="s">
        <v>13</v>
      </c>
      <c r="B15" s="6">
        <f>VLOOKUP(A15,[4]Summary!$A$5:$O$104,7,FALSE)</f>
        <v>387</v>
      </c>
      <c r="C15" s="4"/>
      <c r="D15" s="4"/>
    </row>
    <row r="16" spans="1:4" ht="12.75" x14ac:dyDescent="0.2">
      <c r="A16" s="20" t="s">
        <v>14</v>
      </c>
      <c r="B16" s="6">
        <f>VLOOKUP(A16,[4]Summary!$A$5:$O$104,7,FALSE)</f>
        <v>34</v>
      </c>
      <c r="C16" s="4"/>
      <c r="D16" s="4"/>
    </row>
    <row r="17" spans="1:4" ht="12.75" x14ac:dyDescent="0.2">
      <c r="A17" s="20" t="s">
        <v>15</v>
      </c>
      <c r="B17" s="6">
        <f>VLOOKUP(A17,[4]Summary!$A$5:$O$104,7,FALSE)</f>
        <v>357</v>
      </c>
      <c r="C17" s="4"/>
      <c r="D17" s="4"/>
    </row>
    <row r="18" spans="1:4" ht="12.75" x14ac:dyDescent="0.2">
      <c r="A18" s="20" t="s">
        <v>16</v>
      </c>
      <c r="B18" s="6">
        <f>VLOOKUP(A18,[4]Summary!$A$5:$O$104,7,FALSE)</f>
        <v>104</v>
      </c>
      <c r="C18" s="4"/>
      <c r="D18" s="4"/>
    </row>
    <row r="19" spans="1:4" ht="12.75" x14ac:dyDescent="0.2">
      <c r="A19" s="20" t="s">
        <v>17</v>
      </c>
      <c r="B19" s="6">
        <f>VLOOKUP(A19,[4]Summary!$A$5:$O$104,7,FALSE)</f>
        <v>859</v>
      </c>
      <c r="C19" s="4"/>
      <c r="D19" s="4"/>
    </row>
    <row r="20" spans="1:4" ht="12.75" x14ac:dyDescent="0.2">
      <c r="A20" s="20" t="s">
        <v>18</v>
      </c>
      <c r="B20" s="6">
        <f>VLOOKUP(A20,[4]Summary!$A$5:$O$104,7,FALSE)</f>
        <v>177</v>
      </c>
      <c r="C20" s="4"/>
      <c r="D20" s="4"/>
    </row>
    <row r="21" spans="1:4" ht="12.75" x14ac:dyDescent="0.2">
      <c r="A21" s="20" t="s">
        <v>19</v>
      </c>
      <c r="B21" s="6">
        <f>VLOOKUP(A21,[4]Summary!$A$5:$O$104,7,FALSE)</f>
        <v>203</v>
      </c>
      <c r="C21" s="4"/>
      <c r="D21" s="4"/>
    </row>
    <row r="22" spans="1:4" ht="12.75" x14ac:dyDescent="0.2">
      <c r="A22" s="20" t="s">
        <v>20</v>
      </c>
      <c r="B22" s="6">
        <f>VLOOKUP(A22,[4]Summary!$A$5:$O$104,7,FALSE)</f>
        <v>78</v>
      </c>
      <c r="C22" s="4"/>
      <c r="D22" s="4"/>
    </row>
    <row r="23" spans="1:4" ht="12.75" x14ac:dyDescent="0.2">
      <c r="A23" s="20" t="s">
        <v>21</v>
      </c>
      <c r="B23" s="6">
        <f>VLOOKUP(A23,[4]Summary!$A$5:$O$104,7,FALSE)</f>
        <v>58</v>
      </c>
      <c r="C23" s="4"/>
      <c r="D23" s="4"/>
    </row>
    <row r="24" spans="1:4" ht="12.75" x14ac:dyDescent="0.2">
      <c r="A24" s="20" t="s">
        <v>22</v>
      </c>
      <c r="B24" s="6">
        <f>VLOOKUP(A24,[4]Summary!$A$5:$O$104,7,FALSE)</f>
        <v>665</v>
      </c>
      <c r="C24" s="4"/>
      <c r="D24" s="4"/>
    </row>
    <row r="25" spans="1:4" ht="12.75" x14ac:dyDescent="0.2">
      <c r="A25" s="20" t="s">
        <v>23</v>
      </c>
      <c r="B25" s="6">
        <f>VLOOKUP(A25,[4]Summary!$A$5:$O$104,7,FALSE)</f>
        <v>410</v>
      </c>
      <c r="C25" s="4"/>
      <c r="D25" s="4"/>
    </row>
    <row r="26" spans="1:4" ht="12.75" x14ac:dyDescent="0.2">
      <c r="A26" s="20" t="s">
        <v>24</v>
      </c>
      <c r="B26" s="6">
        <f>VLOOKUP(A26,[4]Summary!$A$5:$O$104,7,FALSE)</f>
        <v>575</v>
      </c>
      <c r="C26" s="4"/>
      <c r="D26" s="4"/>
    </row>
    <row r="27" spans="1:4" ht="12.75" x14ac:dyDescent="0.2">
      <c r="A27" s="21" t="s">
        <v>25</v>
      </c>
      <c r="B27" s="6">
        <f>VLOOKUP(A27,[4]Summary!$A$5:$O$104,7,FALSE)</f>
        <v>1649</v>
      </c>
      <c r="C27" s="4"/>
      <c r="D27" s="4"/>
    </row>
    <row r="28" spans="1:4" ht="12.75" x14ac:dyDescent="0.2">
      <c r="A28" s="20" t="s">
        <v>26</v>
      </c>
      <c r="B28" s="6">
        <f>VLOOKUP(A28,[4]Summary!$A$5:$O$104,7,FALSE)</f>
        <v>87</v>
      </c>
      <c r="C28" s="4"/>
      <c r="D28" s="4"/>
    </row>
    <row r="29" spans="1:4" ht="12.75" x14ac:dyDescent="0.2">
      <c r="A29" s="20" t="s">
        <v>27</v>
      </c>
      <c r="B29" s="6">
        <f>VLOOKUP(A29,[4]Summary!$A$5:$O$104,7,FALSE)</f>
        <v>175</v>
      </c>
      <c r="C29" s="4"/>
      <c r="D29" s="4"/>
    </row>
    <row r="30" spans="1:4" ht="12.75" x14ac:dyDescent="0.2">
      <c r="A30" s="20" t="s">
        <v>28</v>
      </c>
      <c r="B30" s="6">
        <f>VLOOKUP(A30,[4]Summary!$A$5:$O$104,7,FALSE)</f>
        <v>713</v>
      </c>
      <c r="C30" s="4"/>
      <c r="D30" s="4"/>
    </row>
    <row r="31" spans="1:4" ht="12.75" x14ac:dyDescent="0.2">
      <c r="A31" s="20" t="s">
        <v>29</v>
      </c>
      <c r="B31" s="6">
        <f>VLOOKUP(A31,[4]Summary!$A$5:$O$104,7,FALSE)</f>
        <v>148</v>
      </c>
      <c r="C31" s="4"/>
      <c r="D31" s="4"/>
    </row>
    <row r="32" spans="1:4" ht="12.75" x14ac:dyDescent="0.2">
      <c r="A32" s="20" t="s">
        <v>30</v>
      </c>
      <c r="B32" s="6">
        <f>VLOOKUP(A32,[4]Summary!$A$5:$O$104,7,FALSE)</f>
        <v>325</v>
      </c>
      <c r="C32" s="4"/>
      <c r="D32" s="4"/>
    </row>
    <row r="33" spans="1:4" ht="12.75" x14ac:dyDescent="0.2">
      <c r="A33" s="20" t="s">
        <v>31</v>
      </c>
      <c r="B33" s="6">
        <f>VLOOKUP(A33,[4]Summary!$A$5:$O$104,7,FALSE)</f>
        <v>973</v>
      </c>
      <c r="C33" s="4"/>
      <c r="D33" s="4"/>
    </row>
    <row r="34" spans="1:4" ht="12.75" x14ac:dyDescent="0.2">
      <c r="A34" s="20" t="s">
        <v>32</v>
      </c>
      <c r="B34" s="6">
        <f>VLOOKUP(A34,[4]Summary!$A$5:$O$104,7,FALSE)</f>
        <v>370</v>
      </c>
      <c r="C34" s="4"/>
      <c r="D34" s="4"/>
    </row>
    <row r="35" spans="1:4" ht="12.75" x14ac:dyDescent="0.2">
      <c r="A35" s="20" t="s">
        <v>33</v>
      </c>
      <c r="B35" s="6">
        <f>VLOOKUP(A35,[4]Summary!$A$5:$O$104,7,FALSE)</f>
        <v>1142</v>
      </c>
      <c r="C35" s="4"/>
      <c r="D35" s="4"/>
    </row>
    <row r="36" spans="1:4" ht="12.75" x14ac:dyDescent="0.2">
      <c r="A36" s="20" t="s">
        <v>34</v>
      </c>
      <c r="B36" s="6">
        <f>VLOOKUP(A36,[4]Summary!$A$5:$O$104,7,FALSE)</f>
        <v>267</v>
      </c>
      <c r="C36" s="4"/>
      <c r="D36" s="4"/>
    </row>
    <row r="37" spans="1:4" ht="12.75" x14ac:dyDescent="0.2">
      <c r="A37" s="20" t="s">
        <v>35</v>
      </c>
      <c r="B37" s="6">
        <f>VLOOKUP(A37,[4]Summary!$A$5:$O$104,7,FALSE)</f>
        <v>983</v>
      </c>
      <c r="C37" s="4"/>
      <c r="D37" s="4"/>
    </row>
    <row r="38" spans="1:4" ht="12.75" x14ac:dyDescent="0.2">
      <c r="A38" s="20" t="s">
        <v>36</v>
      </c>
      <c r="B38" s="6">
        <f>VLOOKUP(A38,[4]Summary!$A$5:$O$104,7,FALSE)</f>
        <v>51</v>
      </c>
      <c r="C38" s="4"/>
      <c r="D38" s="4"/>
    </row>
    <row r="39" spans="1:4" ht="12.75" x14ac:dyDescent="0.2">
      <c r="A39" s="20" t="s">
        <v>37</v>
      </c>
      <c r="B39" s="6">
        <f>VLOOKUP(A39,[4]Summary!$A$5:$O$104,7,FALSE)</f>
        <v>50</v>
      </c>
      <c r="C39" s="4"/>
      <c r="D39" s="4"/>
    </row>
    <row r="40" spans="1:4" ht="12.75" x14ac:dyDescent="0.2">
      <c r="A40" s="20" t="s">
        <v>38</v>
      </c>
      <c r="B40" s="6">
        <f>VLOOKUP(A40,[4]Summary!$A$5:$O$104,7,FALSE)</f>
        <v>185</v>
      </c>
      <c r="C40" s="4"/>
      <c r="D40" s="4"/>
    </row>
    <row r="41" spans="1:4" ht="12.75" x14ac:dyDescent="0.2">
      <c r="A41" s="20" t="s">
        <v>39</v>
      </c>
      <c r="B41" s="6">
        <f>VLOOKUP(A41,[4]Summary!$A$5:$O$104,7,FALSE)</f>
        <v>119</v>
      </c>
      <c r="C41" s="4"/>
      <c r="D41" s="4"/>
    </row>
    <row r="42" spans="1:4" ht="12.75" x14ac:dyDescent="0.2">
      <c r="A42" s="20" t="s">
        <v>40</v>
      </c>
      <c r="B42" s="6">
        <f>VLOOKUP(A42,[4]Summary!$A$5:$O$104,7,FALSE)</f>
        <v>1594</v>
      </c>
      <c r="C42" s="4"/>
      <c r="D42" s="4"/>
    </row>
    <row r="43" spans="1:4" ht="12.75" x14ac:dyDescent="0.2">
      <c r="A43" s="20" t="s">
        <v>41</v>
      </c>
      <c r="B43" s="6">
        <f>VLOOKUP(A43,[4]Summary!$A$5:$O$104,7,FALSE)</f>
        <v>317</v>
      </c>
      <c r="C43" s="4"/>
      <c r="D43" s="4"/>
    </row>
    <row r="44" spans="1:4" ht="12.75" x14ac:dyDescent="0.2">
      <c r="A44" s="20" t="s">
        <v>42</v>
      </c>
      <c r="B44" s="6">
        <f>VLOOKUP(A44,[4]Summary!$A$5:$O$104,7,FALSE)</f>
        <v>313</v>
      </c>
      <c r="C44" s="4"/>
      <c r="D44" s="4"/>
    </row>
    <row r="45" spans="1:4" ht="12.75" x14ac:dyDescent="0.2">
      <c r="A45" s="20" t="s">
        <v>43</v>
      </c>
      <c r="B45" s="6">
        <f>VLOOKUP(A45,[4]Summary!$A$5:$O$104,7,FALSE)</f>
        <v>297</v>
      </c>
      <c r="C45" s="4"/>
      <c r="D45" s="4"/>
    </row>
    <row r="46" spans="1:4" ht="12.75" x14ac:dyDescent="0.2">
      <c r="A46" s="20" t="s">
        <v>44</v>
      </c>
      <c r="B46" s="6">
        <f>VLOOKUP(A46,[4]Summary!$A$5:$O$104,7,FALSE)</f>
        <v>316</v>
      </c>
      <c r="C46" s="4"/>
      <c r="D46" s="4"/>
    </row>
    <row r="47" spans="1:4" ht="12.75" x14ac:dyDescent="0.2">
      <c r="A47" s="20" t="s">
        <v>45</v>
      </c>
      <c r="B47" s="6">
        <f>VLOOKUP(A47,[4]Summary!$A$5:$O$104,7,FALSE)</f>
        <v>161</v>
      </c>
      <c r="C47" s="4"/>
      <c r="D47" s="4"/>
    </row>
    <row r="48" spans="1:4" ht="12.75" x14ac:dyDescent="0.2">
      <c r="A48" s="20" t="s">
        <v>46</v>
      </c>
      <c r="B48" s="6">
        <f>VLOOKUP(A48,[4]Summary!$A$5:$O$104,7,FALSE)</f>
        <v>239</v>
      </c>
      <c r="C48" s="4"/>
      <c r="D48" s="4"/>
    </row>
    <row r="49" spans="1:4" ht="12.75" x14ac:dyDescent="0.2">
      <c r="A49" s="20" t="s">
        <v>47</v>
      </c>
      <c r="B49" s="6">
        <f>VLOOKUP(A49,[4]Summary!$A$5:$O$104,7,FALSE)</f>
        <v>18</v>
      </c>
      <c r="C49" s="4"/>
      <c r="D49" s="4"/>
    </row>
    <row r="50" spans="1:4" ht="12.75" x14ac:dyDescent="0.2">
      <c r="A50" s="20" t="s">
        <v>48</v>
      </c>
      <c r="B50" s="6">
        <f>VLOOKUP(A50,[4]Summary!$A$5:$O$104,7,FALSE)</f>
        <v>432</v>
      </c>
      <c r="C50" s="4"/>
      <c r="D50" s="4"/>
    </row>
    <row r="51" spans="1:4" ht="12.75" x14ac:dyDescent="0.2">
      <c r="A51" s="20" t="s">
        <v>49</v>
      </c>
      <c r="B51" s="6">
        <f>VLOOKUP(A51,[4]Summary!$A$5:$O$104,7,FALSE)</f>
        <v>188</v>
      </c>
      <c r="C51" s="4"/>
      <c r="D51" s="4"/>
    </row>
    <row r="52" spans="1:4" ht="12.75" x14ac:dyDescent="0.2">
      <c r="A52" s="20" t="s">
        <v>50</v>
      </c>
      <c r="B52" s="6">
        <f>VLOOKUP(A52,[4]Summary!$A$5:$O$104,7,FALSE)</f>
        <v>862</v>
      </c>
      <c r="C52" s="4"/>
      <c r="D52" s="4"/>
    </row>
    <row r="53" spans="1:4" ht="12.75" x14ac:dyDescent="0.2">
      <c r="A53" s="20" t="s">
        <v>51</v>
      </c>
      <c r="B53" s="6">
        <f>VLOOKUP(A53,[4]Summary!$A$5:$O$104,7,FALSE)</f>
        <v>66</v>
      </c>
    </row>
    <row r="54" spans="1:4" ht="12.75" x14ac:dyDescent="0.2">
      <c r="A54" s="20" t="s">
        <v>52</v>
      </c>
      <c r="B54" s="6">
        <f>VLOOKUP(A54,[4]Summary!$A$5:$O$104,7,FALSE)</f>
        <v>281</v>
      </c>
    </row>
    <row r="55" spans="1:4" ht="12.75" x14ac:dyDescent="0.2">
      <c r="A55" s="20" t="s">
        <v>53</v>
      </c>
      <c r="B55" s="6">
        <f>VLOOKUP(A55,[4]Summary!$A$5:$O$104,7,FALSE)</f>
        <v>431</v>
      </c>
    </row>
    <row r="56" spans="1:4" ht="12.75" x14ac:dyDescent="0.2">
      <c r="A56" s="20" t="s">
        <v>54</v>
      </c>
      <c r="B56" s="6">
        <f>VLOOKUP(A56,[4]Summary!$A$5:$O$104,7,FALSE)</f>
        <v>208</v>
      </c>
    </row>
    <row r="57" spans="1:4" ht="12.75" x14ac:dyDescent="0.2">
      <c r="A57" s="20" t="s">
        <v>55</v>
      </c>
      <c r="B57" s="6">
        <f>VLOOKUP(A57,[4]Summary!$A$5:$O$104,7,FALSE)</f>
        <v>197</v>
      </c>
    </row>
    <row r="58" spans="1:4" ht="12.75" x14ac:dyDescent="0.2">
      <c r="A58" s="20" t="s">
        <v>56</v>
      </c>
      <c r="B58" s="6">
        <f>VLOOKUP(A58,[4]Summary!$A$5:$O$104,7,FALSE)</f>
        <v>131</v>
      </c>
    </row>
    <row r="59" spans="1:4" ht="12.75" x14ac:dyDescent="0.2">
      <c r="A59" s="20" t="s">
        <v>57</v>
      </c>
      <c r="B59" s="6">
        <f>VLOOKUP(A59,[4]Summary!$A$5:$O$104,7,FALSE)</f>
        <v>131</v>
      </c>
    </row>
    <row r="60" spans="1:4" ht="12.75" x14ac:dyDescent="0.2">
      <c r="A60" s="20" t="s">
        <v>58</v>
      </c>
      <c r="B60" s="6">
        <f>VLOOKUP(A60,[4]Summary!$A$5:$O$104,7,FALSE)</f>
        <v>264</v>
      </c>
    </row>
    <row r="61" spans="1:4" ht="12.75" x14ac:dyDescent="0.2">
      <c r="A61" s="20" t="s">
        <v>59</v>
      </c>
      <c r="B61" s="6">
        <f>VLOOKUP(A61,[4]Summary!$A$5:$O$104,7,FALSE)</f>
        <v>4197</v>
      </c>
    </row>
    <row r="62" spans="1:4" ht="12.75" x14ac:dyDescent="0.2">
      <c r="A62" s="20" t="s">
        <v>60</v>
      </c>
      <c r="B62" s="6">
        <f>VLOOKUP(A62,[4]Summary!$A$5:$O$104,7,FALSE)</f>
        <v>68</v>
      </c>
    </row>
    <row r="63" spans="1:4" ht="12.75" x14ac:dyDescent="0.2">
      <c r="A63" s="20" t="s">
        <v>61</v>
      </c>
      <c r="B63" s="6">
        <f>VLOOKUP(A63,[4]Summary!$A$5:$O$104,7,FALSE)</f>
        <v>121</v>
      </c>
    </row>
    <row r="64" spans="1:4" ht="12.75" x14ac:dyDescent="0.2">
      <c r="A64" s="20" t="s">
        <v>62</v>
      </c>
      <c r="B64" s="6">
        <f>VLOOKUP(A64,[4]Summary!$A$5:$O$104,7,FALSE)</f>
        <v>233</v>
      </c>
    </row>
    <row r="65" spans="1:2" ht="12.75" x14ac:dyDescent="0.2">
      <c r="A65" s="20" t="s">
        <v>63</v>
      </c>
      <c r="B65" s="6">
        <f>VLOOKUP(A65,[4]Summary!$A$5:$O$104,7,FALSE)</f>
        <v>418</v>
      </c>
    </row>
    <row r="66" spans="1:2" ht="12.75" x14ac:dyDescent="0.2">
      <c r="A66" s="21" t="s">
        <v>64</v>
      </c>
      <c r="B66" s="6">
        <f>VLOOKUP(A66,[4]Summary!$A$5:$O$104,7,FALSE)</f>
        <v>1179</v>
      </c>
    </row>
    <row r="67" spans="1:2" ht="12.75" x14ac:dyDescent="0.2">
      <c r="A67" s="20" t="s">
        <v>65</v>
      </c>
      <c r="B67" s="6">
        <f>VLOOKUP(A67,[4]Summary!$A$5:$O$104,7,FALSE)</f>
        <v>161</v>
      </c>
    </row>
    <row r="68" spans="1:2" ht="12.75" x14ac:dyDescent="0.2">
      <c r="A68" s="20" t="s">
        <v>66</v>
      </c>
      <c r="B68" s="6">
        <f>VLOOKUP(A68,[4]Summary!$A$5:$O$104,7,FALSE)</f>
        <v>636</v>
      </c>
    </row>
    <row r="69" spans="1:2" ht="12.75" x14ac:dyDescent="0.2">
      <c r="A69" s="20" t="s">
        <v>67</v>
      </c>
      <c r="B69" s="6">
        <f>VLOOKUP(A69,[4]Summary!$A$5:$O$104,7,FALSE)</f>
        <v>407</v>
      </c>
    </row>
    <row r="70" spans="1:2" ht="12.75" x14ac:dyDescent="0.2">
      <c r="A70" s="20" t="s">
        <v>68</v>
      </c>
      <c r="B70" s="6">
        <f>VLOOKUP(A70,[4]Summary!$A$5:$O$104,7,FALSE)</f>
        <v>21</v>
      </c>
    </row>
    <row r="71" spans="1:2" ht="12.75" x14ac:dyDescent="0.2">
      <c r="A71" s="20" t="s">
        <v>69</v>
      </c>
      <c r="B71" s="6">
        <f>VLOOKUP(A71,[4]Summary!$A$5:$O$104,7,FALSE)</f>
        <v>296</v>
      </c>
    </row>
    <row r="72" spans="1:2" ht="12.75" x14ac:dyDescent="0.2">
      <c r="A72" s="20" t="s">
        <v>70</v>
      </c>
      <c r="B72" s="6">
        <f>VLOOKUP(A72,[4]Summary!$A$5:$O$104,7,FALSE)</f>
        <v>215</v>
      </c>
    </row>
    <row r="73" spans="1:2" ht="12.75" x14ac:dyDescent="0.2">
      <c r="A73" s="20" t="s">
        <v>71</v>
      </c>
      <c r="B73" s="6">
        <f>VLOOKUP(A73,[4]Summary!$A$5:$O$104,7,FALSE)</f>
        <v>66</v>
      </c>
    </row>
    <row r="74" spans="1:2" ht="12.75" x14ac:dyDescent="0.2">
      <c r="A74" s="20" t="s">
        <v>72</v>
      </c>
      <c r="B74" s="6">
        <f>VLOOKUP(A74,[4]Summary!$A$5:$O$104,7,FALSE)</f>
        <v>191</v>
      </c>
    </row>
    <row r="75" spans="1:2" ht="12.75" x14ac:dyDescent="0.2">
      <c r="A75" s="20" t="s">
        <v>73</v>
      </c>
      <c r="B75" s="6">
        <f>VLOOKUP(A75,[4]Summary!$A$5:$O$104,7,FALSE)</f>
        <v>795</v>
      </c>
    </row>
    <row r="76" spans="1:2" ht="12.75" x14ac:dyDescent="0.2">
      <c r="A76" s="20" t="s">
        <v>74</v>
      </c>
      <c r="B76" s="6">
        <f>VLOOKUP(A76,[4]Summary!$A$5:$O$104,7,FALSE)</f>
        <v>70</v>
      </c>
    </row>
    <row r="77" spans="1:2" ht="12.75" x14ac:dyDescent="0.2">
      <c r="A77" s="20" t="s">
        <v>75</v>
      </c>
      <c r="B77" s="6">
        <f>VLOOKUP(A77,[4]Summary!$A$5:$O$104,7,FALSE)</f>
        <v>563</v>
      </c>
    </row>
    <row r="78" spans="1:2" ht="12.75" x14ac:dyDescent="0.2">
      <c r="A78" s="20" t="s">
        <v>76</v>
      </c>
      <c r="B78" s="6">
        <f>VLOOKUP(A78,[4]Summary!$A$5:$O$104,7,FALSE)</f>
        <v>303</v>
      </c>
    </row>
    <row r="79" spans="1:2" ht="12.75" x14ac:dyDescent="0.2">
      <c r="A79" s="20" t="s">
        <v>77</v>
      </c>
      <c r="B79" s="6">
        <f>VLOOKUP(A79,[4]Summary!$A$5:$O$104,7,FALSE)</f>
        <v>917</v>
      </c>
    </row>
    <row r="80" spans="1:2" ht="12.75" x14ac:dyDescent="0.2">
      <c r="A80" s="20" t="s">
        <v>78</v>
      </c>
      <c r="B80" s="6">
        <f>VLOOKUP(A80,[4]Summary!$A$5:$O$104,7,FALSE)</f>
        <v>379</v>
      </c>
    </row>
    <row r="81" spans="1:2" ht="12.75" x14ac:dyDescent="0.2">
      <c r="A81" s="20" t="s">
        <v>79</v>
      </c>
      <c r="B81" s="6">
        <f>VLOOKUP(A81,[4]Summary!$A$5:$O$104,7,FALSE)</f>
        <v>695</v>
      </c>
    </row>
    <row r="82" spans="1:2" ht="12.75" x14ac:dyDescent="0.2">
      <c r="A82" s="20" t="s">
        <v>80</v>
      </c>
      <c r="B82" s="6">
        <f>VLOOKUP(A82,[4]Summary!$A$5:$O$104,7,FALSE)</f>
        <v>365</v>
      </c>
    </row>
    <row r="83" spans="1:2" ht="12.75" x14ac:dyDescent="0.2">
      <c r="A83" s="20" t="s">
        <v>81</v>
      </c>
      <c r="B83" s="6">
        <f>VLOOKUP(A83,[4]Summary!$A$5:$O$104,7,FALSE)</f>
        <v>288</v>
      </c>
    </row>
    <row r="84" spans="1:2" ht="12.75" x14ac:dyDescent="0.2">
      <c r="A84" s="20" t="s">
        <v>82</v>
      </c>
      <c r="B84" s="6">
        <f>VLOOKUP(A84,[4]Summary!$A$5:$O$104,7,FALSE)</f>
        <v>229</v>
      </c>
    </row>
    <row r="85" spans="1:2" ht="12.75" x14ac:dyDescent="0.2">
      <c r="A85" s="20" t="s">
        <v>83</v>
      </c>
      <c r="B85" s="6">
        <f>VLOOKUP(A85,[4]Summary!$A$5:$O$104,7,FALSE)</f>
        <v>212</v>
      </c>
    </row>
    <row r="86" spans="1:2" ht="12.75" x14ac:dyDescent="0.2">
      <c r="A86" s="20" t="s">
        <v>84</v>
      </c>
      <c r="B86" s="6">
        <f>VLOOKUP(A86,[4]Summary!$A$5:$O$104,7,FALSE)</f>
        <v>164</v>
      </c>
    </row>
    <row r="87" spans="1:2" ht="12.75" x14ac:dyDescent="0.2">
      <c r="A87" s="20" t="s">
        <v>85</v>
      </c>
      <c r="B87" s="6">
        <f>VLOOKUP(A87,[4]Summary!$A$5:$O$104,7,FALSE)</f>
        <v>305</v>
      </c>
    </row>
    <row r="88" spans="1:2" ht="12.75" x14ac:dyDescent="0.2">
      <c r="A88" s="20" t="s">
        <v>86</v>
      </c>
      <c r="B88" s="6">
        <f>VLOOKUP(A88,[4]Summary!$A$5:$O$104,7,FALSE)</f>
        <v>93</v>
      </c>
    </row>
    <row r="89" spans="1:2" ht="12.75" x14ac:dyDescent="0.2">
      <c r="A89" s="20" t="s">
        <v>87</v>
      </c>
      <c r="B89" s="6">
        <f>VLOOKUP(A89,[4]Summary!$A$5:$O$104,7,FALSE)</f>
        <v>157</v>
      </c>
    </row>
    <row r="90" spans="1:2" ht="12.75" x14ac:dyDescent="0.2">
      <c r="A90" s="20" t="s">
        <v>88</v>
      </c>
      <c r="B90" s="6">
        <f>VLOOKUP(A90,[4]Summary!$A$5:$O$104,7,FALSE)</f>
        <v>27</v>
      </c>
    </row>
    <row r="91" spans="1:2" ht="12.75" x14ac:dyDescent="0.2">
      <c r="A91" s="20" t="s">
        <v>89</v>
      </c>
      <c r="B91" s="6">
        <f>VLOOKUP(A91,[4]Summary!$A$5:$O$104,7,FALSE)</f>
        <v>588</v>
      </c>
    </row>
    <row r="92" spans="1:2" ht="12.75" x14ac:dyDescent="0.2">
      <c r="A92" s="20" t="s">
        <v>90</v>
      </c>
      <c r="B92" s="6">
        <f>VLOOKUP(A92,[4]Summary!$A$5:$O$104,7,FALSE)</f>
        <v>297</v>
      </c>
    </row>
    <row r="93" spans="1:2" ht="12.75" x14ac:dyDescent="0.2">
      <c r="A93" s="20" t="s">
        <v>91</v>
      </c>
      <c r="B93" s="6">
        <f>VLOOKUP(A93,[4]Summary!$A$5:$O$104,7,FALSE)</f>
        <v>1560</v>
      </c>
    </row>
    <row r="94" spans="1:2" ht="12.75" x14ac:dyDescent="0.2">
      <c r="A94" s="20" t="s">
        <v>92</v>
      </c>
      <c r="B94" s="6">
        <f>VLOOKUP(A94,[4]Summary!$A$5:$O$104,7,FALSE)</f>
        <v>127</v>
      </c>
    </row>
    <row r="95" spans="1:2" ht="12.75" x14ac:dyDescent="0.2">
      <c r="A95" s="20" t="s">
        <v>93</v>
      </c>
      <c r="B95" s="6">
        <f>VLOOKUP(A95,[4]Summary!$A$5:$O$104,7,FALSE)</f>
        <v>76</v>
      </c>
    </row>
    <row r="96" spans="1:2" ht="12.75" x14ac:dyDescent="0.2">
      <c r="A96" s="20" t="s">
        <v>94</v>
      </c>
      <c r="B96" s="6">
        <f>VLOOKUP(A96,[4]Summary!$A$5:$O$104,7,FALSE)</f>
        <v>137</v>
      </c>
    </row>
    <row r="97" spans="1:2" ht="12.75" x14ac:dyDescent="0.2">
      <c r="A97" s="20" t="s">
        <v>95</v>
      </c>
      <c r="B97" s="6">
        <f>VLOOKUP(A97,[4]Summary!$A$5:$O$104,7,FALSE)</f>
        <v>545</v>
      </c>
    </row>
    <row r="98" spans="1:2" ht="12.75" x14ac:dyDescent="0.2">
      <c r="A98" s="20" t="s">
        <v>96</v>
      </c>
      <c r="B98" s="6">
        <f>VLOOKUP(A98,[4]Summary!$A$5:$O$104,7,FALSE)</f>
        <v>218</v>
      </c>
    </row>
    <row r="99" spans="1:2" ht="12.75" x14ac:dyDescent="0.2">
      <c r="A99" s="20" t="s">
        <v>97</v>
      </c>
      <c r="B99" s="6">
        <f>VLOOKUP(A99,[4]Summary!$A$5:$O$104,7,FALSE)</f>
        <v>510</v>
      </c>
    </row>
    <row r="100" spans="1:2" ht="12.75" x14ac:dyDescent="0.2">
      <c r="A100" s="20" t="s">
        <v>98</v>
      </c>
      <c r="B100" s="6">
        <f>VLOOKUP(A100,[4]Summary!$A$5:$O$104,7,FALSE)</f>
        <v>145</v>
      </c>
    </row>
    <row r="101" spans="1:2" ht="12.75" x14ac:dyDescent="0.2">
      <c r="A101" s="20" t="s">
        <v>99</v>
      </c>
      <c r="B101" s="6">
        <f>VLOOKUP(A101,[4]Summary!$A$5:$O$104,7,FALSE)</f>
        <v>71</v>
      </c>
    </row>
    <row r="102" spans="1:2" ht="12.75" x14ac:dyDescent="0.2">
      <c r="A102" s="22" t="s">
        <v>100</v>
      </c>
      <c r="B102" s="17">
        <f>[4]Summary!G105</f>
        <v>40333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" style="7" customWidth="1"/>
    <col min="3" max="3" width="8" style="7" customWidth="1"/>
    <col min="4" max="4" width="11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41640</v>
      </c>
      <c r="C1"/>
      <c r="D1"/>
    </row>
    <row r="2" spans="1:4" ht="12.75" x14ac:dyDescent="0.2">
      <c r="A2" s="20" t="s">
        <v>0</v>
      </c>
      <c r="B2" s="6">
        <v>760</v>
      </c>
      <c r="C2" s="4"/>
      <c r="D2" s="4"/>
    </row>
    <row r="3" spans="1:4" ht="12.75" x14ac:dyDescent="0.2">
      <c r="A3" s="20" t="s">
        <v>1</v>
      </c>
      <c r="B3" s="6">
        <v>145</v>
      </c>
      <c r="C3" s="4"/>
      <c r="D3" s="4"/>
    </row>
    <row r="4" spans="1:4" ht="12.75" x14ac:dyDescent="0.2">
      <c r="A4" s="20" t="s">
        <v>2</v>
      </c>
      <c r="B4" s="6">
        <v>54</v>
      </c>
      <c r="C4" s="4"/>
      <c r="D4" s="4"/>
    </row>
    <row r="5" spans="1:4" ht="12.75" x14ac:dyDescent="0.2">
      <c r="A5" s="20" t="s">
        <v>3</v>
      </c>
      <c r="B5" s="6">
        <v>188</v>
      </c>
      <c r="C5" s="4"/>
      <c r="D5" s="4"/>
    </row>
    <row r="6" spans="1:4" ht="12.75" x14ac:dyDescent="0.2">
      <c r="A6" s="20" t="s">
        <v>4</v>
      </c>
      <c r="B6" s="6">
        <v>124</v>
      </c>
      <c r="C6" s="4"/>
      <c r="D6" s="4"/>
    </row>
    <row r="7" spans="1:4" ht="12.75" x14ac:dyDescent="0.2">
      <c r="A7" s="20" t="s">
        <v>5</v>
      </c>
      <c r="B7" s="6">
        <v>69</v>
      </c>
      <c r="C7" s="4"/>
      <c r="D7" s="4"/>
    </row>
    <row r="8" spans="1:4" ht="12.75" x14ac:dyDescent="0.2">
      <c r="A8" s="20" t="s">
        <v>6</v>
      </c>
      <c r="B8" s="6">
        <v>170</v>
      </c>
      <c r="C8" s="4"/>
      <c r="D8" s="4"/>
    </row>
    <row r="9" spans="1:4" ht="12.75" x14ac:dyDescent="0.2">
      <c r="A9" s="20" t="s">
        <v>7</v>
      </c>
      <c r="B9" s="6">
        <v>159</v>
      </c>
      <c r="C9" s="4"/>
      <c r="D9" s="4"/>
    </row>
    <row r="10" spans="1:4" ht="12.75" x14ac:dyDescent="0.2">
      <c r="A10" s="20" t="s">
        <v>8</v>
      </c>
      <c r="B10" s="6">
        <v>229</v>
      </c>
      <c r="C10" s="4"/>
      <c r="D10" s="4"/>
    </row>
    <row r="11" spans="1:4" ht="12.75" x14ac:dyDescent="0.2">
      <c r="A11" s="20" t="s">
        <v>9</v>
      </c>
      <c r="B11" s="6">
        <v>457</v>
      </c>
      <c r="C11" s="4"/>
      <c r="D11" s="4"/>
    </row>
    <row r="12" spans="1:4" ht="12.75" x14ac:dyDescent="0.2">
      <c r="A12" s="20" t="s">
        <v>10</v>
      </c>
      <c r="B12" s="6">
        <v>1991</v>
      </c>
      <c r="C12" s="4"/>
      <c r="D12" s="4"/>
    </row>
    <row r="13" spans="1:4" ht="12.75" x14ac:dyDescent="0.2">
      <c r="A13" s="20" t="s">
        <v>11</v>
      </c>
      <c r="B13" s="6">
        <v>508</v>
      </c>
      <c r="C13" s="4"/>
      <c r="D13" s="4"/>
    </row>
    <row r="14" spans="1:4" ht="12.75" x14ac:dyDescent="0.2">
      <c r="A14" s="20" t="s">
        <v>12</v>
      </c>
      <c r="B14" s="6">
        <v>737</v>
      </c>
      <c r="C14" s="4"/>
      <c r="D14" s="4"/>
    </row>
    <row r="15" spans="1:4" ht="12.75" x14ac:dyDescent="0.2">
      <c r="A15" s="20" t="s">
        <v>13</v>
      </c>
      <c r="B15" s="6">
        <v>271</v>
      </c>
      <c r="C15" s="4"/>
      <c r="D15" s="4"/>
    </row>
    <row r="16" spans="1:4" ht="12.75" x14ac:dyDescent="0.2">
      <c r="A16" s="20" t="s">
        <v>14</v>
      </c>
      <c r="B16" s="6">
        <v>39</v>
      </c>
      <c r="C16" s="4"/>
      <c r="D16" s="4"/>
    </row>
    <row r="17" spans="1:4" ht="12.75" x14ac:dyDescent="0.2">
      <c r="A17" s="20" t="s">
        <v>15</v>
      </c>
      <c r="B17" s="6">
        <v>338</v>
      </c>
      <c r="C17" s="4"/>
      <c r="D17" s="4"/>
    </row>
    <row r="18" spans="1:4" ht="12.75" x14ac:dyDescent="0.2">
      <c r="A18" s="20" t="s">
        <v>16</v>
      </c>
      <c r="B18" s="6">
        <v>155</v>
      </c>
      <c r="C18" s="4"/>
      <c r="D18" s="4"/>
    </row>
    <row r="19" spans="1:4" ht="12.75" x14ac:dyDescent="0.2">
      <c r="A19" s="20" t="s">
        <v>17</v>
      </c>
      <c r="B19" s="6">
        <v>1116</v>
      </c>
      <c r="C19" s="4"/>
      <c r="D19" s="4"/>
    </row>
    <row r="20" spans="1:4" ht="12.75" x14ac:dyDescent="0.2">
      <c r="A20" s="20" t="s">
        <v>18</v>
      </c>
      <c r="B20" s="6">
        <v>195</v>
      </c>
      <c r="C20" s="4"/>
      <c r="D20" s="4"/>
    </row>
    <row r="21" spans="1:4" ht="12.75" x14ac:dyDescent="0.2">
      <c r="A21" s="20" t="s">
        <v>19</v>
      </c>
      <c r="B21" s="6">
        <v>159</v>
      </c>
      <c r="C21" s="4"/>
      <c r="D21" s="4"/>
    </row>
    <row r="22" spans="1:4" ht="12.75" x14ac:dyDescent="0.2">
      <c r="A22" s="20" t="s">
        <v>20</v>
      </c>
      <c r="B22" s="6">
        <v>107</v>
      </c>
      <c r="C22" s="4"/>
      <c r="D22" s="4"/>
    </row>
    <row r="23" spans="1:4" ht="12.75" x14ac:dyDescent="0.2">
      <c r="A23" s="20" t="s">
        <v>21</v>
      </c>
      <c r="B23" s="6">
        <v>74</v>
      </c>
      <c r="C23" s="4"/>
      <c r="D23" s="4"/>
    </row>
    <row r="24" spans="1:4" ht="12.75" x14ac:dyDescent="0.2">
      <c r="A24" s="20" t="s">
        <v>22</v>
      </c>
      <c r="B24" s="6">
        <v>807</v>
      </c>
      <c r="C24" s="4"/>
      <c r="D24" s="4"/>
    </row>
    <row r="25" spans="1:4" ht="12.75" x14ac:dyDescent="0.2">
      <c r="A25" s="20" t="s">
        <v>23</v>
      </c>
      <c r="B25" s="6">
        <v>270</v>
      </c>
      <c r="C25" s="4"/>
      <c r="D25" s="4"/>
    </row>
    <row r="26" spans="1:4" ht="12.75" x14ac:dyDescent="0.2">
      <c r="A26" s="20" t="s">
        <v>24</v>
      </c>
      <c r="B26" s="6">
        <v>607</v>
      </c>
      <c r="C26" s="4"/>
      <c r="D26" s="4"/>
    </row>
    <row r="27" spans="1:4" ht="12.75" x14ac:dyDescent="0.2">
      <c r="A27" s="21" t="s">
        <v>25</v>
      </c>
      <c r="B27" s="6">
        <v>1386</v>
      </c>
      <c r="C27" s="4"/>
      <c r="D27" s="4"/>
    </row>
    <row r="28" spans="1:4" ht="12.75" x14ac:dyDescent="0.2">
      <c r="A28" s="20" t="s">
        <v>26</v>
      </c>
      <c r="B28" s="6">
        <v>96</v>
      </c>
      <c r="C28" s="4"/>
      <c r="D28" s="4"/>
    </row>
    <row r="29" spans="1:4" ht="12.75" x14ac:dyDescent="0.2">
      <c r="A29" s="20" t="s">
        <v>27</v>
      </c>
      <c r="B29" s="6">
        <v>166</v>
      </c>
      <c r="C29" s="4"/>
      <c r="D29" s="4"/>
    </row>
    <row r="30" spans="1:4" ht="12.75" x14ac:dyDescent="0.2">
      <c r="A30" s="20" t="s">
        <v>28</v>
      </c>
      <c r="B30" s="6">
        <v>881</v>
      </c>
      <c r="C30" s="4"/>
      <c r="D30" s="4"/>
    </row>
    <row r="31" spans="1:4" ht="12.75" x14ac:dyDescent="0.2">
      <c r="A31" s="20" t="s">
        <v>29</v>
      </c>
      <c r="B31" s="6">
        <v>147</v>
      </c>
      <c r="C31" s="4"/>
      <c r="D31" s="4"/>
    </row>
    <row r="32" spans="1:4" ht="12.75" x14ac:dyDescent="0.2">
      <c r="A32" s="20" t="s">
        <v>30</v>
      </c>
      <c r="B32" s="6">
        <v>294</v>
      </c>
      <c r="C32" s="4"/>
      <c r="D32" s="4"/>
    </row>
    <row r="33" spans="1:4" ht="12.75" x14ac:dyDescent="0.2">
      <c r="A33" s="20" t="s">
        <v>31</v>
      </c>
      <c r="B33" s="6">
        <v>1350</v>
      </c>
      <c r="C33" s="4"/>
      <c r="D33" s="4"/>
    </row>
    <row r="34" spans="1:4" ht="12.75" x14ac:dyDescent="0.2">
      <c r="A34" s="20" t="s">
        <v>32</v>
      </c>
      <c r="B34" s="6">
        <v>437</v>
      </c>
      <c r="C34" s="4"/>
      <c r="D34" s="4"/>
    </row>
    <row r="35" spans="1:4" ht="12.75" x14ac:dyDescent="0.2">
      <c r="A35" s="20" t="s">
        <v>33</v>
      </c>
      <c r="B35" s="6">
        <v>1421</v>
      </c>
      <c r="C35" s="4"/>
      <c r="D35" s="4"/>
    </row>
    <row r="36" spans="1:4" ht="12.75" x14ac:dyDescent="0.2">
      <c r="A36" s="20" t="s">
        <v>34</v>
      </c>
      <c r="B36" s="6">
        <v>338</v>
      </c>
      <c r="C36" s="4"/>
      <c r="D36" s="4"/>
    </row>
    <row r="37" spans="1:4" ht="12.75" x14ac:dyDescent="0.2">
      <c r="A37" s="20" t="s">
        <v>35</v>
      </c>
      <c r="B37" s="6">
        <v>1264</v>
      </c>
      <c r="C37" s="4"/>
      <c r="D37" s="4"/>
    </row>
    <row r="38" spans="1:4" ht="12.75" x14ac:dyDescent="0.2">
      <c r="A38" s="20" t="s">
        <v>36</v>
      </c>
      <c r="B38" s="6">
        <v>50</v>
      </c>
      <c r="C38" s="4"/>
      <c r="D38" s="4"/>
    </row>
    <row r="39" spans="1:4" ht="12.75" x14ac:dyDescent="0.2">
      <c r="A39" s="20" t="s">
        <v>37</v>
      </c>
      <c r="B39" s="6">
        <v>57</v>
      </c>
      <c r="C39" s="4"/>
      <c r="D39" s="4"/>
    </row>
    <row r="40" spans="1:4" ht="12.75" x14ac:dyDescent="0.2">
      <c r="A40" s="20" t="s">
        <v>38</v>
      </c>
      <c r="B40" s="6">
        <v>262</v>
      </c>
      <c r="C40" s="4"/>
      <c r="D40" s="4"/>
    </row>
    <row r="41" spans="1:4" ht="12.75" x14ac:dyDescent="0.2">
      <c r="A41" s="20" t="s">
        <v>39</v>
      </c>
      <c r="B41" s="6">
        <v>106</v>
      </c>
      <c r="C41" s="4"/>
      <c r="D41" s="4"/>
    </row>
    <row r="42" spans="1:4" ht="12.75" x14ac:dyDescent="0.2">
      <c r="A42" s="20" t="s">
        <v>40</v>
      </c>
      <c r="B42" s="6">
        <v>1744</v>
      </c>
      <c r="C42" s="4"/>
      <c r="D42" s="4"/>
    </row>
    <row r="43" spans="1:4" ht="12.75" x14ac:dyDescent="0.2">
      <c r="A43" s="20" t="s">
        <v>41</v>
      </c>
      <c r="B43" s="6">
        <v>365</v>
      </c>
      <c r="C43" s="4"/>
      <c r="D43" s="4"/>
    </row>
    <row r="44" spans="1:4" ht="12.75" x14ac:dyDescent="0.2">
      <c r="A44" s="20" t="s">
        <v>42</v>
      </c>
      <c r="B44" s="6">
        <v>468</v>
      </c>
      <c r="C44" s="4"/>
      <c r="D44" s="4"/>
    </row>
    <row r="45" spans="1:4" ht="12.75" x14ac:dyDescent="0.2">
      <c r="A45" s="20" t="s">
        <v>43</v>
      </c>
      <c r="B45" s="6">
        <v>340</v>
      </c>
      <c r="C45" s="4"/>
      <c r="D45" s="4"/>
    </row>
    <row r="46" spans="1:4" ht="12.75" x14ac:dyDescent="0.2">
      <c r="A46" s="20" t="s">
        <v>44</v>
      </c>
      <c r="B46" s="6">
        <v>293</v>
      </c>
      <c r="C46" s="4"/>
      <c r="D46" s="4"/>
    </row>
    <row r="47" spans="1:4" ht="12.75" x14ac:dyDescent="0.2">
      <c r="A47" s="20" t="s">
        <v>45</v>
      </c>
      <c r="B47" s="6">
        <v>144</v>
      </c>
      <c r="C47" s="4"/>
      <c r="D47" s="4"/>
    </row>
    <row r="48" spans="1:4" ht="12.75" x14ac:dyDescent="0.2">
      <c r="A48" s="20" t="s">
        <v>46</v>
      </c>
      <c r="B48" s="6">
        <v>233</v>
      </c>
      <c r="C48" s="4"/>
      <c r="D48" s="4"/>
    </row>
    <row r="49" spans="1:4" ht="12.75" x14ac:dyDescent="0.2">
      <c r="A49" s="20" t="s">
        <v>47</v>
      </c>
      <c r="B49" s="6">
        <v>32</v>
      </c>
      <c r="C49" s="4"/>
      <c r="D49" s="4"/>
    </row>
    <row r="50" spans="1:4" ht="12.75" x14ac:dyDescent="0.2">
      <c r="A50" s="20" t="s">
        <v>48</v>
      </c>
      <c r="B50" s="6">
        <v>495</v>
      </c>
      <c r="C50" s="4"/>
      <c r="D50" s="4"/>
    </row>
    <row r="51" spans="1:4" ht="12.75" x14ac:dyDescent="0.2">
      <c r="A51" s="20" t="s">
        <v>49</v>
      </c>
      <c r="B51" s="6">
        <v>192</v>
      </c>
      <c r="C51" s="4"/>
      <c r="D51" s="4"/>
    </row>
    <row r="52" spans="1:4" ht="12.75" x14ac:dyDescent="0.2">
      <c r="A52" s="20" t="s">
        <v>50</v>
      </c>
      <c r="B52" s="6">
        <v>1099</v>
      </c>
      <c r="C52" s="4"/>
      <c r="D52" s="4"/>
    </row>
    <row r="53" spans="1:4" ht="12.75" x14ac:dyDescent="0.2">
      <c r="A53" s="20" t="s">
        <v>51</v>
      </c>
      <c r="B53" s="6">
        <v>69</v>
      </c>
    </row>
    <row r="54" spans="1:4" ht="12.75" x14ac:dyDescent="0.2">
      <c r="A54" s="20" t="s">
        <v>52</v>
      </c>
      <c r="B54" s="6">
        <v>330</v>
      </c>
    </row>
    <row r="55" spans="1:4" ht="12.75" x14ac:dyDescent="0.2">
      <c r="A55" s="20" t="s">
        <v>53</v>
      </c>
      <c r="B55" s="6">
        <v>417</v>
      </c>
    </row>
    <row r="56" spans="1:4" ht="12.75" x14ac:dyDescent="0.2">
      <c r="A56" s="20" t="s">
        <v>54</v>
      </c>
      <c r="B56" s="6">
        <v>267</v>
      </c>
    </row>
    <row r="57" spans="1:4" ht="12.75" x14ac:dyDescent="0.2">
      <c r="A57" s="20" t="s">
        <v>55</v>
      </c>
      <c r="B57" s="6">
        <v>226</v>
      </c>
    </row>
    <row r="58" spans="1:4" ht="12.75" x14ac:dyDescent="0.2">
      <c r="A58" s="20" t="s">
        <v>56</v>
      </c>
      <c r="B58" s="6">
        <v>155</v>
      </c>
    </row>
    <row r="59" spans="1:4" ht="12.75" x14ac:dyDescent="0.2">
      <c r="A59" s="20" t="s">
        <v>57</v>
      </c>
      <c r="B59" s="6">
        <v>139</v>
      </c>
    </row>
    <row r="60" spans="1:4" ht="12.75" x14ac:dyDescent="0.2">
      <c r="A60" s="20" t="s">
        <v>58</v>
      </c>
      <c r="B60" s="6">
        <v>358</v>
      </c>
    </row>
    <row r="61" spans="1:4" ht="12.75" x14ac:dyDescent="0.2">
      <c r="A61" s="20" t="s">
        <v>59</v>
      </c>
      <c r="B61" s="6">
        <v>4932</v>
      </c>
    </row>
    <row r="62" spans="1:4" ht="12.75" x14ac:dyDescent="0.2">
      <c r="A62" s="20" t="s">
        <v>60</v>
      </c>
      <c r="B62" s="6">
        <v>66</v>
      </c>
    </row>
    <row r="63" spans="1:4" ht="12.75" x14ac:dyDescent="0.2">
      <c r="A63" s="20" t="s">
        <v>61</v>
      </c>
      <c r="B63" s="6">
        <v>144</v>
      </c>
    </row>
    <row r="64" spans="1:4" ht="12.75" x14ac:dyDescent="0.2">
      <c r="A64" s="20" t="s">
        <v>62</v>
      </c>
      <c r="B64" s="6">
        <v>295</v>
      </c>
    </row>
    <row r="65" spans="1:2" ht="12.75" x14ac:dyDescent="0.2">
      <c r="A65" s="20" t="s">
        <v>63</v>
      </c>
      <c r="B65" s="6">
        <v>470</v>
      </c>
    </row>
    <row r="66" spans="1:2" ht="12.75" x14ac:dyDescent="0.2">
      <c r="A66" s="21" t="s">
        <v>64</v>
      </c>
      <c r="B66" s="6">
        <v>1045</v>
      </c>
    </row>
    <row r="67" spans="1:2" ht="12.75" x14ac:dyDescent="0.2">
      <c r="A67" s="20" t="s">
        <v>65</v>
      </c>
      <c r="B67" s="6">
        <v>168</v>
      </c>
    </row>
    <row r="68" spans="1:2" ht="12.75" x14ac:dyDescent="0.2">
      <c r="A68" s="20" t="s">
        <v>66</v>
      </c>
      <c r="B68" s="6">
        <v>599</v>
      </c>
    </row>
    <row r="69" spans="1:2" ht="12.75" x14ac:dyDescent="0.2">
      <c r="A69" s="20" t="s">
        <v>67</v>
      </c>
      <c r="B69" s="6">
        <v>461</v>
      </c>
    </row>
    <row r="70" spans="1:2" ht="12.75" x14ac:dyDescent="0.2">
      <c r="A70" s="20" t="s">
        <v>68</v>
      </c>
      <c r="B70" s="6">
        <v>47</v>
      </c>
    </row>
    <row r="71" spans="1:2" ht="12.75" x14ac:dyDescent="0.2">
      <c r="A71" s="20" t="s">
        <v>69</v>
      </c>
      <c r="B71" s="6">
        <v>304</v>
      </c>
    </row>
    <row r="72" spans="1:2" ht="12.75" x14ac:dyDescent="0.2">
      <c r="A72" s="20" t="s">
        <v>70</v>
      </c>
      <c r="B72" s="6">
        <v>200</v>
      </c>
    </row>
    <row r="73" spans="1:2" ht="12.75" x14ac:dyDescent="0.2">
      <c r="A73" s="20" t="s">
        <v>71</v>
      </c>
      <c r="B73" s="6">
        <v>76</v>
      </c>
    </row>
    <row r="74" spans="1:2" ht="12.75" x14ac:dyDescent="0.2">
      <c r="A74" s="20" t="s">
        <v>72</v>
      </c>
      <c r="B74" s="6">
        <v>251</v>
      </c>
    </row>
    <row r="75" spans="1:2" ht="12.75" x14ac:dyDescent="0.2">
      <c r="A75" s="20" t="s">
        <v>73</v>
      </c>
      <c r="B75" s="6">
        <v>735</v>
      </c>
    </row>
    <row r="76" spans="1:2" ht="12.75" x14ac:dyDescent="0.2">
      <c r="A76" s="20" t="s">
        <v>74</v>
      </c>
      <c r="B76" s="6">
        <v>94</v>
      </c>
    </row>
    <row r="77" spans="1:2" ht="12.75" x14ac:dyDescent="0.2">
      <c r="A77" s="20" t="s">
        <v>75</v>
      </c>
      <c r="B77" s="6">
        <v>613</v>
      </c>
    </row>
    <row r="78" spans="1:2" ht="12.75" x14ac:dyDescent="0.2">
      <c r="A78" s="20" t="s">
        <v>76</v>
      </c>
      <c r="B78" s="6">
        <v>445</v>
      </c>
    </row>
    <row r="79" spans="1:2" ht="12.75" x14ac:dyDescent="0.2">
      <c r="A79" s="20" t="s">
        <v>77</v>
      </c>
      <c r="B79" s="6">
        <v>1122</v>
      </c>
    </row>
    <row r="80" spans="1:2" ht="12.75" x14ac:dyDescent="0.2">
      <c r="A80" s="20" t="s">
        <v>78</v>
      </c>
      <c r="B80" s="6">
        <v>366</v>
      </c>
    </row>
    <row r="81" spans="1:2" ht="12.75" x14ac:dyDescent="0.2">
      <c r="A81" s="20" t="s">
        <v>79</v>
      </c>
      <c r="B81" s="6">
        <v>884</v>
      </c>
    </row>
    <row r="82" spans="1:2" ht="12.75" x14ac:dyDescent="0.2">
      <c r="A82" s="20" t="s">
        <v>80</v>
      </c>
      <c r="B82" s="6">
        <v>491</v>
      </c>
    </row>
    <row r="83" spans="1:2" ht="12.75" x14ac:dyDescent="0.2">
      <c r="A83" s="20" t="s">
        <v>81</v>
      </c>
      <c r="B83" s="6">
        <v>376</v>
      </c>
    </row>
    <row r="84" spans="1:2" ht="12.75" x14ac:dyDescent="0.2">
      <c r="A84" s="20" t="s">
        <v>82</v>
      </c>
      <c r="B84" s="6">
        <v>220</v>
      </c>
    </row>
    <row r="85" spans="1:2" ht="12.75" x14ac:dyDescent="0.2">
      <c r="A85" s="20" t="s">
        <v>83</v>
      </c>
      <c r="B85" s="6">
        <v>230</v>
      </c>
    </row>
    <row r="86" spans="1:2" ht="12.75" x14ac:dyDescent="0.2">
      <c r="A86" s="20" t="s">
        <v>84</v>
      </c>
      <c r="B86" s="6">
        <v>180</v>
      </c>
    </row>
    <row r="87" spans="1:2" ht="12.75" x14ac:dyDescent="0.2">
      <c r="A87" s="20" t="s">
        <v>85</v>
      </c>
      <c r="B87" s="6">
        <v>328</v>
      </c>
    </row>
    <row r="88" spans="1:2" ht="12.75" x14ac:dyDescent="0.2">
      <c r="A88" s="20" t="s">
        <v>86</v>
      </c>
      <c r="B88" s="6">
        <v>102</v>
      </c>
    </row>
    <row r="89" spans="1:2" ht="12.75" x14ac:dyDescent="0.2">
      <c r="A89" s="20" t="s">
        <v>87</v>
      </c>
      <c r="B89" s="6">
        <v>189</v>
      </c>
    </row>
    <row r="90" spans="1:2" ht="12.75" x14ac:dyDescent="0.2">
      <c r="A90" s="20" t="s">
        <v>88</v>
      </c>
      <c r="B90" s="6">
        <v>32</v>
      </c>
    </row>
    <row r="91" spans="1:2" ht="12.75" x14ac:dyDescent="0.2">
      <c r="A91" s="20" t="s">
        <v>89</v>
      </c>
      <c r="B91" s="6">
        <v>735</v>
      </c>
    </row>
    <row r="92" spans="1:2" ht="12.75" x14ac:dyDescent="0.2">
      <c r="A92" s="20" t="s">
        <v>90</v>
      </c>
      <c r="B92" s="6">
        <v>420</v>
      </c>
    </row>
    <row r="93" spans="1:2" ht="12.75" x14ac:dyDescent="0.2">
      <c r="A93" s="20" t="s">
        <v>91</v>
      </c>
      <c r="B93" s="6">
        <v>1870</v>
      </c>
    </row>
    <row r="94" spans="1:2" ht="12.75" x14ac:dyDescent="0.2">
      <c r="A94" s="20" t="s">
        <v>92</v>
      </c>
      <c r="B94" s="6">
        <v>146</v>
      </c>
    </row>
    <row r="95" spans="1:2" ht="12.75" x14ac:dyDescent="0.2">
      <c r="A95" s="20" t="s">
        <v>93</v>
      </c>
      <c r="B95" s="6">
        <v>68</v>
      </c>
    </row>
    <row r="96" spans="1:2" ht="12.75" x14ac:dyDescent="0.2">
      <c r="A96" s="20" t="s">
        <v>94</v>
      </c>
      <c r="B96" s="6">
        <v>148</v>
      </c>
    </row>
    <row r="97" spans="1:2" ht="12.75" x14ac:dyDescent="0.2">
      <c r="A97" s="20" t="s">
        <v>95</v>
      </c>
      <c r="B97" s="6">
        <v>532</v>
      </c>
    </row>
    <row r="98" spans="1:2" ht="12.75" x14ac:dyDescent="0.2">
      <c r="A98" s="20" t="s">
        <v>96</v>
      </c>
      <c r="B98" s="6">
        <v>281</v>
      </c>
    </row>
    <row r="99" spans="1:2" ht="12.75" x14ac:dyDescent="0.2">
      <c r="A99" s="20" t="s">
        <v>97</v>
      </c>
      <c r="B99" s="6">
        <v>640</v>
      </c>
    </row>
    <row r="100" spans="1:2" ht="12.75" x14ac:dyDescent="0.2">
      <c r="A100" s="20" t="s">
        <v>98</v>
      </c>
      <c r="B100" s="6">
        <v>143</v>
      </c>
    </row>
    <row r="101" spans="1:2" ht="12.75" x14ac:dyDescent="0.2">
      <c r="A101" s="20" t="s">
        <v>99</v>
      </c>
      <c r="B101" s="6">
        <v>59</v>
      </c>
    </row>
    <row r="102" spans="1:2" ht="12.75" x14ac:dyDescent="0.2">
      <c r="A102" s="22" t="s">
        <v>100</v>
      </c>
      <c r="B102" s="17">
        <v>45857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7109375" style="7" customWidth="1"/>
    <col min="3" max="3" width="10.140625" style="7" customWidth="1"/>
    <col min="4" max="4" width="10.425781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42979</v>
      </c>
      <c r="C1"/>
      <c r="D1"/>
    </row>
    <row r="2" spans="1:4" ht="12.75" x14ac:dyDescent="0.2">
      <c r="A2" s="5" t="s">
        <v>0</v>
      </c>
      <c r="B2" s="6">
        <v>702</v>
      </c>
      <c r="C2" s="4"/>
      <c r="D2" s="4"/>
    </row>
    <row r="3" spans="1:4" ht="12.75" x14ac:dyDescent="0.2">
      <c r="A3" s="5" t="s">
        <v>1</v>
      </c>
      <c r="B3" s="6">
        <v>134</v>
      </c>
      <c r="C3" s="4"/>
      <c r="D3" s="4"/>
    </row>
    <row r="4" spans="1:4" ht="12.75" x14ac:dyDescent="0.2">
      <c r="A4" s="5" t="s">
        <v>2</v>
      </c>
      <c r="B4" s="6">
        <v>40</v>
      </c>
      <c r="C4" s="4"/>
      <c r="D4" s="4"/>
    </row>
    <row r="5" spans="1:4" ht="12.75" x14ac:dyDescent="0.2">
      <c r="A5" s="5" t="s">
        <v>3</v>
      </c>
      <c r="B5" s="6">
        <v>164</v>
      </c>
      <c r="C5" s="4"/>
      <c r="D5" s="4"/>
    </row>
    <row r="6" spans="1:4" ht="12.75" x14ac:dyDescent="0.2">
      <c r="A6" s="5" t="s">
        <v>4</v>
      </c>
      <c r="B6" s="6">
        <v>98</v>
      </c>
      <c r="C6" s="4"/>
      <c r="D6" s="4"/>
    </row>
    <row r="7" spans="1:4" ht="12.75" x14ac:dyDescent="0.2">
      <c r="A7" s="5" t="s">
        <v>5</v>
      </c>
      <c r="B7" s="6">
        <v>54</v>
      </c>
      <c r="C7" s="4"/>
      <c r="D7" s="4"/>
    </row>
    <row r="8" spans="1:4" ht="12.75" x14ac:dyDescent="0.2">
      <c r="A8" s="5" t="s">
        <v>6</v>
      </c>
      <c r="B8" s="6">
        <v>229</v>
      </c>
      <c r="C8" s="4"/>
      <c r="D8" s="4"/>
    </row>
    <row r="9" spans="1:4" ht="12.75" x14ac:dyDescent="0.2">
      <c r="A9" s="5" t="s">
        <v>7</v>
      </c>
      <c r="B9" s="6">
        <v>103</v>
      </c>
      <c r="C9" s="4"/>
      <c r="D9" s="4"/>
    </row>
    <row r="10" spans="1:4" ht="12.75" x14ac:dyDescent="0.2">
      <c r="A10" s="5" t="s">
        <v>8</v>
      </c>
      <c r="B10" s="6">
        <v>194</v>
      </c>
      <c r="C10" s="4"/>
      <c r="D10" s="4"/>
    </row>
    <row r="11" spans="1:4" ht="12.75" x14ac:dyDescent="0.2">
      <c r="A11" s="5" t="s">
        <v>9</v>
      </c>
      <c r="B11" s="6">
        <v>479</v>
      </c>
      <c r="C11" s="4"/>
      <c r="D11" s="4"/>
    </row>
    <row r="12" spans="1:4" ht="12.75" x14ac:dyDescent="0.2">
      <c r="A12" s="5" t="s">
        <v>10</v>
      </c>
      <c r="B12" s="6">
        <v>1252</v>
      </c>
      <c r="C12" s="4"/>
      <c r="D12" s="4"/>
    </row>
    <row r="13" spans="1:4" ht="12.75" x14ac:dyDescent="0.2">
      <c r="A13" s="5" t="s">
        <v>11</v>
      </c>
      <c r="B13" s="6">
        <v>397</v>
      </c>
      <c r="C13" s="4"/>
      <c r="D13" s="4"/>
    </row>
    <row r="14" spans="1:4" ht="12.75" x14ac:dyDescent="0.2">
      <c r="A14" s="5" t="s">
        <v>12</v>
      </c>
      <c r="B14" s="6">
        <v>785</v>
      </c>
      <c r="C14" s="4"/>
      <c r="D14" s="4"/>
    </row>
    <row r="15" spans="1:4" ht="12.75" x14ac:dyDescent="0.2">
      <c r="A15" s="5" t="s">
        <v>13</v>
      </c>
      <c r="B15" s="6">
        <v>441</v>
      </c>
      <c r="C15" s="4"/>
      <c r="D15" s="4"/>
    </row>
    <row r="16" spans="1:4" ht="12.75" x14ac:dyDescent="0.2">
      <c r="A16" s="5" t="s">
        <v>14</v>
      </c>
      <c r="B16" s="6">
        <v>42</v>
      </c>
      <c r="C16" s="4"/>
      <c r="D16" s="4"/>
    </row>
    <row r="17" spans="1:4" ht="12.75" x14ac:dyDescent="0.2">
      <c r="A17" s="5" t="s">
        <v>15</v>
      </c>
      <c r="B17" s="6">
        <v>282</v>
      </c>
      <c r="C17" s="4"/>
      <c r="D17" s="4"/>
    </row>
    <row r="18" spans="1:4" ht="12.75" x14ac:dyDescent="0.2">
      <c r="A18" s="5" t="s">
        <v>16</v>
      </c>
      <c r="B18" s="6">
        <v>89</v>
      </c>
      <c r="C18" s="4"/>
      <c r="D18" s="4"/>
    </row>
    <row r="19" spans="1:4" ht="12.75" x14ac:dyDescent="0.2">
      <c r="A19" s="5" t="s">
        <v>17</v>
      </c>
      <c r="B19" s="6">
        <v>752</v>
      </c>
      <c r="C19" s="4"/>
      <c r="D19" s="4"/>
    </row>
    <row r="20" spans="1:4" ht="12.75" x14ac:dyDescent="0.2">
      <c r="A20" s="5" t="s">
        <v>18</v>
      </c>
      <c r="B20" s="6">
        <v>164</v>
      </c>
      <c r="C20" s="4"/>
      <c r="D20" s="4"/>
    </row>
    <row r="21" spans="1:4" ht="12.75" x14ac:dyDescent="0.2">
      <c r="A21" s="5" t="s">
        <v>19</v>
      </c>
      <c r="B21" s="6">
        <v>150</v>
      </c>
      <c r="C21" s="4"/>
      <c r="D21" s="4"/>
    </row>
    <row r="22" spans="1:4" ht="12.75" x14ac:dyDescent="0.2">
      <c r="A22" s="5" t="s">
        <v>20</v>
      </c>
      <c r="B22" s="6">
        <v>70</v>
      </c>
      <c r="C22" s="4"/>
      <c r="D22" s="4"/>
    </row>
    <row r="23" spans="1:4" ht="12.75" x14ac:dyDescent="0.2">
      <c r="A23" s="5" t="s">
        <v>21</v>
      </c>
      <c r="B23" s="6">
        <v>44</v>
      </c>
      <c r="C23" s="4"/>
      <c r="D23" s="4"/>
    </row>
    <row r="24" spans="1:4" ht="12.75" x14ac:dyDescent="0.2">
      <c r="A24" s="5" t="s">
        <v>22</v>
      </c>
      <c r="B24" s="6">
        <v>596</v>
      </c>
      <c r="C24" s="4"/>
      <c r="D24" s="4"/>
    </row>
    <row r="25" spans="1:4" ht="12.75" x14ac:dyDescent="0.2">
      <c r="A25" s="5" t="s">
        <v>23</v>
      </c>
      <c r="B25" s="6">
        <v>349</v>
      </c>
      <c r="C25" s="4"/>
      <c r="D25" s="4"/>
    </row>
    <row r="26" spans="1:4" ht="12.75" x14ac:dyDescent="0.2">
      <c r="A26" s="5" t="s">
        <v>24</v>
      </c>
      <c r="B26" s="6">
        <v>559</v>
      </c>
      <c r="C26" s="4"/>
      <c r="D26" s="4"/>
    </row>
    <row r="27" spans="1:4" ht="12.75" x14ac:dyDescent="0.2">
      <c r="A27" s="8" t="s">
        <v>25</v>
      </c>
      <c r="B27" s="6">
        <v>2126</v>
      </c>
      <c r="C27" s="4"/>
      <c r="D27" s="4"/>
    </row>
    <row r="28" spans="1:4" ht="12.75" x14ac:dyDescent="0.2">
      <c r="A28" s="5" t="s">
        <v>26</v>
      </c>
      <c r="B28" s="6">
        <v>66</v>
      </c>
      <c r="C28" s="4"/>
      <c r="D28" s="4"/>
    </row>
    <row r="29" spans="1:4" ht="12.75" x14ac:dyDescent="0.2">
      <c r="A29" s="5" t="s">
        <v>27</v>
      </c>
      <c r="B29" s="6">
        <v>114</v>
      </c>
      <c r="C29" s="4"/>
      <c r="D29" s="4"/>
    </row>
    <row r="30" spans="1:4" ht="12.75" x14ac:dyDescent="0.2">
      <c r="A30" s="5" t="s">
        <v>28</v>
      </c>
      <c r="B30" s="6">
        <v>785</v>
      </c>
      <c r="C30" s="4"/>
      <c r="D30" s="4"/>
    </row>
    <row r="31" spans="1:4" ht="12.75" x14ac:dyDescent="0.2">
      <c r="A31" s="5" t="s">
        <v>29</v>
      </c>
      <c r="B31" s="6">
        <v>147</v>
      </c>
      <c r="C31" s="4"/>
      <c r="D31" s="4"/>
    </row>
    <row r="32" spans="1:4" ht="12.75" x14ac:dyDescent="0.2">
      <c r="A32" s="5" t="s">
        <v>30</v>
      </c>
      <c r="B32" s="6">
        <v>277</v>
      </c>
      <c r="C32" s="4"/>
      <c r="D32" s="4"/>
    </row>
    <row r="33" spans="1:4" ht="12.75" x14ac:dyDescent="0.2">
      <c r="A33" s="5" t="s">
        <v>31</v>
      </c>
      <c r="B33" s="6">
        <v>1395</v>
      </c>
      <c r="C33" s="4"/>
      <c r="D33" s="4"/>
    </row>
    <row r="34" spans="1:4" ht="12.75" x14ac:dyDescent="0.2">
      <c r="A34" s="5" t="s">
        <v>32</v>
      </c>
      <c r="B34" s="6">
        <v>376</v>
      </c>
      <c r="C34" s="4"/>
      <c r="D34" s="4"/>
    </row>
    <row r="35" spans="1:4" ht="12.75" x14ac:dyDescent="0.2">
      <c r="A35" s="5" t="s">
        <v>33</v>
      </c>
      <c r="B35" s="6">
        <v>1649</v>
      </c>
      <c r="C35" s="4"/>
      <c r="D35" s="4"/>
    </row>
    <row r="36" spans="1:4" ht="12.75" x14ac:dyDescent="0.2">
      <c r="A36" s="5" t="s">
        <v>34</v>
      </c>
      <c r="B36" s="6">
        <v>278</v>
      </c>
      <c r="C36" s="4"/>
      <c r="D36" s="4"/>
    </row>
    <row r="37" spans="1:4" ht="12.75" x14ac:dyDescent="0.2">
      <c r="A37" s="5" t="s">
        <v>35</v>
      </c>
      <c r="B37" s="6">
        <v>1337</v>
      </c>
      <c r="C37" s="4"/>
      <c r="D37" s="4"/>
    </row>
    <row r="38" spans="1:4" ht="12.75" x14ac:dyDescent="0.2">
      <c r="A38" s="5" t="s">
        <v>36</v>
      </c>
      <c r="B38" s="6">
        <v>47</v>
      </c>
      <c r="C38" s="4"/>
      <c r="D38" s="4"/>
    </row>
    <row r="39" spans="1:4" ht="12.75" x14ac:dyDescent="0.2">
      <c r="A39" s="5" t="s">
        <v>37</v>
      </c>
      <c r="B39" s="6">
        <v>41</v>
      </c>
      <c r="C39" s="4"/>
      <c r="D39" s="4"/>
    </row>
    <row r="40" spans="1:4" ht="12.75" x14ac:dyDescent="0.2">
      <c r="A40" s="5" t="s">
        <v>38</v>
      </c>
      <c r="B40" s="6">
        <v>240</v>
      </c>
      <c r="C40" s="4"/>
      <c r="D40" s="4"/>
    </row>
    <row r="41" spans="1:4" ht="12.75" x14ac:dyDescent="0.2">
      <c r="A41" s="5" t="s">
        <v>39</v>
      </c>
      <c r="B41" s="6">
        <v>87</v>
      </c>
      <c r="C41" s="4"/>
      <c r="D41" s="4"/>
    </row>
    <row r="42" spans="1:4" ht="12.75" x14ac:dyDescent="0.2">
      <c r="A42" s="5" t="s">
        <v>40</v>
      </c>
      <c r="B42" s="6">
        <v>2706</v>
      </c>
      <c r="C42" s="4"/>
      <c r="D42" s="4"/>
    </row>
    <row r="43" spans="1:4" ht="12.75" x14ac:dyDescent="0.2">
      <c r="A43" s="5" t="s">
        <v>41</v>
      </c>
      <c r="B43" s="6">
        <v>347</v>
      </c>
      <c r="C43" s="4"/>
      <c r="D43" s="4"/>
    </row>
    <row r="44" spans="1:4" ht="12.75" x14ac:dyDescent="0.2">
      <c r="A44" s="5" t="s">
        <v>42</v>
      </c>
      <c r="B44" s="6">
        <v>537</v>
      </c>
      <c r="C44" s="4"/>
      <c r="D44" s="4"/>
    </row>
    <row r="45" spans="1:4" ht="12.75" x14ac:dyDescent="0.2">
      <c r="A45" s="5" t="s">
        <v>43</v>
      </c>
      <c r="B45" s="6">
        <v>307</v>
      </c>
      <c r="C45" s="4"/>
      <c r="D45" s="4"/>
    </row>
    <row r="46" spans="1:4" ht="12.75" x14ac:dyDescent="0.2">
      <c r="A46" s="5" t="s">
        <v>44</v>
      </c>
      <c r="B46" s="6">
        <v>360</v>
      </c>
      <c r="C46" s="4"/>
      <c r="D46" s="4"/>
    </row>
    <row r="47" spans="1:4" ht="12.75" x14ac:dyDescent="0.2">
      <c r="A47" s="5" t="s">
        <v>45</v>
      </c>
      <c r="B47" s="6">
        <v>146</v>
      </c>
      <c r="C47" s="4"/>
      <c r="D47" s="4"/>
    </row>
    <row r="48" spans="1:4" ht="12.75" x14ac:dyDescent="0.2">
      <c r="A48" s="5" t="s">
        <v>46</v>
      </c>
      <c r="B48" s="6">
        <v>285</v>
      </c>
      <c r="C48" s="4"/>
      <c r="D48" s="4"/>
    </row>
    <row r="49" spans="1:4" ht="12.75" x14ac:dyDescent="0.2">
      <c r="A49" s="5" t="s">
        <v>47</v>
      </c>
      <c r="B49" s="6">
        <v>18</v>
      </c>
      <c r="C49" s="4"/>
      <c r="D49" s="4"/>
    </row>
    <row r="50" spans="1:4" ht="12.75" x14ac:dyDescent="0.2">
      <c r="A50" s="5" t="s">
        <v>48</v>
      </c>
      <c r="B50" s="6">
        <v>492</v>
      </c>
      <c r="C50" s="4"/>
      <c r="D50" s="4"/>
    </row>
    <row r="51" spans="1:4" ht="12.75" x14ac:dyDescent="0.2">
      <c r="A51" s="5" t="s">
        <v>49</v>
      </c>
      <c r="B51" s="6">
        <v>155</v>
      </c>
      <c r="C51" s="4"/>
      <c r="D51" s="4"/>
    </row>
    <row r="52" spans="1:4" ht="12.75" x14ac:dyDescent="0.2">
      <c r="A52" s="5" t="s">
        <v>50</v>
      </c>
      <c r="B52" s="6">
        <v>817</v>
      </c>
      <c r="C52" s="4"/>
      <c r="D52" s="4"/>
    </row>
    <row r="53" spans="1:4" ht="12.75" x14ac:dyDescent="0.2">
      <c r="A53" s="5" t="s">
        <v>51</v>
      </c>
      <c r="B53" s="6">
        <v>63</v>
      </c>
    </row>
    <row r="54" spans="1:4" ht="12.75" x14ac:dyDescent="0.2">
      <c r="A54" s="5" t="s">
        <v>52</v>
      </c>
      <c r="B54" s="6">
        <v>284</v>
      </c>
    </row>
    <row r="55" spans="1:4" ht="12.75" x14ac:dyDescent="0.2">
      <c r="A55" s="5" t="s">
        <v>53</v>
      </c>
      <c r="B55" s="6">
        <v>385</v>
      </c>
    </row>
    <row r="56" spans="1:4" ht="12.75" x14ac:dyDescent="0.2">
      <c r="A56" s="5" t="s">
        <v>54</v>
      </c>
      <c r="B56" s="6">
        <v>331</v>
      </c>
    </row>
    <row r="57" spans="1:4" ht="12.75" x14ac:dyDescent="0.2">
      <c r="A57" s="5" t="s">
        <v>55</v>
      </c>
      <c r="B57" s="6">
        <v>145</v>
      </c>
    </row>
    <row r="58" spans="1:4" ht="12.75" x14ac:dyDescent="0.2">
      <c r="A58" s="5" t="s">
        <v>56</v>
      </c>
      <c r="B58" s="6">
        <v>91</v>
      </c>
    </row>
    <row r="59" spans="1:4" ht="12.75" x14ac:dyDescent="0.2">
      <c r="A59" s="5" t="s">
        <v>57</v>
      </c>
      <c r="B59" s="6">
        <v>118</v>
      </c>
    </row>
    <row r="60" spans="1:4" ht="12.75" x14ac:dyDescent="0.2">
      <c r="A60" s="5" t="s">
        <v>58</v>
      </c>
      <c r="B60" s="6">
        <v>267</v>
      </c>
    </row>
    <row r="61" spans="1:4" ht="12.75" x14ac:dyDescent="0.2">
      <c r="A61" s="5" t="s">
        <v>59</v>
      </c>
      <c r="B61" s="6">
        <v>4826</v>
      </c>
    </row>
    <row r="62" spans="1:4" ht="12.75" x14ac:dyDescent="0.2">
      <c r="A62" s="5" t="s">
        <v>60</v>
      </c>
      <c r="B62" s="6">
        <v>39</v>
      </c>
    </row>
    <row r="63" spans="1:4" ht="12.75" x14ac:dyDescent="0.2">
      <c r="A63" s="5" t="s">
        <v>61</v>
      </c>
      <c r="B63" s="6">
        <v>109</v>
      </c>
    </row>
    <row r="64" spans="1:4" ht="12.75" x14ac:dyDescent="0.2">
      <c r="A64" s="5" t="s">
        <v>62</v>
      </c>
      <c r="B64" s="6">
        <v>321</v>
      </c>
    </row>
    <row r="65" spans="1:2" ht="12.75" x14ac:dyDescent="0.2">
      <c r="A65" s="5" t="s">
        <v>63</v>
      </c>
      <c r="B65" s="6">
        <v>492</v>
      </c>
    </row>
    <row r="66" spans="1:2" ht="12.75" x14ac:dyDescent="0.2">
      <c r="A66" s="8" t="s">
        <v>64</v>
      </c>
      <c r="B66" s="6">
        <v>1034</v>
      </c>
    </row>
    <row r="67" spans="1:2" ht="12.75" x14ac:dyDescent="0.2">
      <c r="A67" s="5" t="s">
        <v>65</v>
      </c>
      <c r="B67" s="6">
        <v>112</v>
      </c>
    </row>
    <row r="68" spans="1:2" ht="12.75" x14ac:dyDescent="0.2">
      <c r="A68" s="5" t="s">
        <v>66</v>
      </c>
      <c r="B68" s="6">
        <v>932</v>
      </c>
    </row>
    <row r="69" spans="1:2" ht="12.75" x14ac:dyDescent="0.2">
      <c r="A69" s="5" t="s">
        <v>67</v>
      </c>
      <c r="B69" s="6">
        <v>374</v>
      </c>
    </row>
    <row r="70" spans="1:2" ht="12.75" x14ac:dyDescent="0.2">
      <c r="A70" s="5" t="s">
        <v>68</v>
      </c>
      <c r="B70" s="6">
        <v>44</v>
      </c>
    </row>
    <row r="71" spans="1:2" ht="12.75" x14ac:dyDescent="0.2">
      <c r="A71" s="5" t="s">
        <v>69</v>
      </c>
      <c r="B71" s="6">
        <v>214</v>
      </c>
    </row>
    <row r="72" spans="1:2" ht="12.75" x14ac:dyDescent="0.2">
      <c r="A72" s="5" t="s">
        <v>70</v>
      </c>
      <c r="B72" s="6">
        <v>216</v>
      </c>
    </row>
    <row r="73" spans="1:2" ht="12.75" x14ac:dyDescent="0.2">
      <c r="A73" s="5" t="s">
        <v>71</v>
      </c>
      <c r="B73" s="6">
        <v>59</v>
      </c>
    </row>
    <row r="74" spans="1:2" ht="12.75" x14ac:dyDescent="0.2">
      <c r="A74" s="5" t="s">
        <v>72</v>
      </c>
      <c r="B74" s="6">
        <v>195</v>
      </c>
    </row>
    <row r="75" spans="1:2" ht="12.75" x14ac:dyDescent="0.2">
      <c r="A75" s="5" t="s">
        <v>73</v>
      </c>
      <c r="B75" s="6">
        <v>837</v>
      </c>
    </row>
    <row r="76" spans="1:2" ht="12.75" x14ac:dyDescent="0.2">
      <c r="A76" s="5" t="s">
        <v>74</v>
      </c>
      <c r="B76" s="6">
        <v>67</v>
      </c>
    </row>
    <row r="77" spans="1:2" ht="12.75" x14ac:dyDescent="0.2">
      <c r="A77" s="5" t="s">
        <v>75</v>
      </c>
      <c r="B77" s="6">
        <v>586</v>
      </c>
    </row>
    <row r="78" spans="1:2" ht="12.75" x14ac:dyDescent="0.2">
      <c r="A78" s="5" t="s">
        <v>76</v>
      </c>
      <c r="B78" s="6">
        <v>342</v>
      </c>
    </row>
    <row r="79" spans="1:2" ht="12.75" x14ac:dyDescent="0.2">
      <c r="A79" s="5" t="s">
        <v>77</v>
      </c>
      <c r="B79" s="6">
        <v>1012</v>
      </c>
    </row>
    <row r="80" spans="1:2" ht="12.75" x14ac:dyDescent="0.2">
      <c r="A80" s="5" t="s">
        <v>78</v>
      </c>
      <c r="B80" s="6">
        <v>374</v>
      </c>
    </row>
    <row r="81" spans="1:2" ht="12.75" x14ac:dyDescent="0.2">
      <c r="A81" s="5" t="s">
        <v>79</v>
      </c>
      <c r="B81" s="6">
        <v>785</v>
      </c>
    </row>
    <row r="82" spans="1:2" ht="12.75" x14ac:dyDescent="0.2">
      <c r="A82" s="5" t="s">
        <v>80</v>
      </c>
      <c r="B82" s="6">
        <v>338</v>
      </c>
    </row>
    <row r="83" spans="1:2" ht="12.75" x14ac:dyDescent="0.2">
      <c r="A83" s="5" t="s">
        <v>81</v>
      </c>
      <c r="B83" s="6">
        <v>353</v>
      </c>
    </row>
    <row r="84" spans="1:2" ht="12.75" x14ac:dyDescent="0.2">
      <c r="A84" s="5" t="s">
        <v>82</v>
      </c>
      <c r="B84" s="6">
        <v>234</v>
      </c>
    </row>
    <row r="85" spans="1:2" ht="12.75" x14ac:dyDescent="0.2">
      <c r="A85" s="5" t="s">
        <v>83</v>
      </c>
      <c r="B85" s="6">
        <v>282</v>
      </c>
    </row>
    <row r="86" spans="1:2" ht="12.75" x14ac:dyDescent="0.2">
      <c r="A86" s="5" t="s">
        <v>84</v>
      </c>
      <c r="B86" s="6">
        <v>159</v>
      </c>
    </row>
    <row r="87" spans="1:2" ht="12.75" x14ac:dyDescent="0.2">
      <c r="A87" s="5" t="s">
        <v>85</v>
      </c>
      <c r="B87" s="6">
        <v>318</v>
      </c>
    </row>
    <row r="88" spans="1:2" ht="12.75" x14ac:dyDescent="0.2">
      <c r="A88" s="5" t="s">
        <v>86</v>
      </c>
      <c r="B88" s="6">
        <v>73</v>
      </c>
    </row>
    <row r="89" spans="1:2" ht="12.75" x14ac:dyDescent="0.2">
      <c r="A89" s="5" t="s">
        <v>87</v>
      </c>
      <c r="B89" s="6">
        <v>153</v>
      </c>
    </row>
    <row r="90" spans="1:2" ht="12.75" x14ac:dyDescent="0.2">
      <c r="A90" s="5" t="s">
        <v>88</v>
      </c>
      <c r="B90" s="6">
        <v>17</v>
      </c>
    </row>
    <row r="91" spans="1:2" ht="12.75" x14ac:dyDescent="0.2">
      <c r="A91" s="5" t="s">
        <v>89</v>
      </c>
      <c r="B91" s="6">
        <v>665</v>
      </c>
    </row>
    <row r="92" spans="1:2" ht="12.75" x14ac:dyDescent="0.2">
      <c r="A92" s="5" t="s">
        <v>90</v>
      </c>
      <c r="B92" s="6">
        <v>347</v>
      </c>
    </row>
    <row r="93" spans="1:2" ht="12.75" x14ac:dyDescent="0.2">
      <c r="A93" s="5" t="s">
        <v>91</v>
      </c>
      <c r="B93" s="6">
        <v>2921</v>
      </c>
    </row>
    <row r="94" spans="1:2" ht="12.75" x14ac:dyDescent="0.2">
      <c r="A94" s="5" t="s">
        <v>92</v>
      </c>
      <c r="B94" s="6">
        <v>108</v>
      </c>
    </row>
    <row r="95" spans="1:2" ht="12.75" x14ac:dyDescent="0.2">
      <c r="A95" s="5" t="s">
        <v>93</v>
      </c>
      <c r="B95" s="6">
        <v>88</v>
      </c>
    </row>
    <row r="96" spans="1:2" ht="12.75" x14ac:dyDescent="0.2">
      <c r="A96" s="5" t="s">
        <v>94</v>
      </c>
      <c r="B96" s="6">
        <v>112</v>
      </c>
    </row>
    <row r="97" spans="1:2" ht="12.75" x14ac:dyDescent="0.2">
      <c r="A97" s="5" t="s">
        <v>95</v>
      </c>
      <c r="B97" s="6">
        <v>667</v>
      </c>
    </row>
    <row r="98" spans="1:2" ht="12.75" x14ac:dyDescent="0.2">
      <c r="A98" s="5" t="s">
        <v>96</v>
      </c>
      <c r="B98" s="6">
        <v>314</v>
      </c>
    </row>
    <row r="99" spans="1:2" ht="12.75" x14ac:dyDescent="0.2">
      <c r="A99" s="5" t="s">
        <v>97</v>
      </c>
      <c r="B99" s="6">
        <v>466</v>
      </c>
    </row>
    <row r="100" spans="1:2" ht="12.75" x14ac:dyDescent="0.2">
      <c r="A100" s="5" t="s">
        <v>98</v>
      </c>
      <c r="B100" s="6">
        <v>119</v>
      </c>
    </row>
    <row r="101" spans="1:2" ht="12.75" x14ac:dyDescent="0.2">
      <c r="A101" s="5" t="s">
        <v>99</v>
      </c>
      <c r="B101" s="6">
        <v>75</v>
      </c>
    </row>
    <row r="102" spans="1:2" ht="12.75" x14ac:dyDescent="0.2">
      <c r="A102" s="9" t="s">
        <v>100</v>
      </c>
      <c r="B102" s="10">
        <v>45767</v>
      </c>
    </row>
    <row r="103" spans="1:2" x14ac:dyDescent="0.15">
      <c r="A103" s="11"/>
      <c r="B103" s="12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10/4/2017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28515625" style="7" customWidth="1"/>
    <col min="3" max="3" width="8" style="7" customWidth="1"/>
    <col min="4" max="4" width="11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18"/>
      <c r="B1" s="19">
        <v>41609</v>
      </c>
      <c r="C1"/>
      <c r="D1"/>
    </row>
    <row r="2" spans="1:4" ht="12.75" x14ac:dyDescent="0.2">
      <c r="A2" s="20" t="s">
        <v>0</v>
      </c>
      <c r="B2" s="6">
        <v>548</v>
      </c>
      <c r="C2" s="4"/>
      <c r="D2" s="4"/>
    </row>
    <row r="3" spans="1:4" ht="12.75" x14ac:dyDescent="0.2">
      <c r="A3" s="20" t="s">
        <v>1</v>
      </c>
      <c r="B3" s="6">
        <v>148</v>
      </c>
      <c r="C3" s="4"/>
      <c r="D3" s="4"/>
    </row>
    <row r="4" spans="1:4" ht="12.75" x14ac:dyDescent="0.2">
      <c r="A4" s="20" t="s">
        <v>2</v>
      </c>
      <c r="B4" s="6">
        <v>47</v>
      </c>
      <c r="C4" s="4"/>
      <c r="D4" s="4"/>
    </row>
    <row r="5" spans="1:4" ht="12.75" x14ac:dyDescent="0.2">
      <c r="A5" s="20" t="s">
        <v>3</v>
      </c>
      <c r="B5" s="6">
        <v>159</v>
      </c>
      <c r="C5" s="4"/>
      <c r="D5" s="4"/>
    </row>
    <row r="6" spans="1:4" ht="12.75" x14ac:dyDescent="0.2">
      <c r="A6" s="20" t="s">
        <v>4</v>
      </c>
      <c r="B6" s="6">
        <v>126</v>
      </c>
      <c r="C6" s="4"/>
      <c r="D6" s="4"/>
    </row>
    <row r="7" spans="1:4" ht="12.75" x14ac:dyDescent="0.2">
      <c r="A7" s="20" t="s">
        <v>5</v>
      </c>
      <c r="B7" s="6">
        <v>61</v>
      </c>
      <c r="C7" s="4"/>
      <c r="D7" s="4"/>
    </row>
    <row r="8" spans="1:4" ht="12.75" x14ac:dyDescent="0.2">
      <c r="A8" s="20" t="s">
        <v>6</v>
      </c>
      <c r="B8" s="6">
        <v>168</v>
      </c>
      <c r="C8" s="4"/>
      <c r="D8" s="4"/>
    </row>
    <row r="9" spans="1:4" ht="12.75" x14ac:dyDescent="0.2">
      <c r="A9" s="20" t="s">
        <v>7</v>
      </c>
      <c r="B9" s="6">
        <v>141</v>
      </c>
      <c r="C9" s="4"/>
      <c r="D9" s="4"/>
    </row>
    <row r="10" spans="1:4" ht="12.75" x14ac:dyDescent="0.2">
      <c r="A10" s="20" t="s">
        <v>8</v>
      </c>
      <c r="B10" s="6">
        <v>191</v>
      </c>
      <c r="C10" s="4"/>
      <c r="D10" s="4"/>
    </row>
    <row r="11" spans="1:4" ht="12.75" x14ac:dyDescent="0.2">
      <c r="A11" s="20" t="s">
        <v>9</v>
      </c>
      <c r="B11" s="6">
        <v>405</v>
      </c>
      <c r="C11" s="4"/>
      <c r="D11" s="4"/>
    </row>
    <row r="12" spans="1:4" ht="12.75" x14ac:dyDescent="0.2">
      <c r="A12" s="20" t="s">
        <v>10</v>
      </c>
      <c r="B12" s="6">
        <v>1626</v>
      </c>
      <c r="C12" s="4"/>
      <c r="D12" s="4"/>
    </row>
    <row r="13" spans="1:4" ht="12.75" x14ac:dyDescent="0.2">
      <c r="A13" s="20" t="s">
        <v>11</v>
      </c>
      <c r="B13" s="6">
        <v>395</v>
      </c>
      <c r="C13" s="4"/>
      <c r="D13" s="4"/>
    </row>
    <row r="14" spans="1:4" ht="12.75" x14ac:dyDescent="0.2">
      <c r="A14" s="20" t="s">
        <v>12</v>
      </c>
      <c r="B14" s="6">
        <v>377</v>
      </c>
      <c r="C14" s="4"/>
      <c r="D14" s="4"/>
    </row>
    <row r="15" spans="1:4" ht="12.75" x14ac:dyDescent="0.2">
      <c r="A15" s="20" t="s">
        <v>13</v>
      </c>
      <c r="B15" s="6">
        <v>232</v>
      </c>
      <c r="C15" s="4"/>
      <c r="D15" s="4"/>
    </row>
    <row r="16" spans="1:4" ht="12.75" x14ac:dyDescent="0.2">
      <c r="A16" s="20" t="s">
        <v>14</v>
      </c>
      <c r="B16" s="6">
        <v>34</v>
      </c>
      <c r="C16" s="4"/>
      <c r="D16" s="4"/>
    </row>
    <row r="17" spans="1:4" ht="12.75" x14ac:dyDescent="0.2">
      <c r="A17" s="20" t="s">
        <v>15</v>
      </c>
      <c r="B17" s="6">
        <v>322</v>
      </c>
      <c r="C17" s="4"/>
      <c r="D17" s="4"/>
    </row>
    <row r="18" spans="1:4" ht="12.75" x14ac:dyDescent="0.2">
      <c r="A18" s="20" t="s">
        <v>16</v>
      </c>
      <c r="B18" s="6">
        <v>111</v>
      </c>
      <c r="C18" s="4"/>
      <c r="D18" s="4"/>
    </row>
    <row r="19" spans="1:4" ht="12.75" x14ac:dyDescent="0.2">
      <c r="A19" s="20" t="s">
        <v>17</v>
      </c>
      <c r="B19" s="6">
        <v>944</v>
      </c>
      <c r="C19" s="4"/>
      <c r="D19" s="4"/>
    </row>
    <row r="20" spans="1:4" ht="12.75" x14ac:dyDescent="0.2">
      <c r="A20" s="20" t="s">
        <v>18</v>
      </c>
      <c r="B20" s="6">
        <v>165</v>
      </c>
      <c r="C20" s="4"/>
      <c r="D20" s="4"/>
    </row>
    <row r="21" spans="1:4" ht="12.75" x14ac:dyDescent="0.2">
      <c r="A21" s="20" t="s">
        <v>19</v>
      </c>
      <c r="B21" s="6">
        <v>134</v>
      </c>
      <c r="C21" s="4"/>
      <c r="D21" s="4"/>
    </row>
    <row r="22" spans="1:4" ht="12.75" x14ac:dyDescent="0.2">
      <c r="A22" s="20" t="s">
        <v>20</v>
      </c>
      <c r="B22" s="6">
        <v>76</v>
      </c>
      <c r="C22" s="4"/>
      <c r="D22" s="4"/>
    </row>
    <row r="23" spans="1:4" ht="12.75" x14ac:dyDescent="0.2">
      <c r="A23" s="20" t="s">
        <v>21</v>
      </c>
      <c r="B23" s="6">
        <v>75</v>
      </c>
      <c r="C23" s="4"/>
      <c r="D23" s="4"/>
    </row>
    <row r="24" spans="1:4" ht="12.75" x14ac:dyDescent="0.2">
      <c r="A24" s="20" t="s">
        <v>22</v>
      </c>
      <c r="B24" s="6">
        <v>643</v>
      </c>
      <c r="C24" s="4"/>
      <c r="D24" s="4"/>
    </row>
    <row r="25" spans="1:4" ht="12.75" x14ac:dyDescent="0.2">
      <c r="A25" s="20" t="s">
        <v>23</v>
      </c>
      <c r="B25" s="6">
        <v>297</v>
      </c>
      <c r="C25" s="4"/>
      <c r="D25" s="4"/>
    </row>
    <row r="26" spans="1:4" ht="12.75" x14ac:dyDescent="0.2">
      <c r="A26" s="20" t="s">
        <v>24</v>
      </c>
      <c r="B26" s="6">
        <v>498</v>
      </c>
      <c r="C26" s="4"/>
      <c r="D26" s="4"/>
    </row>
    <row r="27" spans="1:4" ht="12.75" x14ac:dyDescent="0.2">
      <c r="A27" s="21" t="s">
        <v>25</v>
      </c>
      <c r="B27" s="6">
        <v>1334</v>
      </c>
      <c r="C27" s="4"/>
      <c r="D27" s="4"/>
    </row>
    <row r="28" spans="1:4" ht="12.75" x14ac:dyDescent="0.2">
      <c r="A28" s="20" t="s">
        <v>26</v>
      </c>
      <c r="B28" s="6">
        <v>74</v>
      </c>
      <c r="C28" s="4"/>
      <c r="D28" s="4"/>
    </row>
    <row r="29" spans="1:4" ht="12.75" x14ac:dyDescent="0.2">
      <c r="A29" s="20" t="s">
        <v>27</v>
      </c>
      <c r="B29" s="6">
        <v>222</v>
      </c>
      <c r="C29" s="4"/>
      <c r="D29" s="4"/>
    </row>
    <row r="30" spans="1:4" ht="12.75" x14ac:dyDescent="0.2">
      <c r="A30" s="20" t="s">
        <v>28</v>
      </c>
      <c r="B30" s="6">
        <v>835</v>
      </c>
      <c r="C30" s="4"/>
      <c r="D30" s="4"/>
    </row>
    <row r="31" spans="1:4" ht="12.75" x14ac:dyDescent="0.2">
      <c r="A31" s="20" t="s">
        <v>29</v>
      </c>
      <c r="B31" s="6">
        <v>88</v>
      </c>
      <c r="C31" s="4"/>
      <c r="D31" s="4"/>
    </row>
    <row r="32" spans="1:4" ht="12.75" x14ac:dyDescent="0.2">
      <c r="A32" s="20" t="s">
        <v>30</v>
      </c>
      <c r="B32" s="6">
        <v>287</v>
      </c>
      <c r="C32" s="4"/>
      <c r="D32" s="4"/>
    </row>
    <row r="33" spans="1:4" ht="12.75" x14ac:dyDescent="0.2">
      <c r="A33" s="20" t="s">
        <v>31</v>
      </c>
      <c r="B33" s="6">
        <v>1119</v>
      </c>
      <c r="C33" s="4"/>
      <c r="D33" s="4"/>
    </row>
    <row r="34" spans="1:4" ht="12.75" x14ac:dyDescent="0.2">
      <c r="A34" s="20" t="s">
        <v>32</v>
      </c>
      <c r="B34" s="6">
        <v>436</v>
      </c>
      <c r="C34" s="4"/>
      <c r="D34" s="4"/>
    </row>
    <row r="35" spans="1:4" ht="12.75" x14ac:dyDescent="0.2">
      <c r="A35" s="20" t="s">
        <v>33</v>
      </c>
      <c r="B35" s="6">
        <v>1074</v>
      </c>
      <c r="C35" s="4"/>
      <c r="D35" s="4"/>
    </row>
    <row r="36" spans="1:4" ht="12.75" x14ac:dyDescent="0.2">
      <c r="A36" s="20" t="s">
        <v>34</v>
      </c>
      <c r="B36" s="6">
        <v>270</v>
      </c>
      <c r="C36" s="4"/>
      <c r="D36" s="4"/>
    </row>
    <row r="37" spans="1:4" ht="12.75" x14ac:dyDescent="0.2">
      <c r="A37" s="20" t="s">
        <v>35</v>
      </c>
      <c r="B37" s="6">
        <v>1140</v>
      </c>
      <c r="C37" s="4"/>
      <c r="D37" s="4"/>
    </row>
    <row r="38" spans="1:4" ht="12.75" x14ac:dyDescent="0.2">
      <c r="A38" s="20" t="s">
        <v>36</v>
      </c>
      <c r="B38" s="6">
        <v>31</v>
      </c>
      <c r="C38" s="4"/>
      <c r="D38" s="4"/>
    </row>
    <row r="39" spans="1:4" ht="12.75" x14ac:dyDescent="0.2">
      <c r="A39" s="20" t="s">
        <v>37</v>
      </c>
      <c r="B39" s="6">
        <v>53</v>
      </c>
      <c r="C39" s="4"/>
      <c r="D39" s="4"/>
    </row>
    <row r="40" spans="1:4" ht="12.75" x14ac:dyDescent="0.2">
      <c r="A40" s="20" t="s">
        <v>38</v>
      </c>
      <c r="B40" s="6">
        <v>237</v>
      </c>
      <c r="C40" s="4"/>
      <c r="D40" s="4"/>
    </row>
    <row r="41" spans="1:4" ht="12.75" x14ac:dyDescent="0.2">
      <c r="A41" s="20" t="s">
        <v>39</v>
      </c>
      <c r="B41" s="6">
        <v>99</v>
      </c>
      <c r="C41" s="4"/>
      <c r="D41" s="4"/>
    </row>
    <row r="42" spans="1:4" ht="12.75" x14ac:dyDescent="0.2">
      <c r="A42" s="20" t="s">
        <v>40</v>
      </c>
      <c r="B42" s="6">
        <v>1464</v>
      </c>
      <c r="C42" s="4"/>
      <c r="D42" s="4"/>
    </row>
    <row r="43" spans="1:4" ht="12.75" x14ac:dyDescent="0.2">
      <c r="A43" s="20" t="s">
        <v>41</v>
      </c>
      <c r="B43" s="6">
        <v>335</v>
      </c>
      <c r="C43" s="4"/>
      <c r="D43" s="4"/>
    </row>
    <row r="44" spans="1:4" ht="12.75" x14ac:dyDescent="0.2">
      <c r="A44" s="20" t="s">
        <v>42</v>
      </c>
      <c r="B44" s="6">
        <v>488</v>
      </c>
      <c r="C44" s="4"/>
      <c r="D44" s="4"/>
    </row>
    <row r="45" spans="1:4" ht="12.75" x14ac:dyDescent="0.2">
      <c r="A45" s="20" t="s">
        <v>43</v>
      </c>
      <c r="B45" s="6">
        <v>285</v>
      </c>
      <c r="C45" s="4"/>
      <c r="D45" s="4"/>
    </row>
    <row r="46" spans="1:4" ht="12.75" x14ac:dyDescent="0.2">
      <c r="A46" s="20" t="s">
        <v>44</v>
      </c>
      <c r="B46" s="6">
        <v>279</v>
      </c>
      <c r="C46" s="4"/>
      <c r="D46" s="4"/>
    </row>
    <row r="47" spans="1:4" ht="12.75" x14ac:dyDescent="0.2">
      <c r="A47" s="20" t="s">
        <v>45</v>
      </c>
      <c r="B47" s="6">
        <v>110</v>
      </c>
      <c r="C47" s="4"/>
      <c r="D47" s="4"/>
    </row>
    <row r="48" spans="1:4" ht="12.75" x14ac:dyDescent="0.2">
      <c r="A48" s="20" t="s">
        <v>46</v>
      </c>
      <c r="B48" s="6">
        <v>162</v>
      </c>
      <c r="C48" s="4"/>
      <c r="D48" s="4"/>
    </row>
    <row r="49" spans="1:4" ht="12.75" x14ac:dyDescent="0.2">
      <c r="A49" s="20" t="s">
        <v>47</v>
      </c>
      <c r="B49" s="6">
        <v>27</v>
      </c>
      <c r="C49" s="4"/>
      <c r="D49" s="4"/>
    </row>
    <row r="50" spans="1:4" ht="12.75" x14ac:dyDescent="0.2">
      <c r="A50" s="20" t="s">
        <v>48</v>
      </c>
      <c r="B50" s="6">
        <v>379</v>
      </c>
      <c r="C50" s="4"/>
      <c r="D50" s="4"/>
    </row>
    <row r="51" spans="1:4" ht="12.75" x14ac:dyDescent="0.2">
      <c r="A51" s="20" t="s">
        <v>49</v>
      </c>
      <c r="B51" s="6">
        <v>150</v>
      </c>
      <c r="C51" s="4"/>
      <c r="D51" s="4"/>
    </row>
    <row r="52" spans="1:4" ht="12.75" x14ac:dyDescent="0.2">
      <c r="A52" s="20" t="s">
        <v>50</v>
      </c>
      <c r="B52" s="6">
        <v>898</v>
      </c>
      <c r="C52" s="4"/>
      <c r="D52" s="4"/>
    </row>
    <row r="53" spans="1:4" ht="12.75" x14ac:dyDescent="0.2">
      <c r="A53" s="20" t="s">
        <v>51</v>
      </c>
      <c r="B53" s="6">
        <v>53</v>
      </c>
    </row>
    <row r="54" spans="1:4" ht="12.75" x14ac:dyDescent="0.2">
      <c r="A54" s="20" t="s">
        <v>52</v>
      </c>
      <c r="B54" s="6">
        <v>247</v>
      </c>
    </row>
    <row r="55" spans="1:4" ht="12.75" x14ac:dyDescent="0.2">
      <c r="A55" s="20" t="s">
        <v>53</v>
      </c>
      <c r="B55" s="6">
        <v>378</v>
      </c>
    </row>
    <row r="56" spans="1:4" ht="12.75" x14ac:dyDescent="0.2">
      <c r="A56" s="20" t="s">
        <v>54</v>
      </c>
      <c r="B56" s="6">
        <v>236</v>
      </c>
    </row>
    <row r="57" spans="1:4" ht="12.75" x14ac:dyDescent="0.2">
      <c r="A57" s="20" t="s">
        <v>55</v>
      </c>
      <c r="B57" s="6">
        <v>178</v>
      </c>
    </row>
    <row r="58" spans="1:4" ht="12.75" x14ac:dyDescent="0.2">
      <c r="A58" s="20" t="s">
        <v>56</v>
      </c>
      <c r="B58" s="6">
        <v>130</v>
      </c>
    </row>
    <row r="59" spans="1:4" ht="12.75" x14ac:dyDescent="0.2">
      <c r="A59" s="20" t="s">
        <v>57</v>
      </c>
      <c r="B59" s="6">
        <v>113</v>
      </c>
    </row>
    <row r="60" spans="1:4" ht="12.75" x14ac:dyDescent="0.2">
      <c r="A60" s="20" t="s">
        <v>58</v>
      </c>
      <c r="B60" s="6">
        <v>270</v>
      </c>
    </row>
    <row r="61" spans="1:4" ht="12.75" x14ac:dyDescent="0.2">
      <c r="A61" s="20" t="s">
        <v>59</v>
      </c>
      <c r="B61" s="6">
        <v>4194</v>
      </c>
    </row>
    <row r="62" spans="1:4" ht="12.75" x14ac:dyDescent="0.2">
      <c r="A62" s="20" t="s">
        <v>60</v>
      </c>
      <c r="B62" s="6">
        <v>60</v>
      </c>
    </row>
    <row r="63" spans="1:4" ht="12.75" x14ac:dyDescent="0.2">
      <c r="A63" s="20" t="s">
        <v>61</v>
      </c>
      <c r="B63" s="6">
        <v>109</v>
      </c>
    </row>
    <row r="64" spans="1:4" ht="12.75" x14ac:dyDescent="0.2">
      <c r="A64" s="20" t="s">
        <v>62</v>
      </c>
      <c r="B64" s="6">
        <v>231</v>
      </c>
    </row>
    <row r="65" spans="1:2" ht="12.75" x14ac:dyDescent="0.2">
      <c r="A65" s="20" t="s">
        <v>63</v>
      </c>
      <c r="B65" s="6">
        <v>453</v>
      </c>
    </row>
    <row r="66" spans="1:2" ht="12.75" x14ac:dyDescent="0.2">
      <c r="A66" s="21" t="s">
        <v>64</v>
      </c>
      <c r="B66" s="6">
        <v>944</v>
      </c>
    </row>
    <row r="67" spans="1:2" ht="12.75" x14ac:dyDescent="0.2">
      <c r="A67" s="20" t="s">
        <v>65</v>
      </c>
      <c r="B67" s="6">
        <v>129</v>
      </c>
    </row>
    <row r="68" spans="1:2" ht="12.75" x14ac:dyDescent="0.2">
      <c r="A68" s="20" t="s">
        <v>66</v>
      </c>
      <c r="B68" s="6">
        <v>616</v>
      </c>
    </row>
    <row r="69" spans="1:2" ht="12.75" x14ac:dyDescent="0.2">
      <c r="A69" s="20" t="s">
        <v>67</v>
      </c>
      <c r="B69" s="6">
        <v>361</v>
      </c>
    </row>
    <row r="70" spans="1:2" ht="12.75" x14ac:dyDescent="0.2">
      <c r="A70" s="20" t="s">
        <v>68</v>
      </c>
      <c r="B70" s="6">
        <v>69</v>
      </c>
    </row>
    <row r="71" spans="1:2" ht="12.75" x14ac:dyDescent="0.2">
      <c r="A71" s="20" t="s">
        <v>69</v>
      </c>
      <c r="B71" s="6">
        <v>305</v>
      </c>
    </row>
    <row r="72" spans="1:2" ht="12.75" x14ac:dyDescent="0.2">
      <c r="A72" s="20" t="s">
        <v>70</v>
      </c>
      <c r="B72" s="6">
        <v>195</v>
      </c>
    </row>
    <row r="73" spans="1:2" ht="12.75" x14ac:dyDescent="0.2">
      <c r="A73" s="20" t="s">
        <v>71</v>
      </c>
      <c r="B73" s="6">
        <v>70</v>
      </c>
    </row>
    <row r="74" spans="1:2" ht="12.75" x14ac:dyDescent="0.2">
      <c r="A74" s="20" t="s">
        <v>72</v>
      </c>
      <c r="B74" s="6">
        <v>207</v>
      </c>
    </row>
    <row r="75" spans="1:2" ht="12.75" x14ac:dyDescent="0.2">
      <c r="A75" s="20" t="s">
        <v>73</v>
      </c>
      <c r="B75" s="6">
        <v>612</v>
      </c>
    </row>
    <row r="76" spans="1:2" ht="12.75" x14ac:dyDescent="0.2">
      <c r="A76" s="20" t="s">
        <v>74</v>
      </c>
      <c r="B76" s="6">
        <v>71</v>
      </c>
    </row>
    <row r="77" spans="1:2" ht="12.75" x14ac:dyDescent="0.2">
      <c r="A77" s="20" t="s">
        <v>75</v>
      </c>
      <c r="B77" s="6">
        <v>578</v>
      </c>
    </row>
    <row r="78" spans="1:2" ht="12.75" x14ac:dyDescent="0.2">
      <c r="A78" s="20" t="s">
        <v>76</v>
      </c>
      <c r="B78" s="6">
        <v>279</v>
      </c>
    </row>
    <row r="79" spans="1:2" ht="12.75" x14ac:dyDescent="0.2">
      <c r="A79" s="20" t="s">
        <v>77</v>
      </c>
      <c r="B79" s="6">
        <v>761</v>
      </c>
    </row>
    <row r="80" spans="1:2" ht="12.75" x14ac:dyDescent="0.2">
      <c r="A80" s="20" t="s">
        <v>78</v>
      </c>
      <c r="B80" s="6">
        <v>358</v>
      </c>
    </row>
    <row r="81" spans="1:2" ht="12.75" x14ac:dyDescent="0.2">
      <c r="A81" s="20" t="s">
        <v>79</v>
      </c>
      <c r="B81" s="6">
        <v>679</v>
      </c>
    </row>
    <row r="82" spans="1:2" ht="12.75" x14ac:dyDescent="0.2">
      <c r="A82" s="20" t="s">
        <v>80</v>
      </c>
      <c r="B82" s="6">
        <v>376</v>
      </c>
    </row>
    <row r="83" spans="1:2" ht="12.75" x14ac:dyDescent="0.2">
      <c r="A83" s="20" t="s">
        <v>81</v>
      </c>
      <c r="B83" s="6">
        <v>349</v>
      </c>
    </row>
    <row r="84" spans="1:2" ht="12.75" x14ac:dyDescent="0.2">
      <c r="A84" s="20" t="s">
        <v>82</v>
      </c>
      <c r="B84" s="6">
        <v>152</v>
      </c>
    </row>
    <row r="85" spans="1:2" ht="12.75" x14ac:dyDescent="0.2">
      <c r="A85" s="20" t="s">
        <v>83</v>
      </c>
      <c r="B85" s="6">
        <v>204</v>
      </c>
    </row>
    <row r="86" spans="1:2" ht="12.75" x14ac:dyDescent="0.2">
      <c r="A86" s="20" t="s">
        <v>84</v>
      </c>
      <c r="B86" s="6">
        <v>152</v>
      </c>
    </row>
    <row r="87" spans="1:2" ht="12.75" x14ac:dyDescent="0.2">
      <c r="A87" s="20" t="s">
        <v>85</v>
      </c>
      <c r="B87" s="6">
        <v>325</v>
      </c>
    </row>
    <row r="88" spans="1:2" ht="12.75" x14ac:dyDescent="0.2">
      <c r="A88" s="20" t="s">
        <v>86</v>
      </c>
      <c r="B88" s="6">
        <v>71</v>
      </c>
    </row>
    <row r="89" spans="1:2" ht="12.75" x14ac:dyDescent="0.2">
      <c r="A89" s="20" t="s">
        <v>87</v>
      </c>
      <c r="B89" s="6">
        <v>135</v>
      </c>
    </row>
    <row r="90" spans="1:2" ht="12.75" x14ac:dyDescent="0.2">
      <c r="A90" s="20" t="s">
        <v>88</v>
      </c>
      <c r="B90" s="6">
        <v>30</v>
      </c>
    </row>
    <row r="91" spans="1:2" ht="12.75" x14ac:dyDescent="0.2">
      <c r="A91" s="20" t="s">
        <v>89</v>
      </c>
      <c r="B91" s="6">
        <v>704</v>
      </c>
    </row>
    <row r="92" spans="1:2" ht="12.75" x14ac:dyDescent="0.2">
      <c r="A92" s="20" t="s">
        <v>90</v>
      </c>
      <c r="B92" s="6">
        <v>324</v>
      </c>
    </row>
    <row r="93" spans="1:2" ht="12.75" x14ac:dyDescent="0.2">
      <c r="A93" s="20" t="s">
        <v>91</v>
      </c>
      <c r="B93" s="6">
        <v>1631</v>
      </c>
    </row>
    <row r="94" spans="1:2" ht="12.75" x14ac:dyDescent="0.2">
      <c r="A94" s="20" t="s">
        <v>92</v>
      </c>
      <c r="B94" s="6">
        <v>112</v>
      </c>
    </row>
    <row r="95" spans="1:2" ht="12.75" x14ac:dyDescent="0.2">
      <c r="A95" s="20" t="s">
        <v>93</v>
      </c>
      <c r="B95" s="6">
        <v>89</v>
      </c>
    </row>
    <row r="96" spans="1:2" ht="12.75" x14ac:dyDescent="0.2">
      <c r="A96" s="20" t="s">
        <v>94</v>
      </c>
      <c r="B96" s="6">
        <v>102</v>
      </c>
    </row>
    <row r="97" spans="1:2" ht="12.75" x14ac:dyDescent="0.2">
      <c r="A97" s="20" t="s">
        <v>95</v>
      </c>
      <c r="B97" s="6">
        <v>426</v>
      </c>
    </row>
    <row r="98" spans="1:2" ht="12.75" x14ac:dyDescent="0.2">
      <c r="A98" s="20" t="s">
        <v>96</v>
      </c>
      <c r="B98" s="6">
        <v>215</v>
      </c>
    </row>
    <row r="99" spans="1:2" ht="12.75" x14ac:dyDescent="0.2">
      <c r="A99" s="20" t="s">
        <v>97</v>
      </c>
      <c r="B99" s="6">
        <v>491</v>
      </c>
    </row>
    <row r="100" spans="1:2" ht="12.75" x14ac:dyDescent="0.2">
      <c r="A100" s="20" t="s">
        <v>98</v>
      </c>
      <c r="B100" s="6">
        <v>127</v>
      </c>
    </row>
    <row r="101" spans="1:2" ht="12.75" x14ac:dyDescent="0.2">
      <c r="A101" s="20" t="s">
        <v>99</v>
      </c>
      <c r="B101" s="6">
        <v>83</v>
      </c>
    </row>
    <row r="102" spans="1:2" ht="12.75" x14ac:dyDescent="0.2">
      <c r="A102" s="22" t="s">
        <v>100</v>
      </c>
      <c r="B102" s="17">
        <v>38783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M914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11" customWidth="1"/>
    <col min="2" max="2" width="12.85546875" style="11" customWidth="1"/>
    <col min="3" max="3" width="7.5703125" style="11" customWidth="1"/>
    <col min="4" max="256" width="9.140625" style="11"/>
    <col min="257" max="257" width="13.42578125" style="11" customWidth="1"/>
    <col min="258" max="258" width="16.42578125" style="11" customWidth="1"/>
    <col min="259" max="259" width="13.5703125" style="11" customWidth="1"/>
    <col min="260" max="512" width="9.140625" style="11"/>
    <col min="513" max="513" width="13.42578125" style="11" customWidth="1"/>
    <col min="514" max="514" width="16.42578125" style="11" customWidth="1"/>
    <col min="515" max="515" width="13.5703125" style="11" customWidth="1"/>
    <col min="516" max="768" width="9.140625" style="11"/>
    <col min="769" max="769" width="13.42578125" style="11" customWidth="1"/>
    <col min="770" max="770" width="16.42578125" style="11" customWidth="1"/>
    <col min="771" max="771" width="13.5703125" style="11" customWidth="1"/>
    <col min="772" max="1024" width="9.140625" style="11"/>
    <col min="1025" max="1025" width="13.42578125" style="11" customWidth="1"/>
    <col min="1026" max="1026" width="16.42578125" style="11" customWidth="1"/>
    <col min="1027" max="1027" width="13.5703125" style="11" customWidth="1"/>
    <col min="1028" max="1280" width="9.140625" style="11"/>
    <col min="1281" max="1281" width="13.42578125" style="11" customWidth="1"/>
    <col min="1282" max="1282" width="16.42578125" style="11" customWidth="1"/>
    <col min="1283" max="1283" width="13.5703125" style="11" customWidth="1"/>
    <col min="1284" max="1536" width="9.140625" style="11"/>
    <col min="1537" max="1537" width="13.42578125" style="11" customWidth="1"/>
    <col min="1538" max="1538" width="16.42578125" style="11" customWidth="1"/>
    <col min="1539" max="1539" width="13.5703125" style="11" customWidth="1"/>
    <col min="1540" max="1792" width="9.140625" style="11"/>
    <col min="1793" max="1793" width="13.42578125" style="11" customWidth="1"/>
    <col min="1794" max="1794" width="16.42578125" style="11" customWidth="1"/>
    <col min="1795" max="1795" width="13.5703125" style="11" customWidth="1"/>
    <col min="1796" max="2048" width="9.140625" style="11"/>
    <col min="2049" max="2049" width="13.42578125" style="11" customWidth="1"/>
    <col min="2050" max="2050" width="16.42578125" style="11" customWidth="1"/>
    <col min="2051" max="2051" width="13.5703125" style="11" customWidth="1"/>
    <col min="2052" max="2304" width="9.140625" style="11"/>
    <col min="2305" max="2305" width="13.42578125" style="11" customWidth="1"/>
    <col min="2306" max="2306" width="16.42578125" style="11" customWidth="1"/>
    <col min="2307" max="2307" width="13.5703125" style="11" customWidth="1"/>
    <col min="2308" max="2560" width="9.140625" style="11"/>
    <col min="2561" max="2561" width="13.42578125" style="11" customWidth="1"/>
    <col min="2562" max="2562" width="16.42578125" style="11" customWidth="1"/>
    <col min="2563" max="2563" width="13.5703125" style="11" customWidth="1"/>
    <col min="2564" max="2816" width="9.140625" style="11"/>
    <col min="2817" max="2817" width="13.42578125" style="11" customWidth="1"/>
    <col min="2818" max="2818" width="16.42578125" style="11" customWidth="1"/>
    <col min="2819" max="2819" width="13.5703125" style="11" customWidth="1"/>
    <col min="2820" max="3072" width="9.140625" style="11"/>
    <col min="3073" max="3073" width="13.42578125" style="11" customWidth="1"/>
    <col min="3074" max="3074" width="16.42578125" style="11" customWidth="1"/>
    <col min="3075" max="3075" width="13.5703125" style="11" customWidth="1"/>
    <col min="3076" max="3328" width="9.140625" style="11"/>
    <col min="3329" max="3329" width="13.42578125" style="11" customWidth="1"/>
    <col min="3330" max="3330" width="16.42578125" style="11" customWidth="1"/>
    <col min="3331" max="3331" width="13.5703125" style="11" customWidth="1"/>
    <col min="3332" max="3584" width="9.140625" style="11"/>
    <col min="3585" max="3585" width="13.42578125" style="11" customWidth="1"/>
    <col min="3586" max="3586" width="16.42578125" style="11" customWidth="1"/>
    <col min="3587" max="3587" width="13.5703125" style="11" customWidth="1"/>
    <col min="3588" max="3840" width="9.140625" style="11"/>
    <col min="3841" max="3841" width="13.42578125" style="11" customWidth="1"/>
    <col min="3842" max="3842" width="16.42578125" style="11" customWidth="1"/>
    <col min="3843" max="3843" width="13.5703125" style="11" customWidth="1"/>
    <col min="3844" max="4096" width="9.140625" style="11"/>
    <col min="4097" max="4097" width="13.42578125" style="11" customWidth="1"/>
    <col min="4098" max="4098" width="16.42578125" style="11" customWidth="1"/>
    <col min="4099" max="4099" width="13.5703125" style="11" customWidth="1"/>
    <col min="4100" max="4352" width="9.140625" style="11"/>
    <col min="4353" max="4353" width="13.42578125" style="11" customWidth="1"/>
    <col min="4354" max="4354" width="16.42578125" style="11" customWidth="1"/>
    <col min="4355" max="4355" width="13.5703125" style="11" customWidth="1"/>
    <col min="4356" max="4608" width="9.140625" style="11"/>
    <col min="4609" max="4609" width="13.42578125" style="11" customWidth="1"/>
    <col min="4610" max="4610" width="16.42578125" style="11" customWidth="1"/>
    <col min="4611" max="4611" width="13.5703125" style="11" customWidth="1"/>
    <col min="4612" max="4864" width="9.140625" style="11"/>
    <col min="4865" max="4865" width="13.42578125" style="11" customWidth="1"/>
    <col min="4866" max="4866" width="16.42578125" style="11" customWidth="1"/>
    <col min="4867" max="4867" width="13.5703125" style="11" customWidth="1"/>
    <col min="4868" max="5120" width="9.140625" style="11"/>
    <col min="5121" max="5121" width="13.42578125" style="11" customWidth="1"/>
    <col min="5122" max="5122" width="16.42578125" style="11" customWidth="1"/>
    <col min="5123" max="5123" width="13.5703125" style="11" customWidth="1"/>
    <col min="5124" max="5376" width="9.140625" style="11"/>
    <col min="5377" max="5377" width="13.42578125" style="11" customWidth="1"/>
    <col min="5378" max="5378" width="16.42578125" style="11" customWidth="1"/>
    <col min="5379" max="5379" width="13.5703125" style="11" customWidth="1"/>
    <col min="5380" max="5632" width="9.140625" style="11"/>
    <col min="5633" max="5633" width="13.42578125" style="11" customWidth="1"/>
    <col min="5634" max="5634" width="16.42578125" style="11" customWidth="1"/>
    <col min="5635" max="5635" width="13.5703125" style="11" customWidth="1"/>
    <col min="5636" max="5888" width="9.140625" style="11"/>
    <col min="5889" max="5889" width="13.42578125" style="11" customWidth="1"/>
    <col min="5890" max="5890" width="16.42578125" style="11" customWidth="1"/>
    <col min="5891" max="5891" width="13.5703125" style="11" customWidth="1"/>
    <col min="5892" max="6144" width="9.140625" style="11"/>
    <col min="6145" max="6145" width="13.42578125" style="11" customWidth="1"/>
    <col min="6146" max="6146" width="16.42578125" style="11" customWidth="1"/>
    <col min="6147" max="6147" width="13.5703125" style="11" customWidth="1"/>
    <col min="6148" max="6400" width="9.140625" style="11"/>
    <col min="6401" max="6401" width="13.42578125" style="11" customWidth="1"/>
    <col min="6402" max="6402" width="16.42578125" style="11" customWidth="1"/>
    <col min="6403" max="6403" width="13.5703125" style="11" customWidth="1"/>
    <col min="6404" max="6656" width="9.140625" style="11"/>
    <col min="6657" max="6657" width="13.42578125" style="11" customWidth="1"/>
    <col min="6658" max="6658" width="16.42578125" style="11" customWidth="1"/>
    <col min="6659" max="6659" width="13.5703125" style="11" customWidth="1"/>
    <col min="6660" max="6912" width="9.140625" style="11"/>
    <col min="6913" max="6913" width="13.42578125" style="11" customWidth="1"/>
    <col min="6914" max="6914" width="16.42578125" style="11" customWidth="1"/>
    <col min="6915" max="6915" width="13.5703125" style="11" customWidth="1"/>
    <col min="6916" max="7168" width="9.140625" style="11"/>
    <col min="7169" max="7169" width="13.42578125" style="11" customWidth="1"/>
    <col min="7170" max="7170" width="16.42578125" style="11" customWidth="1"/>
    <col min="7171" max="7171" width="13.5703125" style="11" customWidth="1"/>
    <col min="7172" max="7424" width="9.140625" style="11"/>
    <col min="7425" max="7425" width="13.42578125" style="11" customWidth="1"/>
    <col min="7426" max="7426" width="16.42578125" style="11" customWidth="1"/>
    <col min="7427" max="7427" width="13.5703125" style="11" customWidth="1"/>
    <col min="7428" max="7680" width="9.140625" style="11"/>
    <col min="7681" max="7681" width="13.42578125" style="11" customWidth="1"/>
    <col min="7682" max="7682" width="16.42578125" style="11" customWidth="1"/>
    <col min="7683" max="7683" width="13.5703125" style="11" customWidth="1"/>
    <col min="7684" max="7936" width="9.140625" style="11"/>
    <col min="7937" max="7937" width="13.42578125" style="11" customWidth="1"/>
    <col min="7938" max="7938" width="16.42578125" style="11" customWidth="1"/>
    <col min="7939" max="7939" width="13.5703125" style="11" customWidth="1"/>
    <col min="7940" max="8192" width="9.140625" style="11"/>
    <col min="8193" max="8193" width="13.42578125" style="11" customWidth="1"/>
    <col min="8194" max="8194" width="16.42578125" style="11" customWidth="1"/>
    <col min="8195" max="8195" width="13.5703125" style="11" customWidth="1"/>
    <col min="8196" max="8448" width="9.140625" style="11"/>
    <col min="8449" max="8449" width="13.42578125" style="11" customWidth="1"/>
    <col min="8450" max="8450" width="16.42578125" style="11" customWidth="1"/>
    <col min="8451" max="8451" width="13.5703125" style="11" customWidth="1"/>
    <col min="8452" max="8704" width="9.140625" style="11"/>
    <col min="8705" max="8705" width="13.42578125" style="11" customWidth="1"/>
    <col min="8706" max="8706" width="16.42578125" style="11" customWidth="1"/>
    <col min="8707" max="8707" width="13.5703125" style="11" customWidth="1"/>
    <col min="8708" max="8960" width="9.140625" style="11"/>
    <col min="8961" max="8961" width="13.42578125" style="11" customWidth="1"/>
    <col min="8962" max="8962" width="16.42578125" style="11" customWidth="1"/>
    <col min="8963" max="8963" width="13.5703125" style="11" customWidth="1"/>
    <col min="8964" max="9216" width="9.140625" style="11"/>
    <col min="9217" max="9217" width="13.42578125" style="11" customWidth="1"/>
    <col min="9218" max="9218" width="16.42578125" style="11" customWidth="1"/>
    <col min="9219" max="9219" width="13.5703125" style="11" customWidth="1"/>
    <col min="9220" max="9472" width="9.140625" style="11"/>
    <col min="9473" max="9473" width="13.42578125" style="11" customWidth="1"/>
    <col min="9474" max="9474" width="16.42578125" style="11" customWidth="1"/>
    <col min="9475" max="9475" width="13.5703125" style="11" customWidth="1"/>
    <col min="9476" max="9728" width="9.140625" style="11"/>
    <col min="9729" max="9729" width="13.42578125" style="11" customWidth="1"/>
    <col min="9730" max="9730" width="16.42578125" style="11" customWidth="1"/>
    <col min="9731" max="9731" width="13.5703125" style="11" customWidth="1"/>
    <col min="9732" max="9984" width="9.140625" style="11"/>
    <col min="9985" max="9985" width="13.42578125" style="11" customWidth="1"/>
    <col min="9986" max="9986" width="16.42578125" style="11" customWidth="1"/>
    <col min="9987" max="9987" width="13.5703125" style="11" customWidth="1"/>
    <col min="9988" max="10240" width="9.140625" style="11"/>
    <col min="10241" max="10241" width="13.42578125" style="11" customWidth="1"/>
    <col min="10242" max="10242" width="16.42578125" style="11" customWidth="1"/>
    <col min="10243" max="10243" width="13.5703125" style="11" customWidth="1"/>
    <col min="10244" max="10496" width="9.140625" style="11"/>
    <col min="10497" max="10497" width="13.42578125" style="11" customWidth="1"/>
    <col min="10498" max="10498" width="16.42578125" style="11" customWidth="1"/>
    <col min="10499" max="10499" width="13.5703125" style="11" customWidth="1"/>
    <col min="10500" max="10752" width="9.140625" style="11"/>
    <col min="10753" max="10753" width="13.42578125" style="11" customWidth="1"/>
    <col min="10754" max="10754" width="16.42578125" style="11" customWidth="1"/>
    <col min="10755" max="10755" width="13.5703125" style="11" customWidth="1"/>
    <col min="10756" max="11008" width="9.140625" style="11"/>
    <col min="11009" max="11009" width="13.42578125" style="11" customWidth="1"/>
    <col min="11010" max="11010" width="16.42578125" style="11" customWidth="1"/>
    <col min="11011" max="11011" width="13.5703125" style="11" customWidth="1"/>
    <col min="11012" max="11264" width="9.140625" style="11"/>
    <col min="11265" max="11265" width="13.42578125" style="11" customWidth="1"/>
    <col min="11266" max="11266" width="16.42578125" style="11" customWidth="1"/>
    <col min="11267" max="11267" width="13.5703125" style="11" customWidth="1"/>
    <col min="11268" max="11520" width="9.140625" style="11"/>
    <col min="11521" max="11521" width="13.42578125" style="11" customWidth="1"/>
    <col min="11522" max="11522" width="16.42578125" style="11" customWidth="1"/>
    <col min="11523" max="11523" width="13.5703125" style="11" customWidth="1"/>
    <col min="11524" max="11776" width="9.140625" style="11"/>
    <col min="11777" max="11777" width="13.42578125" style="11" customWidth="1"/>
    <col min="11778" max="11778" width="16.42578125" style="11" customWidth="1"/>
    <col min="11779" max="11779" width="13.5703125" style="11" customWidth="1"/>
    <col min="11780" max="12032" width="9.140625" style="11"/>
    <col min="12033" max="12033" width="13.42578125" style="11" customWidth="1"/>
    <col min="12034" max="12034" width="16.42578125" style="11" customWidth="1"/>
    <col min="12035" max="12035" width="13.5703125" style="11" customWidth="1"/>
    <col min="12036" max="12288" width="9.140625" style="11"/>
    <col min="12289" max="12289" width="13.42578125" style="11" customWidth="1"/>
    <col min="12290" max="12290" width="16.42578125" style="11" customWidth="1"/>
    <col min="12291" max="12291" width="13.5703125" style="11" customWidth="1"/>
    <col min="12292" max="12544" width="9.140625" style="11"/>
    <col min="12545" max="12545" width="13.42578125" style="11" customWidth="1"/>
    <col min="12546" max="12546" width="16.42578125" style="11" customWidth="1"/>
    <col min="12547" max="12547" width="13.5703125" style="11" customWidth="1"/>
    <col min="12548" max="12800" width="9.140625" style="11"/>
    <col min="12801" max="12801" width="13.42578125" style="11" customWidth="1"/>
    <col min="12802" max="12802" width="16.42578125" style="11" customWidth="1"/>
    <col min="12803" max="12803" width="13.5703125" style="11" customWidth="1"/>
    <col min="12804" max="13056" width="9.140625" style="11"/>
    <col min="13057" max="13057" width="13.42578125" style="11" customWidth="1"/>
    <col min="13058" max="13058" width="16.42578125" style="11" customWidth="1"/>
    <col min="13059" max="13059" width="13.5703125" style="11" customWidth="1"/>
    <col min="13060" max="13312" width="9.140625" style="11"/>
    <col min="13313" max="13313" width="13.42578125" style="11" customWidth="1"/>
    <col min="13314" max="13314" width="16.42578125" style="11" customWidth="1"/>
    <col min="13315" max="13315" width="13.5703125" style="11" customWidth="1"/>
    <col min="13316" max="13568" width="9.140625" style="11"/>
    <col min="13569" max="13569" width="13.42578125" style="11" customWidth="1"/>
    <col min="13570" max="13570" width="16.42578125" style="11" customWidth="1"/>
    <col min="13571" max="13571" width="13.5703125" style="11" customWidth="1"/>
    <col min="13572" max="13824" width="9.140625" style="11"/>
    <col min="13825" max="13825" width="13.42578125" style="11" customWidth="1"/>
    <col min="13826" max="13826" width="16.42578125" style="11" customWidth="1"/>
    <col min="13827" max="13827" width="13.5703125" style="11" customWidth="1"/>
    <col min="13828" max="14080" width="9.140625" style="11"/>
    <col min="14081" max="14081" width="13.42578125" style="11" customWidth="1"/>
    <col min="14082" max="14082" width="16.42578125" style="11" customWidth="1"/>
    <col min="14083" max="14083" width="13.5703125" style="11" customWidth="1"/>
    <col min="14084" max="14336" width="9.140625" style="11"/>
    <col min="14337" max="14337" width="13.42578125" style="11" customWidth="1"/>
    <col min="14338" max="14338" width="16.42578125" style="11" customWidth="1"/>
    <col min="14339" max="14339" width="13.5703125" style="11" customWidth="1"/>
    <col min="14340" max="14592" width="9.140625" style="11"/>
    <col min="14593" max="14593" width="13.42578125" style="11" customWidth="1"/>
    <col min="14594" max="14594" width="16.42578125" style="11" customWidth="1"/>
    <col min="14595" max="14595" width="13.5703125" style="11" customWidth="1"/>
    <col min="14596" max="14848" width="9.140625" style="11"/>
    <col min="14849" max="14849" width="13.42578125" style="11" customWidth="1"/>
    <col min="14850" max="14850" width="16.42578125" style="11" customWidth="1"/>
    <col min="14851" max="14851" width="13.5703125" style="11" customWidth="1"/>
    <col min="14852" max="15104" width="9.140625" style="11"/>
    <col min="15105" max="15105" width="13.42578125" style="11" customWidth="1"/>
    <col min="15106" max="15106" width="16.42578125" style="11" customWidth="1"/>
    <col min="15107" max="15107" width="13.5703125" style="11" customWidth="1"/>
    <col min="15108" max="15360" width="9.140625" style="11"/>
    <col min="15361" max="15361" width="13.42578125" style="11" customWidth="1"/>
    <col min="15362" max="15362" width="16.42578125" style="11" customWidth="1"/>
    <col min="15363" max="15363" width="13.5703125" style="11" customWidth="1"/>
    <col min="15364" max="15616" width="9.140625" style="11"/>
    <col min="15617" max="15617" width="13.42578125" style="11" customWidth="1"/>
    <col min="15618" max="15618" width="16.42578125" style="11" customWidth="1"/>
    <col min="15619" max="15619" width="13.5703125" style="11" customWidth="1"/>
    <col min="15620" max="15872" width="9.140625" style="11"/>
    <col min="15873" max="15873" width="13.42578125" style="11" customWidth="1"/>
    <col min="15874" max="15874" width="16.42578125" style="11" customWidth="1"/>
    <col min="15875" max="15875" width="13.5703125" style="11" customWidth="1"/>
    <col min="15876" max="16128" width="9.140625" style="11"/>
    <col min="16129" max="16129" width="13.42578125" style="11" customWidth="1"/>
    <col min="16130" max="16130" width="16.42578125" style="11" customWidth="1"/>
    <col min="16131" max="16131" width="13.5703125" style="11" customWidth="1"/>
    <col min="16132" max="16384" width="9.140625" style="11"/>
  </cols>
  <sheetData>
    <row r="1" spans="1:13" s="7" customFormat="1" ht="15.75" customHeight="1" x14ac:dyDescent="0.25">
      <c r="A1" s="74"/>
      <c r="B1" s="75">
        <v>41579</v>
      </c>
      <c r="C1" s="106"/>
      <c r="D1" s="106"/>
      <c r="E1" s="76"/>
      <c r="F1" s="76"/>
      <c r="G1" s="76"/>
      <c r="H1" s="76"/>
      <c r="I1" s="76"/>
      <c r="J1" s="76"/>
      <c r="K1" s="76"/>
      <c r="L1" s="76"/>
      <c r="M1" s="76"/>
    </row>
    <row r="2" spans="1:13" s="7" customFormat="1" ht="12.75" x14ac:dyDescent="0.2">
      <c r="A2" s="20" t="s">
        <v>0</v>
      </c>
      <c r="B2" s="6">
        <f>VLOOKUP(A2,[5]Summary!$A$5:$O$104,7,FALSE)</f>
        <v>469</v>
      </c>
    </row>
    <row r="3" spans="1:13" s="7" customFormat="1" ht="12.75" x14ac:dyDescent="0.2">
      <c r="A3" s="20" t="s">
        <v>1</v>
      </c>
      <c r="B3" s="6">
        <f>VLOOKUP(A3,[5]Summary!$A$5:$O$104,7,FALSE)</f>
        <v>106</v>
      </c>
    </row>
    <row r="4" spans="1:13" s="7" customFormat="1" ht="12.75" x14ac:dyDescent="0.2">
      <c r="A4" s="20" t="s">
        <v>2</v>
      </c>
      <c r="B4" s="6">
        <f>VLOOKUP(A4,[5]Summary!$A$5:$O$104,7,FALSE)</f>
        <v>48</v>
      </c>
    </row>
    <row r="5" spans="1:13" s="7" customFormat="1" ht="12.75" x14ac:dyDescent="0.2">
      <c r="A5" s="20" t="s">
        <v>3</v>
      </c>
      <c r="B5" s="6">
        <f>VLOOKUP(A5,[5]Summary!$A$5:$O$104,7,FALSE)</f>
        <v>135</v>
      </c>
    </row>
    <row r="6" spans="1:13" s="7" customFormat="1" ht="12.75" x14ac:dyDescent="0.2">
      <c r="A6" s="20" t="s">
        <v>4</v>
      </c>
      <c r="B6" s="6">
        <f>VLOOKUP(A6,[5]Summary!$A$5:$O$104,7,FALSE)</f>
        <v>84</v>
      </c>
    </row>
    <row r="7" spans="1:13" s="7" customFormat="1" ht="12.75" x14ac:dyDescent="0.2">
      <c r="A7" s="20" t="s">
        <v>5</v>
      </c>
      <c r="B7" s="6">
        <f>VLOOKUP(A7,[5]Summary!$A$5:$O$104,7,FALSE)</f>
        <v>51</v>
      </c>
    </row>
    <row r="8" spans="1:13" s="7" customFormat="1" ht="12.75" x14ac:dyDescent="0.2">
      <c r="A8" s="20" t="s">
        <v>6</v>
      </c>
      <c r="B8" s="6">
        <f>VLOOKUP(A8,[5]Summary!$A$5:$O$104,7,FALSE)</f>
        <v>188</v>
      </c>
    </row>
    <row r="9" spans="1:13" s="7" customFormat="1" ht="12.75" x14ac:dyDescent="0.2">
      <c r="A9" s="20" t="s">
        <v>7</v>
      </c>
      <c r="B9" s="6">
        <f>VLOOKUP(A9,[5]Summary!$A$5:$O$104,7,FALSE)</f>
        <v>124</v>
      </c>
    </row>
    <row r="10" spans="1:13" s="7" customFormat="1" ht="12.75" x14ac:dyDescent="0.2">
      <c r="A10" s="20" t="s">
        <v>8</v>
      </c>
      <c r="B10" s="6">
        <f>VLOOKUP(A10,[5]Summary!$A$5:$O$104,7,FALSE)</f>
        <v>207</v>
      </c>
    </row>
    <row r="11" spans="1:13" s="7" customFormat="1" ht="12.75" x14ac:dyDescent="0.2">
      <c r="A11" s="20" t="s">
        <v>9</v>
      </c>
      <c r="B11" s="6">
        <f>VLOOKUP(A11,[5]Summary!$A$5:$O$104,7,FALSE)</f>
        <v>375</v>
      </c>
    </row>
    <row r="12" spans="1:13" s="7" customFormat="1" ht="12.75" x14ac:dyDescent="0.2">
      <c r="A12" s="20" t="s">
        <v>10</v>
      </c>
      <c r="B12" s="6">
        <f>VLOOKUP(A12,[5]Summary!$A$5:$O$104,7,FALSE)</f>
        <v>1372</v>
      </c>
    </row>
    <row r="13" spans="1:13" s="7" customFormat="1" ht="12.75" x14ac:dyDescent="0.2">
      <c r="A13" s="20" t="s">
        <v>11</v>
      </c>
      <c r="B13" s="6">
        <f>VLOOKUP(A13,[5]Summary!$A$5:$O$104,7,FALSE)</f>
        <v>233</v>
      </c>
    </row>
    <row r="14" spans="1:13" s="7" customFormat="1" ht="12.75" x14ac:dyDescent="0.2">
      <c r="A14" s="20" t="s">
        <v>12</v>
      </c>
      <c r="B14" s="6">
        <f>VLOOKUP(A14,[5]Summary!$A$5:$O$104,7,FALSE)</f>
        <v>307</v>
      </c>
    </row>
    <row r="15" spans="1:13" s="7" customFormat="1" ht="12.75" x14ac:dyDescent="0.2">
      <c r="A15" s="20" t="s">
        <v>13</v>
      </c>
      <c r="B15" s="6">
        <f>VLOOKUP(A15,[5]Summary!$A$5:$O$104,7,FALSE)</f>
        <v>195</v>
      </c>
    </row>
    <row r="16" spans="1:13" s="7" customFormat="1" ht="12.75" x14ac:dyDescent="0.2">
      <c r="A16" s="20" t="s">
        <v>14</v>
      </c>
      <c r="B16" s="6">
        <f>VLOOKUP(A16,[5]Summary!$A$5:$O$104,7,FALSE)</f>
        <v>28</v>
      </c>
    </row>
    <row r="17" spans="1:2" s="7" customFormat="1" ht="12.75" x14ac:dyDescent="0.2">
      <c r="A17" s="20" t="s">
        <v>15</v>
      </c>
      <c r="B17" s="6">
        <f>VLOOKUP(A17,[5]Summary!$A$5:$O$104,7,FALSE)</f>
        <v>306</v>
      </c>
    </row>
    <row r="18" spans="1:2" s="7" customFormat="1" ht="12.75" x14ac:dyDescent="0.2">
      <c r="A18" s="20" t="s">
        <v>16</v>
      </c>
      <c r="B18" s="6">
        <f>VLOOKUP(A18,[5]Summary!$A$5:$O$104,7,FALSE)</f>
        <v>97</v>
      </c>
    </row>
    <row r="19" spans="1:2" s="7" customFormat="1" ht="12.75" x14ac:dyDescent="0.2">
      <c r="A19" s="20" t="s">
        <v>17</v>
      </c>
      <c r="B19" s="6">
        <f>VLOOKUP(A19,[5]Summary!$A$5:$O$104,7,FALSE)</f>
        <v>835</v>
      </c>
    </row>
    <row r="20" spans="1:2" s="7" customFormat="1" ht="12.75" x14ac:dyDescent="0.2">
      <c r="A20" s="20" t="s">
        <v>18</v>
      </c>
      <c r="B20" s="6">
        <f>VLOOKUP(A20,[5]Summary!$A$5:$O$104,7,FALSE)</f>
        <v>149</v>
      </c>
    </row>
    <row r="21" spans="1:2" s="7" customFormat="1" ht="12.75" x14ac:dyDescent="0.2">
      <c r="A21" s="20" t="s">
        <v>19</v>
      </c>
      <c r="B21" s="6">
        <f>VLOOKUP(A21,[5]Summary!$A$5:$O$104,7,FALSE)</f>
        <v>128</v>
      </c>
    </row>
    <row r="22" spans="1:2" s="7" customFormat="1" ht="12.75" x14ac:dyDescent="0.2">
      <c r="A22" s="20" t="s">
        <v>20</v>
      </c>
      <c r="B22" s="6">
        <f>VLOOKUP(A22,[5]Summary!$A$5:$O$104,7,FALSE)</f>
        <v>113</v>
      </c>
    </row>
    <row r="23" spans="1:2" s="7" customFormat="1" ht="12.75" x14ac:dyDescent="0.2">
      <c r="A23" s="20" t="s">
        <v>21</v>
      </c>
      <c r="B23" s="6">
        <f>VLOOKUP(A23,[5]Summary!$A$5:$O$104,7,FALSE)</f>
        <v>57</v>
      </c>
    </row>
    <row r="24" spans="1:2" s="7" customFormat="1" ht="12.75" x14ac:dyDescent="0.2">
      <c r="A24" s="20" t="s">
        <v>22</v>
      </c>
      <c r="B24" s="6">
        <f>VLOOKUP(A24,[5]Summary!$A$5:$O$104,7,FALSE)</f>
        <v>551</v>
      </c>
    </row>
    <row r="25" spans="1:2" s="7" customFormat="1" ht="12.75" x14ac:dyDescent="0.2">
      <c r="A25" s="20" t="s">
        <v>23</v>
      </c>
      <c r="B25" s="6">
        <f>VLOOKUP(A25,[5]Summary!$A$5:$O$104,7,FALSE)</f>
        <v>264</v>
      </c>
    </row>
    <row r="26" spans="1:2" s="7" customFormat="1" ht="12.75" x14ac:dyDescent="0.2">
      <c r="A26" s="20" t="s">
        <v>24</v>
      </c>
      <c r="B26" s="6">
        <f>VLOOKUP(A26,[5]Summary!$A$5:$O$104,7,FALSE)</f>
        <v>451</v>
      </c>
    </row>
    <row r="27" spans="1:2" s="7" customFormat="1" ht="12.75" x14ac:dyDescent="0.2">
      <c r="A27" s="21" t="s">
        <v>25</v>
      </c>
      <c r="B27" s="6">
        <f>VLOOKUP(A27,[5]Summary!$A$5:$O$104,7,FALSE)</f>
        <v>1311</v>
      </c>
    </row>
    <row r="28" spans="1:2" s="7" customFormat="1" ht="12.75" x14ac:dyDescent="0.2">
      <c r="A28" s="20" t="s">
        <v>26</v>
      </c>
      <c r="B28" s="6">
        <f>VLOOKUP(A28,[5]Summary!$A$5:$O$104,7,FALSE)</f>
        <v>88</v>
      </c>
    </row>
    <row r="29" spans="1:2" s="7" customFormat="1" ht="12.75" x14ac:dyDescent="0.2">
      <c r="A29" s="20" t="s">
        <v>27</v>
      </c>
      <c r="B29" s="6">
        <f>VLOOKUP(A29,[5]Summary!$A$5:$O$104,7,FALSE)</f>
        <v>189</v>
      </c>
    </row>
    <row r="30" spans="1:2" s="7" customFormat="1" ht="12.75" x14ac:dyDescent="0.2">
      <c r="A30" s="20" t="s">
        <v>28</v>
      </c>
      <c r="B30" s="6">
        <f>VLOOKUP(A30,[5]Summary!$A$5:$O$104,7,FALSE)</f>
        <v>620</v>
      </c>
    </row>
    <row r="31" spans="1:2" s="7" customFormat="1" ht="12.75" x14ac:dyDescent="0.2">
      <c r="A31" s="20" t="s">
        <v>29</v>
      </c>
      <c r="B31" s="6">
        <f>VLOOKUP(A31,[5]Summary!$A$5:$O$104,7,FALSE)</f>
        <v>72</v>
      </c>
    </row>
    <row r="32" spans="1:2" s="7" customFormat="1" ht="12.75" x14ac:dyDescent="0.2">
      <c r="A32" s="20" t="s">
        <v>30</v>
      </c>
      <c r="B32" s="6">
        <f>VLOOKUP(A32,[5]Summary!$A$5:$O$104,7,FALSE)</f>
        <v>251</v>
      </c>
    </row>
    <row r="33" spans="1:2" s="7" customFormat="1" ht="12.75" x14ac:dyDescent="0.2">
      <c r="A33" s="20" t="s">
        <v>31</v>
      </c>
      <c r="B33" s="6">
        <f>VLOOKUP(A33,[5]Summary!$A$5:$O$104,7,FALSE)</f>
        <v>952</v>
      </c>
    </row>
    <row r="34" spans="1:2" s="7" customFormat="1" ht="12.75" x14ac:dyDescent="0.2">
      <c r="A34" s="20" t="s">
        <v>32</v>
      </c>
      <c r="B34" s="6">
        <f>VLOOKUP(A34,[5]Summary!$A$5:$O$104,7,FALSE)</f>
        <v>321</v>
      </c>
    </row>
    <row r="35" spans="1:2" s="7" customFormat="1" ht="12.75" x14ac:dyDescent="0.2">
      <c r="A35" s="20" t="s">
        <v>33</v>
      </c>
      <c r="B35" s="6">
        <f>VLOOKUP(A35,[5]Summary!$A$5:$O$104,7,FALSE)</f>
        <v>1040</v>
      </c>
    </row>
    <row r="36" spans="1:2" s="7" customFormat="1" ht="12.75" x14ac:dyDescent="0.2">
      <c r="A36" s="20" t="s">
        <v>34</v>
      </c>
      <c r="B36" s="6">
        <f>VLOOKUP(A36,[5]Summary!$A$5:$O$104,7,FALSE)</f>
        <v>235</v>
      </c>
    </row>
    <row r="37" spans="1:2" s="7" customFormat="1" ht="12.75" x14ac:dyDescent="0.2">
      <c r="A37" s="20" t="s">
        <v>35</v>
      </c>
      <c r="B37" s="6">
        <f>VLOOKUP(A37,[5]Summary!$A$5:$O$104,7,FALSE)</f>
        <v>996</v>
      </c>
    </row>
    <row r="38" spans="1:2" s="7" customFormat="1" ht="12.75" x14ac:dyDescent="0.2">
      <c r="A38" s="20" t="s">
        <v>36</v>
      </c>
      <c r="B38" s="6">
        <f>VLOOKUP(A38,[5]Summary!$A$5:$O$104,7,FALSE)</f>
        <v>46</v>
      </c>
    </row>
    <row r="39" spans="1:2" s="7" customFormat="1" ht="12.75" x14ac:dyDescent="0.2">
      <c r="A39" s="20" t="s">
        <v>37</v>
      </c>
      <c r="B39" s="6">
        <f>VLOOKUP(A39,[5]Summary!$A$5:$O$104,7,FALSE)</f>
        <v>62</v>
      </c>
    </row>
    <row r="40" spans="1:2" s="7" customFormat="1" ht="12.75" x14ac:dyDescent="0.2">
      <c r="A40" s="20" t="s">
        <v>38</v>
      </c>
      <c r="B40" s="6">
        <f>VLOOKUP(A40,[5]Summary!$A$5:$O$104,7,FALSE)</f>
        <v>196</v>
      </c>
    </row>
    <row r="41" spans="1:2" s="7" customFormat="1" ht="12.75" x14ac:dyDescent="0.2">
      <c r="A41" s="20" t="s">
        <v>39</v>
      </c>
      <c r="B41" s="6">
        <f>VLOOKUP(A41,[5]Summary!$A$5:$O$104,7,FALSE)</f>
        <v>93</v>
      </c>
    </row>
    <row r="42" spans="1:2" s="7" customFormat="1" ht="12.75" x14ac:dyDescent="0.2">
      <c r="A42" s="20" t="s">
        <v>40</v>
      </c>
      <c r="B42" s="6">
        <f>VLOOKUP(A42,[5]Summary!$A$5:$O$104,7,FALSE)</f>
        <v>1382</v>
      </c>
    </row>
    <row r="43" spans="1:2" s="7" customFormat="1" ht="12.75" x14ac:dyDescent="0.2">
      <c r="A43" s="20" t="s">
        <v>41</v>
      </c>
      <c r="B43" s="6">
        <f>VLOOKUP(A43,[5]Summary!$A$5:$O$104,7,FALSE)</f>
        <v>255</v>
      </c>
    </row>
    <row r="44" spans="1:2" s="7" customFormat="1" ht="12.75" x14ac:dyDescent="0.2">
      <c r="A44" s="20" t="s">
        <v>42</v>
      </c>
      <c r="B44" s="6">
        <f>VLOOKUP(A44,[5]Summary!$A$5:$O$104,7,FALSE)</f>
        <v>380</v>
      </c>
    </row>
    <row r="45" spans="1:2" s="7" customFormat="1" ht="12.75" x14ac:dyDescent="0.2">
      <c r="A45" s="20" t="s">
        <v>43</v>
      </c>
      <c r="B45" s="6">
        <f>VLOOKUP(A45,[5]Summary!$A$5:$O$104,7,FALSE)</f>
        <v>238</v>
      </c>
    </row>
    <row r="46" spans="1:2" s="7" customFormat="1" ht="12.75" x14ac:dyDescent="0.2">
      <c r="A46" s="20" t="s">
        <v>44</v>
      </c>
      <c r="B46" s="6">
        <f>VLOOKUP(A46,[5]Summary!$A$5:$O$104,7,FALSE)</f>
        <v>138</v>
      </c>
    </row>
    <row r="47" spans="1:2" s="7" customFormat="1" ht="12.75" x14ac:dyDescent="0.2">
      <c r="A47" s="20" t="s">
        <v>45</v>
      </c>
      <c r="B47" s="6">
        <f>VLOOKUP(A47,[5]Summary!$A$5:$O$104,7,FALSE)</f>
        <v>120</v>
      </c>
    </row>
    <row r="48" spans="1:2" s="7" customFormat="1" ht="12.75" x14ac:dyDescent="0.2">
      <c r="A48" s="20" t="s">
        <v>46</v>
      </c>
      <c r="B48" s="6">
        <f>VLOOKUP(A48,[5]Summary!$A$5:$O$104,7,FALSE)</f>
        <v>183</v>
      </c>
    </row>
    <row r="49" spans="1:4" s="7" customFormat="1" ht="12.75" x14ac:dyDescent="0.2">
      <c r="A49" s="20" t="s">
        <v>47</v>
      </c>
      <c r="B49" s="6">
        <f>VLOOKUP(A49,[5]Summary!$A$5:$O$104,7,FALSE)</f>
        <v>15</v>
      </c>
    </row>
    <row r="50" spans="1:4" s="7" customFormat="1" ht="12.75" x14ac:dyDescent="0.2">
      <c r="A50" s="20" t="s">
        <v>48</v>
      </c>
      <c r="B50" s="6">
        <f>VLOOKUP(A50,[5]Summary!$A$5:$O$104,7,FALSE)</f>
        <v>310</v>
      </c>
    </row>
    <row r="51" spans="1:4" s="7" customFormat="1" ht="12.75" x14ac:dyDescent="0.2">
      <c r="A51" s="20" t="s">
        <v>49</v>
      </c>
      <c r="B51" s="6">
        <f>VLOOKUP(A51,[5]Summary!$A$5:$O$104,7,FALSE)</f>
        <v>125</v>
      </c>
    </row>
    <row r="52" spans="1:4" s="7" customFormat="1" ht="12.75" x14ac:dyDescent="0.2">
      <c r="A52" s="20" t="s">
        <v>50</v>
      </c>
      <c r="B52" s="6">
        <f>VLOOKUP(A52,[5]Summary!$A$5:$O$104,7,FALSE)</f>
        <v>755</v>
      </c>
    </row>
    <row r="53" spans="1:4" s="7" customFormat="1" ht="12.75" x14ac:dyDescent="0.2">
      <c r="A53" s="20" t="s">
        <v>51</v>
      </c>
      <c r="B53" s="6">
        <f>VLOOKUP(A53,[5]Summary!$A$5:$O$104,7,FALSE)</f>
        <v>52</v>
      </c>
      <c r="C53" s="77"/>
      <c r="D53" s="77"/>
    </row>
    <row r="54" spans="1:4" s="7" customFormat="1" ht="12.75" x14ac:dyDescent="0.2">
      <c r="A54" s="20" t="s">
        <v>52</v>
      </c>
      <c r="B54" s="6">
        <f>VLOOKUP(A54,[5]Summary!$A$5:$O$104,7,FALSE)</f>
        <v>234</v>
      </c>
    </row>
    <row r="55" spans="1:4" s="7" customFormat="1" ht="12.75" x14ac:dyDescent="0.2">
      <c r="A55" s="20" t="s">
        <v>53</v>
      </c>
      <c r="B55" s="6">
        <f>VLOOKUP(A55,[5]Summary!$A$5:$O$104,7,FALSE)</f>
        <v>318</v>
      </c>
    </row>
    <row r="56" spans="1:4" s="7" customFormat="1" ht="12.75" x14ac:dyDescent="0.2">
      <c r="A56" s="20" t="s">
        <v>54</v>
      </c>
      <c r="B56" s="6">
        <f>VLOOKUP(A56,[5]Summary!$A$5:$O$104,7,FALSE)</f>
        <v>201</v>
      </c>
    </row>
    <row r="57" spans="1:4" s="7" customFormat="1" ht="12.75" x14ac:dyDescent="0.2">
      <c r="A57" s="20" t="s">
        <v>55</v>
      </c>
      <c r="B57" s="6">
        <f>VLOOKUP(A57,[5]Summary!$A$5:$O$104,7,FALSE)</f>
        <v>158</v>
      </c>
    </row>
    <row r="58" spans="1:4" s="7" customFormat="1" ht="12.75" x14ac:dyDescent="0.2">
      <c r="A58" s="20" t="s">
        <v>56</v>
      </c>
      <c r="B58" s="6">
        <f>VLOOKUP(A58,[5]Summary!$A$5:$O$104,7,FALSE)</f>
        <v>77</v>
      </c>
    </row>
    <row r="59" spans="1:4" s="7" customFormat="1" ht="12.75" x14ac:dyDescent="0.2">
      <c r="A59" s="20" t="s">
        <v>57</v>
      </c>
      <c r="B59" s="6">
        <f>VLOOKUP(A59,[5]Summary!$A$5:$O$104,7,FALSE)</f>
        <v>109</v>
      </c>
    </row>
    <row r="60" spans="1:4" s="7" customFormat="1" ht="12.75" x14ac:dyDescent="0.2">
      <c r="A60" s="20" t="s">
        <v>58</v>
      </c>
      <c r="B60" s="6">
        <f>VLOOKUP(A60,[5]Summary!$A$5:$O$104,7,FALSE)</f>
        <v>261</v>
      </c>
    </row>
    <row r="61" spans="1:4" s="7" customFormat="1" ht="12.75" x14ac:dyDescent="0.2">
      <c r="A61" s="20" t="s">
        <v>59</v>
      </c>
      <c r="B61" s="6">
        <f>VLOOKUP(A61,[5]Summary!$A$5:$O$104,7,FALSE)</f>
        <v>3260</v>
      </c>
    </row>
    <row r="62" spans="1:4" s="7" customFormat="1" ht="12.75" x14ac:dyDescent="0.2">
      <c r="A62" s="20" t="s">
        <v>60</v>
      </c>
      <c r="B62" s="6">
        <f>VLOOKUP(A62,[5]Summary!$A$5:$O$104,7,FALSE)</f>
        <v>58</v>
      </c>
    </row>
    <row r="63" spans="1:4" s="7" customFormat="1" ht="12.75" x14ac:dyDescent="0.2">
      <c r="A63" s="20" t="s">
        <v>61</v>
      </c>
      <c r="B63" s="6">
        <f>VLOOKUP(A63,[5]Summary!$A$5:$O$104,7,FALSE)</f>
        <v>114</v>
      </c>
    </row>
    <row r="64" spans="1:4" s="7" customFormat="1" ht="12.75" x14ac:dyDescent="0.2">
      <c r="A64" s="20" t="s">
        <v>62</v>
      </c>
      <c r="B64" s="6">
        <f>VLOOKUP(A64,[5]Summary!$A$5:$O$104,7,FALSE)</f>
        <v>202</v>
      </c>
    </row>
    <row r="65" spans="1:2" s="7" customFormat="1" ht="12.75" x14ac:dyDescent="0.2">
      <c r="A65" s="20" t="s">
        <v>63</v>
      </c>
      <c r="B65" s="6">
        <f>VLOOKUP(A65,[5]Summary!$A$5:$O$104,7,FALSE)</f>
        <v>374</v>
      </c>
    </row>
    <row r="66" spans="1:2" s="7" customFormat="1" ht="12.75" x14ac:dyDescent="0.2">
      <c r="A66" s="21" t="s">
        <v>64</v>
      </c>
      <c r="B66" s="6">
        <f>VLOOKUP(A66,[5]Summary!$A$5:$O$104,7,FALSE)</f>
        <v>820</v>
      </c>
    </row>
    <row r="67" spans="1:2" s="7" customFormat="1" ht="12.75" x14ac:dyDescent="0.2">
      <c r="A67" s="20" t="s">
        <v>65</v>
      </c>
      <c r="B67" s="6">
        <f>VLOOKUP(A67,[5]Summary!$A$5:$O$104,7,FALSE)</f>
        <v>114</v>
      </c>
    </row>
    <row r="68" spans="1:2" s="7" customFormat="1" ht="12.75" x14ac:dyDescent="0.2">
      <c r="A68" s="20" t="s">
        <v>66</v>
      </c>
      <c r="B68" s="6">
        <f>VLOOKUP(A68,[5]Summary!$A$5:$O$104,7,FALSE)</f>
        <v>587</v>
      </c>
    </row>
    <row r="69" spans="1:2" s="7" customFormat="1" ht="12.75" x14ac:dyDescent="0.2">
      <c r="A69" s="20" t="s">
        <v>67</v>
      </c>
      <c r="B69" s="6">
        <f>VLOOKUP(A69,[5]Summary!$A$5:$O$104,7,FALSE)</f>
        <v>322</v>
      </c>
    </row>
    <row r="70" spans="1:2" s="7" customFormat="1" ht="12.75" x14ac:dyDescent="0.2">
      <c r="A70" s="20" t="s">
        <v>68</v>
      </c>
      <c r="B70" s="6">
        <f>VLOOKUP(A70,[5]Summary!$A$5:$O$104,7,FALSE)</f>
        <v>37</v>
      </c>
    </row>
    <row r="71" spans="1:2" s="7" customFormat="1" ht="12.75" x14ac:dyDescent="0.2">
      <c r="A71" s="20" t="s">
        <v>69</v>
      </c>
      <c r="B71" s="6">
        <f>VLOOKUP(A71,[5]Summary!$A$5:$O$104,7,FALSE)</f>
        <v>219</v>
      </c>
    </row>
    <row r="72" spans="1:2" s="7" customFormat="1" ht="12.75" x14ac:dyDescent="0.2">
      <c r="A72" s="20" t="s">
        <v>70</v>
      </c>
      <c r="B72" s="6">
        <f>VLOOKUP(A72,[5]Summary!$A$5:$O$104,7,FALSE)</f>
        <v>175</v>
      </c>
    </row>
    <row r="73" spans="1:2" s="7" customFormat="1" ht="12.75" x14ac:dyDescent="0.2">
      <c r="A73" s="20" t="s">
        <v>71</v>
      </c>
      <c r="B73" s="6">
        <f>VLOOKUP(A73,[5]Summary!$A$5:$O$104,7,FALSE)</f>
        <v>62</v>
      </c>
    </row>
    <row r="74" spans="1:2" s="7" customFormat="1" ht="12.75" x14ac:dyDescent="0.2">
      <c r="A74" s="20" t="s">
        <v>72</v>
      </c>
      <c r="B74" s="6">
        <f>VLOOKUP(A74,[5]Summary!$A$5:$O$104,7,FALSE)</f>
        <v>154</v>
      </c>
    </row>
    <row r="75" spans="1:2" s="7" customFormat="1" ht="12.75" x14ac:dyDescent="0.2">
      <c r="A75" s="20" t="s">
        <v>73</v>
      </c>
      <c r="B75" s="6">
        <f>VLOOKUP(A75,[5]Summary!$A$5:$O$104,7,FALSE)</f>
        <v>565</v>
      </c>
    </row>
    <row r="76" spans="1:2" s="7" customFormat="1" ht="12.75" x14ac:dyDescent="0.2">
      <c r="A76" s="20" t="s">
        <v>74</v>
      </c>
      <c r="B76" s="6">
        <f>VLOOKUP(A76,[5]Summary!$A$5:$O$104,7,FALSE)</f>
        <v>68</v>
      </c>
    </row>
    <row r="77" spans="1:2" s="7" customFormat="1" ht="12.75" x14ac:dyDescent="0.2">
      <c r="A77" s="20" t="s">
        <v>75</v>
      </c>
      <c r="B77" s="6">
        <f>VLOOKUP(A77,[5]Summary!$A$5:$O$104,7,FALSE)</f>
        <v>535</v>
      </c>
    </row>
    <row r="78" spans="1:2" s="7" customFormat="1" ht="12.75" x14ac:dyDescent="0.2">
      <c r="A78" s="20" t="s">
        <v>76</v>
      </c>
      <c r="B78" s="6">
        <f>VLOOKUP(A78,[5]Summary!$A$5:$O$104,7,FALSE)</f>
        <v>247</v>
      </c>
    </row>
    <row r="79" spans="1:2" s="7" customFormat="1" ht="12.75" x14ac:dyDescent="0.2">
      <c r="A79" s="20" t="s">
        <v>77</v>
      </c>
      <c r="B79" s="6">
        <f>VLOOKUP(A79,[5]Summary!$A$5:$O$104,7,FALSE)</f>
        <v>771</v>
      </c>
    </row>
    <row r="80" spans="1:2" s="7" customFormat="1" ht="12.75" x14ac:dyDescent="0.2">
      <c r="A80" s="20" t="s">
        <v>78</v>
      </c>
      <c r="B80" s="6">
        <f>VLOOKUP(A80,[5]Summary!$A$5:$O$104,7,FALSE)</f>
        <v>381</v>
      </c>
    </row>
    <row r="81" spans="1:2" s="7" customFormat="1" ht="12.75" x14ac:dyDescent="0.2">
      <c r="A81" s="20" t="s">
        <v>79</v>
      </c>
      <c r="B81" s="6">
        <f>VLOOKUP(A81,[5]Summary!$A$5:$O$104,7,FALSE)</f>
        <v>542</v>
      </c>
    </row>
    <row r="82" spans="1:2" s="7" customFormat="1" ht="12.75" x14ac:dyDescent="0.2">
      <c r="A82" s="20" t="s">
        <v>80</v>
      </c>
      <c r="B82" s="6">
        <f>VLOOKUP(A82,[5]Summary!$A$5:$O$104,7,FALSE)</f>
        <v>351</v>
      </c>
    </row>
    <row r="83" spans="1:2" s="7" customFormat="1" ht="12.75" x14ac:dyDescent="0.2">
      <c r="A83" s="20" t="s">
        <v>81</v>
      </c>
      <c r="B83" s="6">
        <f>VLOOKUP(A83,[5]Summary!$A$5:$O$104,7,FALSE)</f>
        <v>306</v>
      </c>
    </row>
    <row r="84" spans="1:2" s="7" customFormat="1" ht="12.75" x14ac:dyDescent="0.2">
      <c r="A84" s="20" t="s">
        <v>82</v>
      </c>
      <c r="B84" s="6">
        <f>VLOOKUP(A84,[5]Summary!$A$5:$O$104,7,FALSE)</f>
        <v>173</v>
      </c>
    </row>
    <row r="85" spans="1:2" s="7" customFormat="1" ht="12.75" x14ac:dyDescent="0.2">
      <c r="A85" s="20" t="s">
        <v>83</v>
      </c>
      <c r="B85" s="6">
        <f>VLOOKUP(A85,[5]Summary!$A$5:$O$104,7,FALSE)</f>
        <v>175</v>
      </c>
    </row>
    <row r="86" spans="1:2" s="7" customFormat="1" ht="12.75" x14ac:dyDescent="0.2">
      <c r="A86" s="20" t="s">
        <v>84</v>
      </c>
      <c r="B86" s="6">
        <f>VLOOKUP(A86,[5]Summary!$A$5:$O$104,7,FALSE)</f>
        <v>116</v>
      </c>
    </row>
    <row r="87" spans="1:2" s="7" customFormat="1" ht="12.75" x14ac:dyDescent="0.2">
      <c r="A87" s="20" t="s">
        <v>85</v>
      </c>
      <c r="B87" s="6">
        <f>VLOOKUP(A87,[5]Summary!$A$5:$O$104,7,FALSE)</f>
        <v>295</v>
      </c>
    </row>
    <row r="88" spans="1:2" s="7" customFormat="1" ht="12.75" x14ac:dyDescent="0.2">
      <c r="A88" s="20" t="s">
        <v>86</v>
      </c>
      <c r="B88" s="6">
        <f>VLOOKUP(A88,[5]Summary!$A$5:$O$104,7,FALSE)</f>
        <v>73</v>
      </c>
    </row>
    <row r="89" spans="1:2" s="7" customFormat="1" ht="12.75" x14ac:dyDescent="0.2">
      <c r="A89" s="20" t="s">
        <v>87</v>
      </c>
      <c r="B89" s="6">
        <f>VLOOKUP(A89,[5]Summary!$A$5:$O$104,7,FALSE)</f>
        <v>124</v>
      </c>
    </row>
    <row r="90" spans="1:2" s="7" customFormat="1" ht="12.75" x14ac:dyDescent="0.2">
      <c r="A90" s="20" t="s">
        <v>88</v>
      </c>
      <c r="B90" s="6">
        <f>VLOOKUP(A90,[5]Summary!$A$5:$O$104,7,FALSE)</f>
        <v>25</v>
      </c>
    </row>
    <row r="91" spans="1:2" s="7" customFormat="1" ht="12.75" x14ac:dyDescent="0.2">
      <c r="A91" s="20" t="s">
        <v>89</v>
      </c>
      <c r="B91" s="6">
        <f>VLOOKUP(A91,[5]Summary!$A$5:$O$104,7,FALSE)</f>
        <v>565</v>
      </c>
    </row>
    <row r="92" spans="1:2" s="7" customFormat="1" ht="12.75" x14ac:dyDescent="0.2">
      <c r="A92" s="20" t="s">
        <v>90</v>
      </c>
      <c r="B92" s="6">
        <f>VLOOKUP(A92,[5]Summary!$A$5:$O$104,7,FALSE)</f>
        <v>282</v>
      </c>
    </row>
    <row r="93" spans="1:2" s="7" customFormat="1" ht="12.75" x14ac:dyDescent="0.2">
      <c r="A93" s="20" t="s">
        <v>91</v>
      </c>
      <c r="B93" s="6">
        <f>VLOOKUP(A93,[5]Summary!$A$5:$O$104,7,FALSE)</f>
        <v>1388</v>
      </c>
    </row>
    <row r="94" spans="1:2" s="7" customFormat="1" ht="12.75" x14ac:dyDescent="0.2">
      <c r="A94" s="20" t="s">
        <v>92</v>
      </c>
      <c r="B94" s="6">
        <f>VLOOKUP(A94,[5]Summary!$A$5:$O$104,7,FALSE)</f>
        <v>105</v>
      </c>
    </row>
    <row r="95" spans="1:2" s="7" customFormat="1" ht="12.75" x14ac:dyDescent="0.2">
      <c r="A95" s="20" t="s">
        <v>93</v>
      </c>
      <c r="B95" s="6">
        <f>VLOOKUP(A95,[5]Summary!$A$5:$O$104,7,FALSE)</f>
        <v>56</v>
      </c>
    </row>
    <row r="96" spans="1:2" s="7" customFormat="1" ht="12.75" x14ac:dyDescent="0.2">
      <c r="A96" s="20" t="s">
        <v>94</v>
      </c>
      <c r="B96" s="6">
        <f>VLOOKUP(A96,[5]Summary!$A$5:$O$104,7,FALSE)</f>
        <v>90</v>
      </c>
    </row>
    <row r="97" spans="1:2" s="7" customFormat="1" ht="12.75" x14ac:dyDescent="0.2">
      <c r="A97" s="20" t="s">
        <v>95</v>
      </c>
      <c r="B97" s="6">
        <f>VLOOKUP(A97,[5]Summary!$A$5:$O$104,7,FALSE)</f>
        <v>393</v>
      </c>
    </row>
    <row r="98" spans="1:2" s="7" customFormat="1" ht="12.75" x14ac:dyDescent="0.2">
      <c r="A98" s="20" t="s">
        <v>96</v>
      </c>
      <c r="B98" s="6">
        <f>VLOOKUP(A98,[5]Summary!$A$5:$O$104,7,FALSE)</f>
        <v>165</v>
      </c>
    </row>
    <row r="99" spans="1:2" s="7" customFormat="1" ht="12.75" x14ac:dyDescent="0.2">
      <c r="A99" s="20" t="s">
        <v>97</v>
      </c>
      <c r="B99" s="6">
        <f>VLOOKUP(A99,[5]Summary!$A$5:$O$104,7,FALSE)</f>
        <v>420</v>
      </c>
    </row>
    <row r="100" spans="1:2" s="7" customFormat="1" ht="12.75" x14ac:dyDescent="0.2">
      <c r="A100" s="20" t="s">
        <v>98</v>
      </c>
      <c r="B100" s="6">
        <f>VLOOKUP(A100,[5]Summary!$A$5:$O$104,7,FALSE)</f>
        <v>89</v>
      </c>
    </row>
    <row r="101" spans="1:2" s="7" customFormat="1" ht="12.75" x14ac:dyDescent="0.2">
      <c r="A101" s="20" t="s">
        <v>99</v>
      </c>
      <c r="B101" s="6">
        <f>VLOOKUP(A101,[5]Summary!$A$5:$O$104,7,FALSE)</f>
        <v>79</v>
      </c>
    </row>
    <row r="102" spans="1:2" s="7" customFormat="1" ht="12.75" x14ac:dyDescent="0.2">
      <c r="A102" s="22" t="s">
        <v>100</v>
      </c>
      <c r="B102" s="10">
        <f>[5]Summary!G105</f>
        <v>33533</v>
      </c>
    </row>
    <row r="103" spans="1:2" s="7" customFormat="1" x14ac:dyDescent="0.15">
      <c r="A103" s="11"/>
      <c r="B103" s="11"/>
    </row>
    <row r="104" spans="1:2" s="7" customFormat="1" x14ac:dyDescent="0.15"/>
    <row r="105" spans="1:2" s="7" customFormat="1" x14ac:dyDescent="0.15"/>
    <row r="106" spans="1:2" s="7" customFormat="1" x14ac:dyDescent="0.15"/>
    <row r="107" spans="1:2" s="7" customFormat="1" x14ac:dyDescent="0.15"/>
    <row r="108" spans="1:2" s="7" customFormat="1" x14ac:dyDescent="0.15"/>
    <row r="109" spans="1:2" s="7" customFormat="1" x14ac:dyDescent="0.15"/>
    <row r="110" spans="1:2" s="7" customFormat="1" x14ac:dyDescent="0.15"/>
    <row r="111" spans="1:2" s="7" customFormat="1" x14ac:dyDescent="0.15"/>
    <row r="112" spans="1: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  <row r="601" s="7" customFormat="1" x14ac:dyDescent="0.15"/>
    <row r="602" s="7" customFormat="1" x14ac:dyDescent="0.15"/>
    <row r="603" s="7" customFormat="1" x14ac:dyDescent="0.15"/>
    <row r="604" s="7" customFormat="1" x14ac:dyDescent="0.15"/>
    <row r="605" s="7" customFormat="1" x14ac:dyDescent="0.15"/>
    <row r="606" s="7" customFormat="1" x14ac:dyDescent="0.15"/>
    <row r="607" s="7" customFormat="1" x14ac:dyDescent="0.15"/>
    <row r="608" s="7" customFormat="1" x14ac:dyDescent="0.15"/>
    <row r="609" s="7" customFormat="1" x14ac:dyDescent="0.15"/>
    <row r="610" s="7" customFormat="1" x14ac:dyDescent="0.15"/>
    <row r="611" s="7" customFormat="1" x14ac:dyDescent="0.15"/>
    <row r="612" s="7" customFormat="1" x14ac:dyDescent="0.15"/>
    <row r="613" s="7" customFormat="1" x14ac:dyDescent="0.15"/>
    <row r="614" s="7" customFormat="1" x14ac:dyDescent="0.15"/>
    <row r="615" s="7" customFormat="1" x14ac:dyDescent="0.15"/>
    <row r="616" s="7" customFormat="1" x14ac:dyDescent="0.15"/>
    <row r="617" s="7" customFormat="1" x14ac:dyDescent="0.15"/>
    <row r="618" s="7" customFormat="1" x14ac:dyDescent="0.15"/>
    <row r="619" s="7" customFormat="1" x14ac:dyDescent="0.15"/>
    <row r="620" s="7" customFormat="1" x14ac:dyDescent="0.15"/>
    <row r="621" s="7" customFormat="1" x14ac:dyDescent="0.15"/>
    <row r="622" s="7" customFormat="1" x14ac:dyDescent="0.15"/>
    <row r="623" s="7" customFormat="1" x14ac:dyDescent="0.15"/>
    <row r="624" s="7" customFormat="1" x14ac:dyDescent="0.15"/>
    <row r="625" s="7" customFormat="1" x14ac:dyDescent="0.15"/>
    <row r="626" s="7" customFormat="1" x14ac:dyDescent="0.15"/>
    <row r="627" s="7" customFormat="1" x14ac:dyDescent="0.15"/>
    <row r="628" s="7" customFormat="1" x14ac:dyDescent="0.15"/>
    <row r="629" s="7" customFormat="1" x14ac:dyDescent="0.15"/>
    <row r="630" s="7" customFormat="1" x14ac:dyDescent="0.15"/>
    <row r="631" s="7" customFormat="1" x14ac:dyDescent="0.15"/>
    <row r="632" s="7" customFormat="1" x14ac:dyDescent="0.15"/>
    <row r="633" s="7" customFormat="1" x14ac:dyDescent="0.15"/>
    <row r="634" s="7" customFormat="1" x14ac:dyDescent="0.15"/>
    <row r="635" s="7" customFormat="1" x14ac:dyDescent="0.15"/>
    <row r="636" s="7" customFormat="1" x14ac:dyDescent="0.15"/>
    <row r="637" s="7" customFormat="1" x14ac:dyDescent="0.15"/>
    <row r="638" s="7" customFormat="1" x14ac:dyDescent="0.15"/>
    <row r="639" s="7" customFormat="1" x14ac:dyDescent="0.15"/>
    <row r="640" s="7" customFormat="1" x14ac:dyDescent="0.15"/>
    <row r="641" s="7" customFormat="1" x14ac:dyDescent="0.15"/>
    <row r="642" s="7" customFormat="1" x14ac:dyDescent="0.15"/>
    <row r="643" s="7" customFormat="1" x14ac:dyDescent="0.15"/>
    <row r="644" s="7" customFormat="1" x14ac:dyDescent="0.15"/>
    <row r="645" s="7" customFormat="1" x14ac:dyDescent="0.15"/>
    <row r="646" s="7" customFormat="1" x14ac:dyDescent="0.15"/>
    <row r="647" s="7" customFormat="1" x14ac:dyDescent="0.15"/>
    <row r="648" s="7" customFormat="1" x14ac:dyDescent="0.15"/>
    <row r="649" s="7" customFormat="1" x14ac:dyDescent="0.15"/>
    <row r="650" s="7" customFormat="1" x14ac:dyDescent="0.15"/>
    <row r="651" s="7" customFormat="1" x14ac:dyDescent="0.15"/>
    <row r="652" s="7" customFormat="1" x14ac:dyDescent="0.15"/>
    <row r="653" s="7" customFormat="1" x14ac:dyDescent="0.15"/>
    <row r="654" s="7" customFormat="1" x14ac:dyDescent="0.15"/>
    <row r="655" s="7" customFormat="1" x14ac:dyDescent="0.15"/>
    <row r="656" s="7" customFormat="1" x14ac:dyDescent="0.15"/>
    <row r="657" s="7" customFormat="1" x14ac:dyDescent="0.15"/>
    <row r="658" s="7" customFormat="1" x14ac:dyDescent="0.15"/>
    <row r="659" s="7" customFormat="1" x14ac:dyDescent="0.15"/>
    <row r="660" s="7" customFormat="1" x14ac:dyDescent="0.15"/>
    <row r="661" s="7" customFormat="1" x14ac:dyDescent="0.15"/>
    <row r="662" s="7" customFormat="1" x14ac:dyDescent="0.15"/>
    <row r="663" s="7" customFormat="1" x14ac:dyDescent="0.15"/>
    <row r="664" s="7" customFormat="1" x14ac:dyDescent="0.15"/>
    <row r="665" s="7" customFormat="1" x14ac:dyDescent="0.15"/>
    <row r="666" s="7" customFormat="1" x14ac:dyDescent="0.15"/>
    <row r="667" s="7" customFormat="1" x14ac:dyDescent="0.15"/>
    <row r="668" s="7" customFormat="1" x14ac:dyDescent="0.15"/>
    <row r="669" s="7" customFormat="1" x14ac:dyDescent="0.15"/>
    <row r="670" s="7" customFormat="1" x14ac:dyDescent="0.15"/>
    <row r="671" s="7" customFormat="1" x14ac:dyDescent="0.15"/>
    <row r="672" s="7" customFormat="1" x14ac:dyDescent="0.15"/>
    <row r="673" s="7" customFormat="1" x14ac:dyDescent="0.15"/>
    <row r="674" s="7" customFormat="1" x14ac:dyDescent="0.15"/>
    <row r="675" s="7" customFormat="1" x14ac:dyDescent="0.15"/>
    <row r="676" s="7" customFormat="1" x14ac:dyDescent="0.15"/>
    <row r="677" s="7" customFormat="1" x14ac:dyDescent="0.15"/>
    <row r="678" s="7" customFormat="1" x14ac:dyDescent="0.15"/>
    <row r="679" s="7" customFormat="1" x14ac:dyDescent="0.15"/>
    <row r="680" s="7" customFormat="1" x14ac:dyDescent="0.15"/>
    <row r="681" s="7" customFormat="1" x14ac:dyDescent="0.15"/>
    <row r="682" s="7" customFormat="1" x14ac:dyDescent="0.15"/>
    <row r="683" s="7" customFormat="1" x14ac:dyDescent="0.15"/>
    <row r="684" s="7" customFormat="1" x14ac:dyDescent="0.15"/>
    <row r="685" s="7" customFormat="1" x14ac:dyDescent="0.15"/>
    <row r="686" s="7" customFormat="1" x14ac:dyDescent="0.15"/>
    <row r="687" s="7" customFormat="1" x14ac:dyDescent="0.15"/>
    <row r="688" s="7" customFormat="1" x14ac:dyDescent="0.15"/>
    <row r="689" s="7" customFormat="1" x14ac:dyDescent="0.15"/>
    <row r="690" s="7" customFormat="1" x14ac:dyDescent="0.15"/>
    <row r="691" s="7" customFormat="1" x14ac:dyDescent="0.15"/>
    <row r="692" s="7" customFormat="1" x14ac:dyDescent="0.15"/>
    <row r="693" s="7" customFormat="1" x14ac:dyDescent="0.15"/>
    <row r="694" s="7" customFormat="1" x14ac:dyDescent="0.15"/>
    <row r="695" s="7" customFormat="1" x14ac:dyDescent="0.15"/>
    <row r="696" s="7" customFormat="1" x14ac:dyDescent="0.15"/>
    <row r="697" s="7" customFormat="1" x14ac:dyDescent="0.15"/>
    <row r="698" s="7" customFormat="1" x14ac:dyDescent="0.15"/>
    <row r="699" s="7" customFormat="1" x14ac:dyDescent="0.15"/>
    <row r="700" s="7" customFormat="1" x14ac:dyDescent="0.15"/>
    <row r="701" s="7" customFormat="1" x14ac:dyDescent="0.15"/>
    <row r="702" s="7" customFormat="1" x14ac:dyDescent="0.15"/>
    <row r="703" s="7" customFormat="1" x14ac:dyDescent="0.15"/>
    <row r="704" s="7" customFormat="1" x14ac:dyDescent="0.15"/>
    <row r="705" s="7" customFormat="1" x14ac:dyDescent="0.15"/>
    <row r="706" s="7" customFormat="1" x14ac:dyDescent="0.15"/>
    <row r="707" s="7" customFormat="1" x14ac:dyDescent="0.15"/>
    <row r="708" s="7" customFormat="1" x14ac:dyDescent="0.15"/>
    <row r="709" s="7" customFormat="1" x14ac:dyDescent="0.15"/>
    <row r="710" s="7" customFormat="1" x14ac:dyDescent="0.15"/>
    <row r="711" s="7" customFormat="1" x14ac:dyDescent="0.15"/>
    <row r="712" s="7" customFormat="1" x14ac:dyDescent="0.15"/>
    <row r="713" s="7" customFormat="1" x14ac:dyDescent="0.15"/>
    <row r="714" s="7" customFormat="1" x14ac:dyDescent="0.15"/>
    <row r="715" s="7" customFormat="1" x14ac:dyDescent="0.15"/>
    <row r="716" s="7" customFormat="1" x14ac:dyDescent="0.15"/>
    <row r="717" s="7" customFormat="1" x14ac:dyDescent="0.15"/>
    <row r="718" s="7" customFormat="1" x14ac:dyDescent="0.15"/>
    <row r="719" s="7" customFormat="1" x14ac:dyDescent="0.15"/>
    <row r="720" s="7" customFormat="1" x14ac:dyDescent="0.15"/>
    <row r="721" s="7" customFormat="1" x14ac:dyDescent="0.15"/>
    <row r="722" s="7" customFormat="1" x14ac:dyDescent="0.15"/>
    <row r="723" s="7" customFormat="1" x14ac:dyDescent="0.15"/>
    <row r="724" s="7" customFormat="1" x14ac:dyDescent="0.15"/>
    <row r="725" s="7" customFormat="1" x14ac:dyDescent="0.15"/>
    <row r="726" s="7" customFormat="1" x14ac:dyDescent="0.15"/>
    <row r="727" s="7" customFormat="1" x14ac:dyDescent="0.15"/>
    <row r="728" s="7" customFormat="1" x14ac:dyDescent="0.15"/>
    <row r="729" s="7" customFormat="1" x14ac:dyDescent="0.15"/>
    <row r="730" s="7" customFormat="1" x14ac:dyDescent="0.15"/>
    <row r="731" s="7" customFormat="1" x14ac:dyDescent="0.15"/>
    <row r="732" s="7" customFormat="1" x14ac:dyDescent="0.15"/>
    <row r="733" s="7" customFormat="1" x14ac:dyDescent="0.15"/>
    <row r="734" s="7" customFormat="1" x14ac:dyDescent="0.15"/>
    <row r="735" s="7" customFormat="1" x14ac:dyDescent="0.15"/>
    <row r="736" s="7" customFormat="1" x14ac:dyDescent="0.15"/>
    <row r="737" s="7" customFormat="1" x14ac:dyDescent="0.15"/>
    <row r="738" s="7" customFormat="1" x14ac:dyDescent="0.15"/>
    <row r="739" s="7" customFormat="1" x14ac:dyDescent="0.15"/>
    <row r="740" s="7" customFormat="1" x14ac:dyDescent="0.15"/>
    <row r="741" s="7" customFormat="1" x14ac:dyDescent="0.15"/>
    <row r="742" s="7" customFormat="1" x14ac:dyDescent="0.15"/>
    <row r="743" s="7" customFormat="1" x14ac:dyDescent="0.15"/>
    <row r="744" s="7" customFormat="1" x14ac:dyDescent="0.15"/>
    <row r="745" s="7" customFormat="1" x14ac:dyDescent="0.15"/>
    <row r="746" s="7" customFormat="1" x14ac:dyDescent="0.15"/>
    <row r="747" s="7" customFormat="1" x14ac:dyDescent="0.15"/>
    <row r="748" s="7" customFormat="1" x14ac:dyDescent="0.15"/>
    <row r="749" s="7" customFormat="1" x14ac:dyDescent="0.15"/>
    <row r="750" s="7" customFormat="1" x14ac:dyDescent="0.15"/>
    <row r="751" s="7" customFormat="1" x14ac:dyDescent="0.15"/>
    <row r="752" s="7" customFormat="1" x14ac:dyDescent="0.15"/>
    <row r="753" s="7" customFormat="1" x14ac:dyDescent="0.15"/>
    <row r="754" s="7" customFormat="1" x14ac:dyDescent="0.15"/>
    <row r="755" s="7" customFormat="1" x14ac:dyDescent="0.15"/>
    <row r="756" s="7" customFormat="1" x14ac:dyDescent="0.15"/>
    <row r="757" s="7" customFormat="1" x14ac:dyDescent="0.15"/>
    <row r="758" s="7" customFormat="1" x14ac:dyDescent="0.15"/>
    <row r="759" s="7" customFormat="1" x14ac:dyDescent="0.15"/>
    <row r="760" s="7" customFormat="1" x14ac:dyDescent="0.15"/>
    <row r="761" s="7" customFormat="1" x14ac:dyDescent="0.15"/>
    <row r="762" s="7" customFormat="1" x14ac:dyDescent="0.15"/>
    <row r="763" s="7" customFormat="1" x14ac:dyDescent="0.15"/>
    <row r="764" s="7" customFormat="1" x14ac:dyDescent="0.15"/>
    <row r="765" s="7" customFormat="1" x14ac:dyDescent="0.15"/>
    <row r="766" s="7" customFormat="1" x14ac:dyDescent="0.15"/>
    <row r="767" s="7" customFormat="1" x14ac:dyDescent="0.15"/>
    <row r="768" s="7" customFormat="1" x14ac:dyDescent="0.15"/>
    <row r="769" s="7" customFormat="1" x14ac:dyDescent="0.15"/>
    <row r="770" s="7" customFormat="1" x14ac:dyDescent="0.15"/>
    <row r="771" s="7" customFormat="1" x14ac:dyDescent="0.15"/>
    <row r="772" s="7" customFormat="1" x14ac:dyDescent="0.15"/>
    <row r="773" s="7" customFormat="1" x14ac:dyDescent="0.15"/>
    <row r="774" s="7" customFormat="1" x14ac:dyDescent="0.15"/>
    <row r="775" s="7" customFormat="1" x14ac:dyDescent="0.15"/>
    <row r="776" s="7" customFormat="1" x14ac:dyDescent="0.15"/>
    <row r="777" s="7" customFormat="1" x14ac:dyDescent="0.15"/>
    <row r="778" s="7" customFormat="1" x14ac:dyDescent="0.15"/>
    <row r="779" s="7" customFormat="1" x14ac:dyDescent="0.15"/>
    <row r="780" s="7" customFormat="1" x14ac:dyDescent="0.15"/>
    <row r="781" s="7" customFormat="1" x14ac:dyDescent="0.15"/>
    <row r="782" s="7" customFormat="1" x14ac:dyDescent="0.15"/>
    <row r="783" s="7" customFormat="1" x14ac:dyDescent="0.15"/>
    <row r="784" s="7" customFormat="1" x14ac:dyDescent="0.15"/>
    <row r="785" s="7" customFormat="1" x14ac:dyDescent="0.15"/>
    <row r="786" s="7" customFormat="1" x14ac:dyDescent="0.15"/>
    <row r="787" s="7" customFormat="1" x14ac:dyDescent="0.15"/>
    <row r="788" s="7" customFormat="1" x14ac:dyDescent="0.15"/>
    <row r="789" s="7" customFormat="1" x14ac:dyDescent="0.15"/>
    <row r="790" s="7" customFormat="1" x14ac:dyDescent="0.15"/>
    <row r="791" s="7" customFormat="1" x14ac:dyDescent="0.15"/>
    <row r="792" s="7" customFormat="1" x14ac:dyDescent="0.15"/>
    <row r="793" s="7" customFormat="1" x14ac:dyDescent="0.15"/>
    <row r="794" s="7" customFormat="1" x14ac:dyDescent="0.15"/>
    <row r="795" s="7" customFormat="1" x14ac:dyDescent="0.15"/>
    <row r="796" s="7" customFormat="1" x14ac:dyDescent="0.15"/>
    <row r="797" s="7" customFormat="1" x14ac:dyDescent="0.15"/>
    <row r="798" s="7" customFormat="1" x14ac:dyDescent="0.15"/>
    <row r="799" s="7" customFormat="1" x14ac:dyDescent="0.15"/>
    <row r="800" s="7" customFormat="1" x14ac:dyDescent="0.15"/>
    <row r="801" s="7" customFormat="1" x14ac:dyDescent="0.15"/>
    <row r="802" s="7" customFormat="1" x14ac:dyDescent="0.15"/>
    <row r="803" s="7" customFormat="1" x14ac:dyDescent="0.15"/>
    <row r="804" s="7" customFormat="1" x14ac:dyDescent="0.15"/>
    <row r="805" s="7" customFormat="1" x14ac:dyDescent="0.15"/>
    <row r="806" s="7" customFormat="1" x14ac:dyDescent="0.15"/>
    <row r="807" s="7" customFormat="1" x14ac:dyDescent="0.15"/>
    <row r="808" s="7" customFormat="1" x14ac:dyDescent="0.15"/>
    <row r="809" s="7" customFormat="1" x14ac:dyDescent="0.15"/>
    <row r="810" s="7" customFormat="1" x14ac:dyDescent="0.15"/>
    <row r="811" s="7" customFormat="1" x14ac:dyDescent="0.15"/>
    <row r="812" s="7" customFormat="1" x14ac:dyDescent="0.15"/>
    <row r="813" s="7" customFormat="1" x14ac:dyDescent="0.15"/>
    <row r="814" s="7" customFormat="1" x14ac:dyDescent="0.15"/>
    <row r="815" s="7" customFormat="1" x14ac:dyDescent="0.15"/>
    <row r="816" s="7" customFormat="1" x14ac:dyDescent="0.15"/>
    <row r="817" s="7" customFormat="1" x14ac:dyDescent="0.15"/>
    <row r="818" s="7" customFormat="1" x14ac:dyDescent="0.15"/>
    <row r="819" s="7" customFormat="1" x14ac:dyDescent="0.15"/>
    <row r="820" s="7" customFormat="1" x14ac:dyDescent="0.15"/>
    <row r="821" s="7" customFormat="1" x14ac:dyDescent="0.15"/>
    <row r="822" s="7" customFormat="1" x14ac:dyDescent="0.15"/>
    <row r="823" s="7" customFormat="1" x14ac:dyDescent="0.15"/>
    <row r="824" s="7" customFormat="1" x14ac:dyDescent="0.15"/>
    <row r="825" s="7" customFormat="1" x14ac:dyDescent="0.15"/>
    <row r="826" s="7" customFormat="1" x14ac:dyDescent="0.15"/>
    <row r="827" s="7" customFormat="1" x14ac:dyDescent="0.15"/>
    <row r="828" s="7" customFormat="1" x14ac:dyDescent="0.15"/>
    <row r="829" s="7" customFormat="1" x14ac:dyDescent="0.15"/>
    <row r="830" s="7" customFormat="1" x14ac:dyDescent="0.15"/>
    <row r="831" s="7" customFormat="1" x14ac:dyDescent="0.15"/>
    <row r="832" s="7" customFormat="1" x14ac:dyDescent="0.15"/>
    <row r="833" s="7" customFormat="1" x14ac:dyDescent="0.15"/>
    <row r="834" s="7" customFormat="1" x14ac:dyDescent="0.15"/>
    <row r="835" s="7" customFormat="1" x14ac:dyDescent="0.15"/>
    <row r="836" s="7" customFormat="1" x14ac:dyDescent="0.15"/>
    <row r="837" s="7" customFormat="1" x14ac:dyDescent="0.15"/>
    <row r="838" s="7" customFormat="1" x14ac:dyDescent="0.15"/>
    <row r="839" s="7" customFormat="1" x14ac:dyDescent="0.15"/>
    <row r="840" s="7" customFormat="1" x14ac:dyDescent="0.15"/>
    <row r="841" s="7" customFormat="1" x14ac:dyDescent="0.15"/>
    <row r="842" s="7" customFormat="1" x14ac:dyDescent="0.15"/>
    <row r="843" s="7" customFormat="1" x14ac:dyDescent="0.15"/>
    <row r="844" s="7" customFormat="1" x14ac:dyDescent="0.15"/>
    <row r="845" s="7" customFormat="1" x14ac:dyDescent="0.15"/>
    <row r="846" s="7" customFormat="1" x14ac:dyDescent="0.15"/>
    <row r="847" s="7" customFormat="1" x14ac:dyDescent="0.15"/>
    <row r="848" s="7" customFormat="1" x14ac:dyDescent="0.15"/>
    <row r="849" s="7" customFormat="1" x14ac:dyDescent="0.15"/>
    <row r="850" s="7" customFormat="1" x14ac:dyDescent="0.15"/>
    <row r="851" s="7" customFormat="1" x14ac:dyDescent="0.15"/>
    <row r="852" s="7" customFormat="1" x14ac:dyDescent="0.15"/>
    <row r="853" s="7" customFormat="1" x14ac:dyDescent="0.15"/>
    <row r="854" s="7" customFormat="1" x14ac:dyDescent="0.15"/>
    <row r="855" s="7" customFormat="1" x14ac:dyDescent="0.15"/>
    <row r="856" s="7" customFormat="1" x14ac:dyDescent="0.15"/>
    <row r="857" s="7" customFormat="1" x14ac:dyDescent="0.15"/>
    <row r="858" s="7" customFormat="1" x14ac:dyDescent="0.15"/>
    <row r="859" s="7" customFormat="1" x14ac:dyDescent="0.15"/>
    <row r="860" s="7" customFormat="1" x14ac:dyDescent="0.15"/>
    <row r="861" s="7" customFormat="1" x14ac:dyDescent="0.15"/>
    <row r="862" s="7" customFormat="1" x14ac:dyDescent="0.15"/>
    <row r="863" s="7" customFormat="1" x14ac:dyDescent="0.15"/>
    <row r="864" s="7" customFormat="1" x14ac:dyDescent="0.15"/>
    <row r="865" s="7" customFormat="1" x14ac:dyDescent="0.15"/>
    <row r="866" s="7" customFormat="1" x14ac:dyDescent="0.15"/>
    <row r="867" s="7" customFormat="1" x14ac:dyDescent="0.15"/>
    <row r="868" s="7" customFormat="1" x14ac:dyDescent="0.15"/>
    <row r="869" s="7" customFormat="1" x14ac:dyDescent="0.15"/>
    <row r="870" s="7" customFormat="1" x14ac:dyDescent="0.15"/>
    <row r="871" s="7" customFormat="1" x14ac:dyDescent="0.15"/>
    <row r="872" s="7" customFormat="1" x14ac:dyDescent="0.15"/>
    <row r="873" s="7" customFormat="1" x14ac:dyDescent="0.15"/>
    <row r="874" s="7" customFormat="1" x14ac:dyDescent="0.15"/>
    <row r="875" s="7" customFormat="1" x14ac:dyDescent="0.15"/>
    <row r="876" s="7" customFormat="1" x14ac:dyDescent="0.15"/>
    <row r="877" s="7" customFormat="1" x14ac:dyDescent="0.15"/>
    <row r="878" s="7" customFormat="1" x14ac:dyDescent="0.15"/>
    <row r="879" s="7" customFormat="1" x14ac:dyDescent="0.15"/>
    <row r="880" s="7" customFormat="1" x14ac:dyDescent="0.15"/>
    <row r="881" s="7" customFormat="1" x14ac:dyDescent="0.15"/>
    <row r="882" s="7" customFormat="1" x14ac:dyDescent="0.15"/>
    <row r="883" s="7" customFormat="1" x14ac:dyDescent="0.15"/>
    <row r="884" s="7" customFormat="1" x14ac:dyDescent="0.15"/>
    <row r="885" s="7" customFormat="1" x14ac:dyDescent="0.15"/>
    <row r="886" s="7" customFormat="1" x14ac:dyDescent="0.15"/>
    <row r="887" s="7" customFormat="1" x14ac:dyDescent="0.15"/>
    <row r="888" s="7" customFormat="1" x14ac:dyDescent="0.15"/>
    <row r="889" s="7" customFormat="1" x14ac:dyDescent="0.15"/>
    <row r="890" s="7" customFormat="1" x14ac:dyDescent="0.15"/>
    <row r="891" s="7" customFormat="1" x14ac:dyDescent="0.15"/>
    <row r="892" s="7" customFormat="1" x14ac:dyDescent="0.15"/>
    <row r="893" s="7" customFormat="1" x14ac:dyDescent="0.15"/>
    <row r="894" s="7" customFormat="1" x14ac:dyDescent="0.15"/>
    <row r="895" s="7" customFormat="1" x14ac:dyDescent="0.15"/>
    <row r="896" s="7" customFormat="1" x14ac:dyDescent="0.15"/>
    <row r="897" s="7" customFormat="1" x14ac:dyDescent="0.15"/>
    <row r="898" s="7" customFormat="1" x14ac:dyDescent="0.15"/>
    <row r="899" s="7" customFormat="1" x14ac:dyDescent="0.15"/>
    <row r="900" s="7" customFormat="1" x14ac:dyDescent="0.15"/>
    <row r="901" s="7" customFormat="1" x14ac:dyDescent="0.15"/>
    <row r="902" s="7" customFormat="1" x14ac:dyDescent="0.15"/>
    <row r="903" s="7" customFormat="1" x14ac:dyDescent="0.15"/>
    <row r="904" s="7" customFormat="1" x14ac:dyDescent="0.15"/>
    <row r="905" s="7" customFormat="1" x14ac:dyDescent="0.15"/>
    <row r="906" s="7" customFormat="1" x14ac:dyDescent="0.15"/>
    <row r="907" s="7" customFormat="1" x14ac:dyDescent="0.15"/>
    <row r="908" s="7" customFormat="1" x14ac:dyDescent="0.15"/>
    <row r="909" s="7" customFormat="1" x14ac:dyDescent="0.15"/>
    <row r="910" s="7" customFormat="1" x14ac:dyDescent="0.15"/>
    <row r="911" s="7" customFormat="1" x14ac:dyDescent="0.15"/>
    <row r="912" s="7" customFormat="1" x14ac:dyDescent="0.15"/>
    <row r="913" s="7" customFormat="1" x14ac:dyDescent="0.15"/>
    <row r="914" s="7" customFormat="1" x14ac:dyDescent="0.15"/>
  </sheetData>
  <mergeCells count="1">
    <mergeCell ref="C1:D1"/>
  </mergeCells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47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11" customWidth="1"/>
    <col min="2" max="2" width="12.42578125" style="11" customWidth="1"/>
    <col min="3" max="3" width="6.5703125" style="11" customWidth="1"/>
    <col min="4" max="256" width="9.140625" style="11"/>
    <col min="257" max="257" width="13.42578125" style="11" customWidth="1"/>
    <col min="258" max="258" width="16.42578125" style="11" customWidth="1"/>
    <col min="259" max="259" width="13.5703125" style="11" customWidth="1"/>
    <col min="260" max="512" width="9.140625" style="11"/>
    <col min="513" max="513" width="13.42578125" style="11" customWidth="1"/>
    <col min="514" max="514" width="16.42578125" style="11" customWidth="1"/>
    <col min="515" max="515" width="13.5703125" style="11" customWidth="1"/>
    <col min="516" max="768" width="9.140625" style="11"/>
    <col min="769" max="769" width="13.42578125" style="11" customWidth="1"/>
    <col min="770" max="770" width="16.42578125" style="11" customWidth="1"/>
    <col min="771" max="771" width="13.5703125" style="11" customWidth="1"/>
    <col min="772" max="1024" width="9.140625" style="11"/>
    <col min="1025" max="1025" width="13.42578125" style="11" customWidth="1"/>
    <col min="1026" max="1026" width="16.42578125" style="11" customWidth="1"/>
    <col min="1027" max="1027" width="13.5703125" style="11" customWidth="1"/>
    <col min="1028" max="1280" width="9.140625" style="11"/>
    <col min="1281" max="1281" width="13.42578125" style="11" customWidth="1"/>
    <col min="1282" max="1282" width="16.42578125" style="11" customWidth="1"/>
    <col min="1283" max="1283" width="13.5703125" style="11" customWidth="1"/>
    <col min="1284" max="1536" width="9.140625" style="11"/>
    <col min="1537" max="1537" width="13.42578125" style="11" customWidth="1"/>
    <col min="1538" max="1538" width="16.42578125" style="11" customWidth="1"/>
    <col min="1539" max="1539" width="13.5703125" style="11" customWidth="1"/>
    <col min="1540" max="1792" width="9.140625" style="11"/>
    <col min="1793" max="1793" width="13.42578125" style="11" customWidth="1"/>
    <col min="1794" max="1794" width="16.42578125" style="11" customWidth="1"/>
    <col min="1795" max="1795" width="13.5703125" style="11" customWidth="1"/>
    <col min="1796" max="2048" width="9.140625" style="11"/>
    <col min="2049" max="2049" width="13.42578125" style="11" customWidth="1"/>
    <col min="2050" max="2050" width="16.42578125" style="11" customWidth="1"/>
    <col min="2051" max="2051" width="13.5703125" style="11" customWidth="1"/>
    <col min="2052" max="2304" width="9.140625" style="11"/>
    <col min="2305" max="2305" width="13.42578125" style="11" customWidth="1"/>
    <col min="2306" max="2306" width="16.42578125" style="11" customWidth="1"/>
    <col min="2307" max="2307" width="13.5703125" style="11" customWidth="1"/>
    <col min="2308" max="2560" width="9.140625" style="11"/>
    <col min="2561" max="2561" width="13.42578125" style="11" customWidth="1"/>
    <col min="2562" max="2562" width="16.42578125" style="11" customWidth="1"/>
    <col min="2563" max="2563" width="13.5703125" style="11" customWidth="1"/>
    <col min="2564" max="2816" width="9.140625" style="11"/>
    <col min="2817" max="2817" width="13.42578125" style="11" customWidth="1"/>
    <col min="2818" max="2818" width="16.42578125" style="11" customWidth="1"/>
    <col min="2819" max="2819" width="13.5703125" style="11" customWidth="1"/>
    <col min="2820" max="3072" width="9.140625" style="11"/>
    <col min="3073" max="3073" width="13.42578125" style="11" customWidth="1"/>
    <col min="3074" max="3074" width="16.42578125" style="11" customWidth="1"/>
    <col min="3075" max="3075" width="13.5703125" style="11" customWidth="1"/>
    <col min="3076" max="3328" width="9.140625" style="11"/>
    <col min="3329" max="3329" width="13.42578125" style="11" customWidth="1"/>
    <col min="3330" max="3330" width="16.42578125" style="11" customWidth="1"/>
    <col min="3331" max="3331" width="13.5703125" style="11" customWidth="1"/>
    <col min="3332" max="3584" width="9.140625" style="11"/>
    <col min="3585" max="3585" width="13.42578125" style="11" customWidth="1"/>
    <col min="3586" max="3586" width="16.42578125" style="11" customWidth="1"/>
    <col min="3587" max="3587" width="13.5703125" style="11" customWidth="1"/>
    <col min="3588" max="3840" width="9.140625" style="11"/>
    <col min="3841" max="3841" width="13.42578125" style="11" customWidth="1"/>
    <col min="3842" max="3842" width="16.42578125" style="11" customWidth="1"/>
    <col min="3843" max="3843" width="13.5703125" style="11" customWidth="1"/>
    <col min="3844" max="4096" width="9.140625" style="11"/>
    <col min="4097" max="4097" width="13.42578125" style="11" customWidth="1"/>
    <col min="4098" max="4098" width="16.42578125" style="11" customWidth="1"/>
    <col min="4099" max="4099" width="13.5703125" style="11" customWidth="1"/>
    <col min="4100" max="4352" width="9.140625" style="11"/>
    <col min="4353" max="4353" width="13.42578125" style="11" customWidth="1"/>
    <col min="4354" max="4354" width="16.42578125" style="11" customWidth="1"/>
    <col min="4355" max="4355" width="13.5703125" style="11" customWidth="1"/>
    <col min="4356" max="4608" width="9.140625" style="11"/>
    <col min="4609" max="4609" width="13.42578125" style="11" customWidth="1"/>
    <col min="4610" max="4610" width="16.42578125" style="11" customWidth="1"/>
    <col min="4611" max="4611" width="13.5703125" style="11" customWidth="1"/>
    <col min="4612" max="4864" width="9.140625" style="11"/>
    <col min="4865" max="4865" width="13.42578125" style="11" customWidth="1"/>
    <col min="4866" max="4866" width="16.42578125" style="11" customWidth="1"/>
    <col min="4867" max="4867" width="13.5703125" style="11" customWidth="1"/>
    <col min="4868" max="5120" width="9.140625" style="11"/>
    <col min="5121" max="5121" width="13.42578125" style="11" customWidth="1"/>
    <col min="5122" max="5122" width="16.42578125" style="11" customWidth="1"/>
    <col min="5123" max="5123" width="13.5703125" style="11" customWidth="1"/>
    <col min="5124" max="5376" width="9.140625" style="11"/>
    <col min="5377" max="5377" width="13.42578125" style="11" customWidth="1"/>
    <col min="5378" max="5378" width="16.42578125" style="11" customWidth="1"/>
    <col min="5379" max="5379" width="13.5703125" style="11" customWidth="1"/>
    <col min="5380" max="5632" width="9.140625" style="11"/>
    <col min="5633" max="5633" width="13.42578125" style="11" customWidth="1"/>
    <col min="5634" max="5634" width="16.42578125" style="11" customWidth="1"/>
    <col min="5635" max="5635" width="13.5703125" style="11" customWidth="1"/>
    <col min="5636" max="5888" width="9.140625" style="11"/>
    <col min="5889" max="5889" width="13.42578125" style="11" customWidth="1"/>
    <col min="5890" max="5890" width="16.42578125" style="11" customWidth="1"/>
    <col min="5891" max="5891" width="13.5703125" style="11" customWidth="1"/>
    <col min="5892" max="6144" width="9.140625" style="11"/>
    <col min="6145" max="6145" width="13.42578125" style="11" customWidth="1"/>
    <col min="6146" max="6146" width="16.42578125" style="11" customWidth="1"/>
    <col min="6147" max="6147" width="13.5703125" style="11" customWidth="1"/>
    <col min="6148" max="6400" width="9.140625" style="11"/>
    <col min="6401" max="6401" width="13.42578125" style="11" customWidth="1"/>
    <col min="6402" max="6402" width="16.42578125" style="11" customWidth="1"/>
    <col min="6403" max="6403" width="13.5703125" style="11" customWidth="1"/>
    <col min="6404" max="6656" width="9.140625" style="11"/>
    <col min="6657" max="6657" width="13.42578125" style="11" customWidth="1"/>
    <col min="6658" max="6658" width="16.42578125" style="11" customWidth="1"/>
    <col min="6659" max="6659" width="13.5703125" style="11" customWidth="1"/>
    <col min="6660" max="6912" width="9.140625" style="11"/>
    <col min="6913" max="6913" width="13.42578125" style="11" customWidth="1"/>
    <col min="6914" max="6914" width="16.42578125" style="11" customWidth="1"/>
    <col min="6915" max="6915" width="13.5703125" style="11" customWidth="1"/>
    <col min="6916" max="7168" width="9.140625" style="11"/>
    <col min="7169" max="7169" width="13.42578125" style="11" customWidth="1"/>
    <col min="7170" max="7170" width="16.42578125" style="11" customWidth="1"/>
    <col min="7171" max="7171" width="13.5703125" style="11" customWidth="1"/>
    <col min="7172" max="7424" width="9.140625" style="11"/>
    <col min="7425" max="7425" width="13.42578125" style="11" customWidth="1"/>
    <col min="7426" max="7426" width="16.42578125" style="11" customWidth="1"/>
    <col min="7427" max="7427" width="13.5703125" style="11" customWidth="1"/>
    <col min="7428" max="7680" width="9.140625" style="11"/>
    <col min="7681" max="7681" width="13.42578125" style="11" customWidth="1"/>
    <col min="7682" max="7682" width="16.42578125" style="11" customWidth="1"/>
    <col min="7683" max="7683" width="13.5703125" style="11" customWidth="1"/>
    <col min="7684" max="7936" width="9.140625" style="11"/>
    <col min="7937" max="7937" width="13.42578125" style="11" customWidth="1"/>
    <col min="7938" max="7938" width="16.42578125" style="11" customWidth="1"/>
    <col min="7939" max="7939" width="13.5703125" style="11" customWidth="1"/>
    <col min="7940" max="8192" width="9.140625" style="11"/>
    <col min="8193" max="8193" width="13.42578125" style="11" customWidth="1"/>
    <col min="8194" max="8194" width="16.42578125" style="11" customWidth="1"/>
    <col min="8195" max="8195" width="13.5703125" style="11" customWidth="1"/>
    <col min="8196" max="8448" width="9.140625" style="11"/>
    <col min="8449" max="8449" width="13.42578125" style="11" customWidth="1"/>
    <col min="8450" max="8450" width="16.42578125" style="11" customWidth="1"/>
    <col min="8451" max="8451" width="13.5703125" style="11" customWidth="1"/>
    <col min="8452" max="8704" width="9.140625" style="11"/>
    <col min="8705" max="8705" width="13.42578125" style="11" customWidth="1"/>
    <col min="8706" max="8706" width="16.42578125" style="11" customWidth="1"/>
    <col min="8707" max="8707" width="13.5703125" style="11" customWidth="1"/>
    <col min="8708" max="8960" width="9.140625" style="11"/>
    <col min="8961" max="8961" width="13.42578125" style="11" customWidth="1"/>
    <col min="8962" max="8962" width="16.42578125" style="11" customWidth="1"/>
    <col min="8963" max="8963" width="13.5703125" style="11" customWidth="1"/>
    <col min="8964" max="9216" width="9.140625" style="11"/>
    <col min="9217" max="9217" width="13.42578125" style="11" customWidth="1"/>
    <col min="9218" max="9218" width="16.42578125" style="11" customWidth="1"/>
    <col min="9219" max="9219" width="13.5703125" style="11" customWidth="1"/>
    <col min="9220" max="9472" width="9.140625" style="11"/>
    <col min="9473" max="9473" width="13.42578125" style="11" customWidth="1"/>
    <col min="9474" max="9474" width="16.42578125" style="11" customWidth="1"/>
    <col min="9475" max="9475" width="13.5703125" style="11" customWidth="1"/>
    <col min="9476" max="9728" width="9.140625" style="11"/>
    <col min="9729" max="9729" width="13.42578125" style="11" customWidth="1"/>
    <col min="9730" max="9730" width="16.42578125" style="11" customWidth="1"/>
    <col min="9731" max="9731" width="13.5703125" style="11" customWidth="1"/>
    <col min="9732" max="9984" width="9.140625" style="11"/>
    <col min="9985" max="9985" width="13.42578125" style="11" customWidth="1"/>
    <col min="9986" max="9986" width="16.42578125" style="11" customWidth="1"/>
    <col min="9987" max="9987" width="13.5703125" style="11" customWidth="1"/>
    <col min="9988" max="10240" width="9.140625" style="11"/>
    <col min="10241" max="10241" width="13.42578125" style="11" customWidth="1"/>
    <col min="10242" max="10242" width="16.42578125" style="11" customWidth="1"/>
    <col min="10243" max="10243" width="13.5703125" style="11" customWidth="1"/>
    <col min="10244" max="10496" width="9.140625" style="11"/>
    <col min="10497" max="10497" width="13.42578125" style="11" customWidth="1"/>
    <col min="10498" max="10498" width="16.42578125" style="11" customWidth="1"/>
    <col min="10499" max="10499" width="13.5703125" style="11" customWidth="1"/>
    <col min="10500" max="10752" width="9.140625" style="11"/>
    <col min="10753" max="10753" width="13.42578125" style="11" customWidth="1"/>
    <col min="10754" max="10754" width="16.42578125" style="11" customWidth="1"/>
    <col min="10755" max="10755" width="13.5703125" style="11" customWidth="1"/>
    <col min="10756" max="11008" width="9.140625" style="11"/>
    <col min="11009" max="11009" width="13.42578125" style="11" customWidth="1"/>
    <col min="11010" max="11010" width="16.42578125" style="11" customWidth="1"/>
    <col min="11011" max="11011" width="13.5703125" style="11" customWidth="1"/>
    <col min="11012" max="11264" width="9.140625" style="11"/>
    <col min="11265" max="11265" width="13.42578125" style="11" customWidth="1"/>
    <col min="11266" max="11266" width="16.42578125" style="11" customWidth="1"/>
    <col min="11267" max="11267" width="13.5703125" style="11" customWidth="1"/>
    <col min="11268" max="11520" width="9.140625" style="11"/>
    <col min="11521" max="11521" width="13.42578125" style="11" customWidth="1"/>
    <col min="11522" max="11522" width="16.42578125" style="11" customWidth="1"/>
    <col min="11523" max="11523" width="13.5703125" style="11" customWidth="1"/>
    <col min="11524" max="11776" width="9.140625" style="11"/>
    <col min="11777" max="11777" width="13.42578125" style="11" customWidth="1"/>
    <col min="11778" max="11778" width="16.42578125" style="11" customWidth="1"/>
    <col min="11779" max="11779" width="13.5703125" style="11" customWidth="1"/>
    <col min="11780" max="12032" width="9.140625" style="11"/>
    <col min="12033" max="12033" width="13.42578125" style="11" customWidth="1"/>
    <col min="12034" max="12034" width="16.42578125" style="11" customWidth="1"/>
    <col min="12035" max="12035" width="13.5703125" style="11" customWidth="1"/>
    <col min="12036" max="12288" width="9.140625" style="11"/>
    <col min="12289" max="12289" width="13.42578125" style="11" customWidth="1"/>
    <col min="12290" max="12290" width="16.42578125" style="11" customWidth="1"/>
    <col min="12291" max="12291" width="13.5703125" style="11" customWidth="1"/>
    <col min="12292" max="12544" width="9.140625" style="11"/>
    <col min="12545" max="12545" width="13.42578125" style="11" customWidth="1"/>
    <col min="12546" max="12546" width="16.42578125" style="11" customWidth="1"/>
    <col min="12547" max="12547" width="13.5703125" style="11" customWidth="1"/>
    <col min="12548" max="12800" width="9.140625" style="11"/>
    <col min="12801" max="12801" width="13.42578125" style="11" customWidth="1"/>
    <col min="12802" max="12802" width="16.42578125" style="11" customWidth="1"/>
    <col min="12803" max="12803" width="13.5703125" style="11" customWidth="1"/>
    <col min="12804" max="13056" width="9.140625" style="11"/>
    <col min="13057" max="13057" width="13.42578125" style="11" customWidth="1"/>
    <col min="13058" max="13058" width="16.42578125" style="11" customWidth="1"/>
    <col min="13059" max="13059" width="13.5703125" style="11" customWidth="1"/>
    <col min="13060" max="13312" width="9.140625" style="11"/>
    <col min="13313" max="13313" width="13.42578125" style="11" customWidth="1"/>
    <col min="13314" max="13314" width="16.42578125" style="11" customWidth="1"/>
    <col min="13315" max="13315" width="13.5703125" style="11" customWidth="1"/>
    <col min="13316" max="13568" width="9.140625" style="11"/>
    <col min="13569" max="13569" width="13.42578125" style="11" customWidth="1"/>
    <col min="13570" max="13570" width="16.42578125" style="11" customWidth="1"/>
    <col min="13571" max="13571" width="13.5703125" style="11" customWidth="1"/>
    <col min="13572" max="13824" width="9.140625" style="11"/>
    <col min="13825" max="13825" width="13.42578125" style="11" customWidth="1"/>
    <col min="13826" max="13826" width="16.42578125" style="11" customWidth="1"/>
    <col min="13827" max="13827" width="13.5703125" style="11" customWidth="1"/>
    <col min="13828" max="14080" width="9.140625" style="11"/>
    <col min="14081" max="14081" width="13.42578125" style="11" customWidth="1"/>
    <col min="14082" max="14082" width="16.42578125" style="11" customWidth="1"/>
    <col min="14083" max="14083" width="13.5703125" style="11" customWidth="1"/>
    <col min="14084" max="14336" width="9.140625" style="11"/>
    <col min="14337" max="14337" width="13.42578125" style="11" customWidth="1"/>
    <col min="14338" max="14338" width="16.42578125" style="11" customWidth="1"/>
    <col min="14339" max="14339" width="13.5703125" style="11" customWidth="1"/>
    <col min="14340" max="14592" width="9.140625" style="11"/>
    <col min="14593" max="14593" width="13.42578125" style="11" customWidth="1"/>
    <col min="14594" max="14594" width="16.42578125" style="11" customWidth="1"/>
    <col min="14595" max="14595" width="13.5703125" style="11" customWidth="1"/>
    <col min="14596" max="14848" width="9.140625" style="11"/>
    <col min="14849" max="14849" width="13.42578125" style="11" customWidth="1"/>
    <col min="14850" max="14850" width="16.42578125" style="11" customWidth="1"/>
    <col min="14851" max="14851" width="13.5703125" style="11" customWidth="1"/>
    <col min="14852" max="15104" width="9.140625" style="11"/>
    <col min="15105" max="15105" width="13.42578125" style="11" customWidth="1"/>
    <col min="15106" max="15106" width="16.42578125" style="11" customWidth="1"/>
    <col min="15107" max="15107" width="13.5703125" style="11" customWidth="1"/>
    <col min="15108" max="15360" width="9.140625" style="11"/>
    <col min="15361" max="15361" width="13.42578125" style="11" customWidth="1"/>
    <col min="15362" max="15362" width="16.42578125" style="11" customWidth="1"/>
    <col min="15363" max="15363" width="13.5703125" style="11" customWidth="1"/>
    <col min="15364" max="15616" width="9.140625" style="11"/>
    <col min="15617" max="15617" width="13.42578125" style="11" customWidth="1"/>
    <col min="15618" max="15618" width="16.42578125" style="11" customWidth="1"/>
    <col min="15619" max="15619" width="13.5703125" style="11" customWidth="1"/>
    <col min="15620" max="15872" width="9.140625" style="11"/>
    <col min="15873" max="15873" width="13.42578125" style="11" customWidth="1"/>
    <col min="15874" max="15874" width="16.42578125" style="11" customWidth="1"/>
    <col min="15875" max="15875" width="13.5703125" style="11" customWidth="1"/>
    <col min="15876" max="16128" width="9.140625" style="11"/>
    <col min="16129" max="16129" width="13.42578125" style="11" customWidth="1"/>
    <col min="16130" max="16130" width="16.42578125" style="11" customWidth="1"/>
    <col min="16131" max="16131" width="13.5703125" style="11" customWidth="1"/>
    <col min="16132" max="16384" width="9.140625" style="11"/>
  </cols>
  <sheetData>
    <row r="1" spans="1:13" s="7" customFormat="1" ht="15.75" customHeight="1" x14ac:dyDescent="0.25">
      <c r="A1" s="18"/>
      <c r="B1" s="19">
        <v>41548</v>
      </c>
      <c r="C1"/>
      <c r="D1"/>
      <c r="E1"/>
      <c r="F1"/>
      <c r="G1"/>
      <c r="H1"/>
      <c r="I1"/>
      <c r="J1"/>
      <c r="K1"/>
      <c r="L1"/>
      <c r="M1"/>
    </row>
    <row r="2" spans="1:13" s="7" customFormat="1" ht="15" x14ac:dyDescent="0.25">
      <c r="A2" s="20" t="s">
        <v>0</v>
      </c>
      <c r="B2" s="6">
        <f>VLOOKUP(A2,[6]Summary!$A$5:$O$104,7,FALSE)</f>
        <v>611</v>
      </c>
      <c r="C2"/>
      <c r="D2"/>
      <c r="E2"/>
      <c r="F2"/>
      <c r="G2"/>
      <c r="H2"/>
      <c r="I2"/>
      <c r="J2"/>
      <c r="K2"/>
      <c r="L2"/>
      <c r="M2"/>
    </row>
    <row r="3" spans="1:13" s="7" customFormat="1" ht="12.75" x14ac:dyDescent="0.2">
      <c r="A3" s="20" t="s">
        <v>1</v>
      </c>
      <c r="B3" s="6">
        <f>VLOOKUP(A3,[6]Summary!$A$5:$O$104,7,FALSE)</f>
        <v>149</v>
      </c>
    </row>
    <row r="4" spans="1:13" s="7" customFormat="1" ht="12.75" x14ac:dyDescent="0.2">
      <c r="A4" s="20" t="s">
        <v>2</v>
      </c>
      <c r="B4" s="6">
        <f>VLOOKUP(A4,[6]Summary!$A$5:$O$104,7,FALSE)</f>
        <v>51</v>
      </c>
    </row>
    <row r="5" spans="1:13" s="7" customFormat="1" ht="12.75" x14ac:dyDescent="0.2">
      <c r="A5" s="20" t="s">
        <v>3</v>
      </c>
      <c r="B5" s="6">
        <f>VLOOKUP(A5,[6]Summary!$A$5:$O$104,7,FALSE)</f>
        <v>194</v>
      </c>
    </row>
    <row r="6" spans="1:13" s="7" customFormat="1" ht="12.75" x14ac:dyDescent="0.2">
      <c r="A6" s="20" t="s">
        <v>4</v>
      </c>
      <c r="B6" s="6">
        <f>VLOOKUP(A6,[6]Summary!$A$5:$O$104,7,FALSE)</f>
        <v>129</v>
      </c>
    </row>
    <row r="7" spans="1:13" s="7" customFormat="1" ht="12.75" x14ac:dyDescent="0.2">
      <c r="A7" s="20" t="s">
        <v>5</v>
      </c>
      <c r="B7" s="6">
        <f>VLOOKUP(A7,[6]Summary!$A$5:$O$104,7,FALSE)</f>
        <v>63</v>
      </c>
    </row>
    <row r="8" spans="1:13" s="7" customFormat="1" ht="12.75" x14ac:dyDescent="0.2">
      <c r="A8" s="20" t="s">
        <v>6</v>
      </c>
      <c r="B8" s="6">
        <f>VLOOKUP(A8,[6]Summary!$A$5:$O$104,7,FALSE)</f>
        <v>251</v>
      </c>
    </row>
    <row r="9" spans="1:13" s="7" customFormat="1" ht="12.75" x14ac:dyDescent="0.2">
      <c r="A9" s="20" t="s">
        <v>7</v>
      </c>
      <c r="B9" s="6">
        <f>VLOOKUP(A9,[6]Summary!$A$5:$O$104,7,FALSE)</f>
        <v>143</v>
      </c>
    </row>
    <row r="10" spans="1:13" s="7" customFormat="1" ht="12.75" x14ac:dyDescent="0.2">
      <c r="A10" s="20" t="s">
        <v>8</v>
      </c>
      <c r="B10" s="6">
        <f>VLOOKUP(A10,[6]Summary!$A$5:$O$104,7,FALSE)</f>
        <v>237</v>
      </c>
    </row>
    <row r="11" spans="1:13" s="7" customFormat="1" ht="12.75" x14ac:dyDescent="0.2">
      <c r="A11" s="20" t="s">
        <v>9</v>
      </c>
      <c r="B11" s="6">
        <f>VLOOKUP(A11,[6]Summary!$A$5:$O$104,7,FALSE)</f>
        <v>459</v>
      </c>
    </row>
    <row r="12" spans="1:13" s="7" customFormat="1" ht="12.75" x14ac:dyDescent="0.2">
      <c r="A12" s="20" t="s">
        <v>10</v>
      </c>
      <c r="B12" s="6">
        <f>VLOOKUP(A12,[6]Summary!$A$5:$O$104,7,FALSE)</f>
        <v>1589</v>
      </c>
    </row>
    <row r="13" spans="1:13" s="7" customFormat="1" ht="12.75" x14ac:dyDescent="0.2">
      <c r="A13" s="20" t="s">
        <v>11</v>
      </c>
      <c r="B13" s="6">
        <f>VLOOKUP(A13,[6]Summary!$A$5:$O$104,7,FALSE)</f>
        <v>383</v>
      </c>
    </row>
    <row r="14" spans="1:13" s="7" customFormat="1" ht="12.75" x14ac:dyDescent="0.2">
      <c r="A14" s="20" t="s">
        <v>12</v>
      </c>
      <c r="B14" s="6">
        <f>VLOOKUP(A14,[6]Summary!$A$5:$O$104,7,FALSE)</f>
        <v>576</v>
      </c>
    </row>
    <row r="15" spans="1:13" s="7" customFormat="1" ht="12.75" x14ac:dyDescent="0.2">
      <c r="A15" s="20" t="s">
        <v>13</v>
      </c>
      <c r="B15" s="6">
        <f>VLOOKUP(A15,[6]Summary!$A$5:$O$104,7,FALSE)</f>
        <v>296</v>
      </c>
    </row>
    <row r="16" spans="1:13" s="7" customFormat="1" ht="12.75" x14ac:dyDescent="0.2">
      <c r="A16" s="20" t="s">
        <v>14</v>
      </c>
      <c r="B16" s="6">
        <f>VLOOKUP(A16,[6]Summary!$A$5:$O$104,7,FALSE)</f>
        <v>39</v>
      </c>
    </row>
    <row r="17" spans="1:2" s="7" customFormat="1" ht="12.75" x14ac:dyDescent="0.2">
      <c r="A17" s="20" t="s">
        <v>15</v>
      </c>
      <c r="B17" s="6">
        <f>VLOOKUP(A17,[6]Summary!$A$5:$O$104,7,FALSE)</f>
        <v>364</v>
      </c>
    </row>
    <row r="18" spans="1:2" s="7" customFormat="1" ht="12.75" x14ac:dyDescent="0.2">
      <c r="A18" s="20" t="s">
        <v>16</v>
      </c>
      <c r="B18" s="6">
        <f>VLOOKUP(A18,[6]Summary!$A$5:$O$104,7,FALSE)</f>
        <v>117</v>
      </c>
    </row>
    <row r="19" spans="1:2" s="7" customFormat="1" ht="12.75" x14ac:dyDescent="0.2">
      <c r="A19" s="20" t="s">
        <v>17</v>
      </c>
      <c r="B19" s="6">
        <f>VLOOKUP(A19,[6]Summary!$A$5:$O$104,7,FALSE)</f>
        <v>980</v>
      </c>
    </row>
    <row r="20" spans="1:2" s="7" customFormat="1" ht="12.75" x14ac:dyDescent="0.2">
      <c r="A20" s="20" t="s">
        <v>18</v>
      </c>
      <c r="B20" s="6">
        <f>VLOOKUP(A20,[6]Summary!$A$5:$O$104,7,FALSE)</f>
        <v>183</v>
      </c>
    </row>
    <row r="21" spans="1:2" s="7" customFormat="1" ht="12.75" x14ac:dyDescent="0.2">
      <c r="A21" s="20" t="s">
        <v>19</v>
      </c>
      <c r="B21" s="6">
        <f>VLOOKUP(A21,[6]Summary!$A$5:$O$104,7,FALSE)</f>
        <v>144</v>
      </c>
    </row>
    <row r="22" spans="1:2" s="7" customFormat="1" ht="12.75" x14ac:dyDescent="0.2">
      <c r="A22" s="20" t="s">
        <v>20</v>
      </c>
      <c r="B22" s="6">
        <f>VLOOKUP(A22,[6]Summary!$A$5:$O$104,7,FALSE)</f>
        <v>122</v>
      </c>
    </row>
    <row r="23" spans="1:2" s="7" customFormat="1" ht="12.75" x14ac:dyDescent="0.2">
      <c r="A23" s="20" t="s">
        <v>21</v>
      </c>
      <c r="B23" s="6">
        <f>VLOOKUP(A23,[6]Summary!$A$5:$O$104,7,FALSE)</f>
        <v>62</v>
      </c>
    </row>
    <row r="24" spans="1:2" s="7" customFormat="1" ht="12.75" x14ac:dyDescent="0.2">
      <c r="A24" s="20" t="s">
        <v>22</v>
      </c>
      <c r="B24" s="6">
        <f>VLOOKUP(A24,[6]Summary!$A$5:$O$104,7,FALSE)</f>
        <v>713</v>
      </c>
    </row>
    <row r="25" spans="1:2" s="7" customFormat="1" ht="12.75" x14ac:dyDescent="0.2">
      <c r="A25" s="20" t="s">
        <v>23</v>
      </c>
      <c r="B25" s="6">
        <f>VLOOKUP(A25,[6]Summary!$A$5:$O$104,7,FALSE)</f>
        <v>350</v>
      </c>
    </row>
    <row r="26" spans="1:2" s="7" customFormat="1" ht="12.75" x14ac:dyDescent="0.2">
      <c r="A26" s="20" t="s">
        <v>24</v>
      </c>
      <c r="B26" s="6">
        <f>VLOOKUP(A26,[6]Summary!$A$5:$O$104,7,FALSE)</f>
        <v>597</v>
      </c>
    </row>
    <row r="27" spans="1:2" s="7" customFormat="1" ht="12.75" x14ac:dyDescent="0.2">
      <c r="A27" s="21" t="s">
        <v>25</v>
      </c>
      <c r="B27" s="6">
        <f>VLOOKUP(A27,[6]Summary!$A$5:$O$104,7,FALSE)</f>
        <v>1553</v>
      </c>
    </row>
    <row r="28" spans="1:2" s="7" customFormat="1" ht="12.75" x14ac:dyDescent="0.2">
      <c r="A28" s="20" t="s">
        <v>26</v>
      </c>
      <c r="B28" s="6">
        <f>VLOOKUP(A28,[6]Summary!$A$5:$O$104,7,FALSE)</f>
        <v>94</v>
      </c>
    </row>
    <row r="29" spans="1:2" s="7" customFormat="1" ht="12.75" x14ac:dyDescent="0.2">
      <c r="A29" s="20" t="s">
        <v>27</v>
      </c>
      <c r="B29" s="6">
        <f>VLOOKUP(A29,[6]Summary!$A$5:$O$104,7,FALSE)</f>
        <v>164</v>
      </c>
    </row>
    <row r="30" spans="1:2" s="7" customFormat="1" ht="12.75" x14ac:dyDescent="0.2">
      <c r="A30" s="20" t="s">
        <v>28</v>
      </c>
      <c r="B30" s="6">
        <f>VLOOKUP(A30,[6]Summary!$A$5:$O$104,7,FALSE)</f>
        <v>870</v>
      </c>
    </row>
    <row r="31" spans="1:2" s="7" customFormat="1" ht="12.75" x14ac:dyDescent="0.2">
      <c r="A31" s="20" t="s">
        <v>29</v>
      </c>
      <c r="B31" s="6">
        <f>VLOOKUP(A31,[6]Summary!$A$5:$O$104,7,FALSE)</f>
        <v>119</v>
      </c>
    </row>
    <row r="32" spans="1:2" s="7" customFormat="1" ht="12.75" x14ac:dyDescent="0.2">
      <c r="A32" s="20" t="s">
        <v>30</v>
      </c>
      <c r="B32" s="6">
        <f>VLOOKUP(A32,[6]Summary!$A$5:$O$104,7,FALSE)</f>
        <v>277</v>
      </c>
    </row>
    <row r="33" spans="1:2" s="7" customFormat="1" ht="12.75" x14ac:dyDescent="0.2">
      <c r="A33" s="20" t="s">
        <v>31</v>
      </c>
      <c r="B33" s="6">
        <f>VLOOKUP(A33,[6]Summary!$A$5:$O$104,7,FALSE)</f>
        <v>1338</v>
      </c>
    </row>
    <row r="34" spans="1:2" s="7" customFormat="1" ht="12.75" x14ac:dyDescent="0.2">
      <c r="A34" s="20" t="s">
        <v>32</v>
      </c>
      <c r="B34" s="6">
        <f>VLOOKUP(A34,[6]Summary!$A$5:$O$104,7,FALSE)</f>
        <v>422</v>
      </c>
    </row>
    <row r="35" spans="1:2" s="7" customFormat="1" ht="12.75" x14ac:dyDescent="0.2">
      <c r="A35" s="20" t="s">
        <v>33</v>
      </c>
      <c r="B35" s="6">
        <f>VLOOKUP(A35,[6]Summary!$A$5:$O$104,7,FALSE)</f>
        <v>1266</v>
      </c>
    </row>
    <row r="36" spans="1:2" s="7" customFormat="1" ht="12.75" x14ac:dyDescent="0.2">
      <c r="A36" s="20" t="s">
        <v>34</v>
      </c>
      <c r="B36" s="6">
        <f>VLOOKUP(A36,[6]Summary!$A$5:$O$104,7,FALSE)</f>
        <v>299</v>
      </c>
    </row>
    <row r="37" spans="1:2" s="7" customFormat="1" ht="12.75" x14ac:dyDescent="0.2">
      <c r="A37" s="20" t="s">
        <v>35</v>
      </c>
      <c r="B37" s="6">
        <f>VLOOKUP(A37,[6]Summary!$A$5:$O$104,7,FALSE)</f>
        <v>1348</v>
      </c>
    </row>
    <row r="38" spans="1:2" s="7" customFormat="1" ht="12.75" x14ac:dyDescent="0.2">
      <c r="A38" s="20" t="s">
        <v>36</v>
      </c>
      <c r="B38" s="6">
        <f>VLOOKUP(A38,[6]Summary!$A$5:$O$104,7,FALSE)</f>
        <v>48</v>
      </c>
    </row>
    <row r="39" spans="1:2" s="7" customFormat="1" ht="12.75" x14ac:dyDescent="0.2">
      <c r="A39" s="20" t="s">
        <v>37</v>
      </c>
      <c r="B39" s="6">
        <f>VLOOKUP(A39,[6]Summary!$A$5:$O$104,7,FALSE)</f>
        <v>44</v>
      </c>
    </row>
    <row r="40" spans="1:2" s="7" customFormat="1" ht="12.75" x14ac:dyDescent="0.2">
      <c r="A40" s="20" t="s">
        <v>38</v>
      </c>
      <c r="B40" s="6">
        <f>VLOOKUP(A40,[6]Summary!$A$5:$O$104,7,FALSE)</f>
        <v>253</v>
      </c>
    </row>
    <row r="41" spans="1:2" s="7" customFormat="1" ht="12.75" x14ac:dyDescent="0.2">
      <c r="A41" s="20" t="s">
        <v>39</v>
      </c>
      <c r="B41" s="6">
        <f>VLOOKUP(A41,[6]Summary!$A$5:$O$104,7,FALSE)</f>
        <v>103</v>
      </c>
    </row>
    <row r="42" spans="1:2" s="7" customFormat="1" ht="12.75" x14ac:dyDescent="0.2">
      <c r="A42" s="20" t="s">
        <v>40</v>
      </c>
      <c r="B42" s="6">
        <f>VLOOKUP(A42,[6]Summary!$A$5:$O$104,7,FALSE)</f>
        <v>2003</v>
      </c>
    </row>
    <row r="43" spans="1:2" s="7" customFormat="1" ht="12.75" x14ac:dyDescent="0.2">
      <c r="A43" s="20" t="s">
        <v>41</v>
      </c>
      <c r="B43" s="6">
        <f>VLOOKUP(A43,[6]Summary!$A$5:$O$104,7,FALSE)</f>
        <v>375</v>
      </c>
    </row>
    <row r="44" spans="1:2" s="7" customFormat="1" ht="12.75" x14ac:dyDescent="0.2">
      <c r="A44" s="20" t="s">
        <v>42</v>
      </c>
      <c r="B44" s="6">
        <f>VLOOKUP(A44,[6]Summary!$A$5:$O$104,7,FALSE)</f>
        <v>617</v>
      </c>
    </row>
    <row r="45" spans="1:2" s="7" customFormat="1" ht="12.75" x14ac:dyDescent="0.2">
      <c r="A45" s="20" t="s">
        <v>43</v>
      </c>
      <c r="B45" s="6">
        <f>VLOOKUP(A45,[6]Summary!$A$5:$O$104,7,FALSE)</f>
        <v>309</v>
      </c>
    </row>
    <row r="46" spans="1:2" s="7" customFormat="1" ht="12.75" x14ac:dyDescent="0.2">
      <c r="A46" s="20" t="s">
        <v>44</v>
      </c>
      <c r="B46" s="6">
        <f>VLOOKUP(A46,[6]Summary!$A$5:$O$104,7,FALSE)</f>
        <v>340</v>
      </c>
    </row>
    <row r="47" spans="1:2" s="7" customFormat="1" ht="12.75" x14ac:dyDescent="0.2">
      <c r="A47" s="20" t="s">
        <v>45</v>
      </c>
      <c r="B47" s="6">
        <f>VLOOKUP(A47,[6]Summary!$A$5:$O$104,7,FALSE)</f>
        <v>140</v>
      </c>
    </row>
    <row r="48" spans="1:2" s="7" customFormat="1" ht="12.75" x14ac:dyDescent="0.2">
      <c r="A48" s="20" t="s">
        <v>46</v>
      </c>
      <c r="B48" s="6">
        <f>VLOOKUP(A48,[6]Summary!$A$5:$O$104,7,FALSE)</f>
        <v>229</v>
      </c>
    </row>
    <row r="49" spans="1:4" s="7" customFormat="1" ht="12.75" x14ac:dyDescent="0.2">
      <c r="A49" s="20" t="s">
        <v>47</v>
      </c>
      <c r="B49" s="6">
        <f>VLOOKUP(A49,[6]Summary!$A$5:$O$104,7,FALSE)</f>
        <v>25</v>
      </c>
    </row>
    <row r="50" spans="1:4" s="7" customFormat="1" ht="12.75" x14ac:dyDescent="0.2">
      <c r="A50" s="20" t="s">
        <v>48</v>
      </c>
      <c r="B50" s="6">
        <f>VLOOKUP(A50,[6]Summary!$A$5:$O$104,7,FALSE)</f>
        <v>450</v>
      </c>
    </row>
    <row r="51" spans="1:4" s="7" customFormat="1" ht="12.75" x14ac:dyDescent="0.2">
      <c r="A51" s="20" t="s">
        <v>49</v>
      </c>
      <c r="B51" s="6">
        <f>VLOOKUP(A51,[6]Summary!$A$5:$O$104,7,FALSE)</f>
        <v>162</v>
      </c>
    </row>
    <row r="52" spans="1:4" s="7" customFormat="1" ht="12.75" x14ac:dyDescent="0.2">
      <c r="A52" s="20" t="s">
        <v>50</v>
      </c>
      <c r="B52" s="6">
        <f>VLOOKUP(A52,[6]Summary!$A$5:$O$104,7,FALSE)</f>
        <v>929</v>
      </c>
    </row>
    <row r="53" spans="1:4" s="7" customFormat="1" ht="12.75" x14ac:dyDescent="0.2">
      <c r="A53" s="20" t="s">
        <v>51</v>
      </c>
      <c r="B53" s="6">
        <f>VLOOKUP(A53,[6]Summary!$A$5:$O$104,7,FALSE)</f>
        <v>52</v>
      </c>
      <c r="C53" s="77"/>
      <c r="D53" s="77"/>
    </row>
    <row r="54" spans="1:4" s="7" customFormat="1" ht="12.75" x14ac:dyDescent="0.2">
      <c r="A54" s="20" t="s">
        <v>52</v>
      </c>
      <c r="B54" s="6">
        <f>VLOOKUP(A54,[6]Summary!$A$5:$O$104,7,FALSE)</f>
        <v>316</v>
      </c>
    </row>
    <row r="55" spans="1:4" s="7" customFormat="1" ht="12.75" x14ac:dyDescent="0.2">
      <c r="A55" s="20" t="s">
        <v>53</v>
      </c>
      <c r="B55" s="6">
        <f>VLOOKUP(A55,[6]Summary!$A$5:$O$104,7,FALSE)</f>
        <v>387</v>
      </c>
    </row>
    <row r="56" spans="1:4" s="7" customFormat="1" ht="12.75" x14ac:dyDescent="0.2">
      <c r="A56" s="20" t="s">
        <v>54</v>
      </c>
      <c r="B56" s="6">
        <f>VLOOKUP(A56,[6]Summary!$A$5:$O$104,7,FALSE)</f>
        <v>291</v>
      </c>
    </row>
    <row r="57" spans="1:4" s="7" customFormat="1" ht="12.75" x14ac:dyDescent="0.2">
      <c r="A57" s="20" t="s">
        <v>55</v>
      </c>
      <c r="B57" s="6">
        <f>VLOOKUP(A57,[6]Summary!$A$5:$O$104,7,FALSE)</f>
        <v>182</v>
      </c>
    </row>
    <row r="58" spans="1:4" s="7" customFormat="1" ht="12.75" x14ac:dyDescent="0.2">
      <c r="A58" s="20" t="s">
        <v>56</v>
      </c>
      <c r="B58" s="6">
        <f>VLOOKUP(A58,[6]Summary!$A$5:$O$104,7,FALSE)</f>
        <v>142</v>
      </c>
    </row>
    <row r="59" spans="1:4" s="7" customFormat="1" ht="12.75" x14ac:dyDescent="0.2">
      <c r="A59" s="20" t="s">
        <v>57</v>
      </c>
      <c r="B59" s="6">
        <f>VLOOKUP(A59,[6]Summary!$A$5:$O$104,7,FALSE)</f>
        <v>108</v>
      </c>
    </row>
    <row r="60" spans="1:4" s="7" customFormat="1" ht="12.75" x14ac:dyDescent="0.2">
      <c r="A60" s="20" t="s">
        <v>58</v>
      </c>
      <c r="B60" s="6">
        <f>VLOOKUP(A60,[6]Summary!$A$5:$O$104,7,FALSE)</f>
        <v>289</v>
      </c>
    </row>
    <row r="61" spans="1:4" s="7" customFormat="1" ht="12.75" x14ac:dyDescent="0.2">
      <c r="A61" s="20" t="s">
        <v>59</v>
      </c>
      <c r="B61" s="6">
        <f>VLOOKUP(A61,[6]Summary!$A$5:$O$104,7,FALSE)</f>
        <v>4893</v>
      </c>
    </row>
    <row r="62" spans="1:4" s="7" customFormat="1" ht="12.75" x14ac:dyDescent="0.2">
      <c r="A62" s="20" t="s">
        <v>60</v>
      </c>
      <c r="B62" s="6">
        <f>VLOOKUP(A62,[6]Summary!$A$5:$O$104,7,FALSE)</f>
        <v>58</v>
      </c>
    </row>
    <row r="63" spans="1:4" s="7" customFormat="1" ht="12.75" x14ac:dyDescent="0.2">
      <c r="A63" s="20" t="s">
        <v>61</v>
      </c>
      <c r="B63" s="6">
        <f>VLOOKUP(A63,[6]Summary!$A$5:$O$104,7,FALSE)</f>
        <v>154</v>
      </c>
    </row>
    <row r="64" spans="1:4" s="7" customFormat="1" ht="12.75" x14ac:dyDescent="0.2">
      <c r="A64" s="20" t="s">
        <v>62</v>
      </c>
      <c r="B64" s="6">
        <f>VLOOKUP(A64,[6]Summary!$A$5:$O$104,7,FALSE)</f>
        <v>296</v>
      </c>
    </row>
    <row r="65" spans="1:2" s="7" customFormat="1" ht="12.75" x14ac:dyDescent="0.2">
      <c r="A65" s="20" t="s">
        <v>63</v>
      </c>
      <c r="B65" s="6">
        <f>VLOOKUP(A65,[6]Summary!$A$5:$O$104,7,FALSE)</f>
        <v>455</v>
      </c>
    </row>
    <row r="66" spans="1:2" s="7" customFormat="1" ht="12.75" x14ac:dyDescent="0.2">
      <c r="A66" s="21" t="s">
        <v>64</v>
      </c>
      <c r="B66" s="6">
        <f>VLOOKUP(A66,[6]Summary!$A$5:$O$104,7,FALSE)</f>
        <v>1014</v>
      </c>
    </row>
    <row r="67" spans="1:2" s="7" customFormat="1" ht="12.75" x14ac:dyDescent="0.2">
      <c r="A67" s="20" t="s">
        <v>65</v>
      </c>
      <c r="B67" s="6">
        <f>VLOOKUP(A67,[6]Summary!$A$5:$O$104,7,FALSE)</f>
        <v>148</v>
      </c>
    </row>
    <row r="68" spans="1:2" s="7" customFormat="1" ht="12.75" x14ac:dyDescent="0.2">
      <c r="A68" s="20" t="s">
        <v>66</v>
      </c>
      <c r="B68" s="6">
        <f>VLOOKUP(A68,[6]Summary!$A$5:$O$104,7,FALSE)</f>
        <v>841</v>
      </c>
    </row>
    <row r="69" spans="1:2" s="7" customFormat="1" ht="12.75" x14ac:dyDescent="0.2">
      <c r="A69" s="20" t="s">
        <v>67</v>
      </c>
      <c r="B69" s="6">
        <f>VLOOKUP(A69,[6]Summary!$A$5:$O$104,7,FALSE)</f>
        <v>455</v>
      </c>
    </row>
    <row r="70" spans="1:2" s="7" customFormat="1" ht="12.75" x14ac:dyDescent="0.2">
      <c r="A70" s="20" t="s">
        <v>68</v>
      </c>
      <c r="B70" s="6">
        <f>VLOOKUP(A70,[6]Summary!$A$5:$O$104,7,FALSE)</f>
        <v>59</v>
      </c>
    </row>
    <row r="71" spans="1:2" s="7" customFormat="1" ht="12.75" x14ac:dyDescent="0.2">
      <c r="A71" s="20" t="s">
        <v>69</v>
      </c>
      <c r="B71" s="6">
        <f>VLOOKUP(A71,[6]Summary!$A$5:$O$104,7,FALSE)</f>
        <v>282</v>
      </c>
    </row>
    <row r="72" spans="1:2" s="7" customFormat="1" ht="12.75" x14ac:dyDescent="0.2">
      <c r="A72" s="20" t="s">
        <v>70</v>
      </c>
      <c r="B72" s="6">
        <f>VLOOKUP(A72,[6]Summary!$A$5:$O$104,7,FALSE)</f>
        <v>235</v>
      </c>
    </row>
    <row r="73" spans="1:2" s="7" customFormat="1" ht="12.75" x14ac:dyDescent="0.2">
      <c r="A73" s="20" t="s">
        <v>71</v>
      </c>
      <c r="B73" s="6">
        <f>VLOOKUP(A73,[6]Summary!$A$5:$O$104,7,FALSE)</f>
        <v>92</v>
      </c>
    </row>
    <row r="74" spans="1:2" s="7" customFormat="1" ht="12.75" x14ac:dyDescent="0.2">
      <c r="A74" s="20" t="s">
        <v>72</v>
      </c>
      <c r="B74" s="6">
        <f>VLOOKUP(A74,[6]Summary!$A$5:$O$104,7,FALSE)</f>
        <v>215</v>
      </c>
    </row>
    <row r="75" spans="1:2" s="7" customFormat="1" ht="12.75" x14ac:dyDescent="0.2">
      <c r="A75" s="20" t="s">
        <v>73</v>
      </c>
      <c r="B75" s="6">
        <f>VLOOKUP(A75,[6]Summary!$A$5:$O$104,7,FALSE)</f>
        <v>811</v>
      </c>
    </row>
    <row r="76" spans="1:2" s="7" customFormat="1" ht="12.75" x14ac:dyDescent="0.2">
      <c r="A76" s="20" t="s">
        <v>74</v>
      </c>
      <c r="B76" s="6">
        <f>VLOOKUP(A76,[6]Summary!$A$5:$O$104,7,FALSE)</f>
        <v>81</v>
      </c>
    </row>
    <row r="77" spans="1:2" s="7" customFormat="1" ht="12.75" x14ac:dyDescent="0.2">
      <c r="A77" s="20" t="s">
        <v>75</v>
      </c>
      <c r="B77" s="6">
        <f>VLOOKUP(A77,[6]Summary!$A$5:$O$104,7,FALSE)</f>
        <v>618</v>
      </c>
    </row>
    <row r="78" spans="1:2" s="7" customFormat="1" ht="12.75" x14ac:dyDescent="0.2">
      <c r="A78" s="20" t="s">
        <v>76</v>
      </c>
      <c r="B78" s="6">
        <f>VLOOKUP(A78,[6]Summary!$A$5:$O$104,7,FALSE)</f>
        <v>347</v>
      </c>
    </row>
    <row r="79" spans="1:2" s="7" customFormat="1" ht="12.75" x14ac:dyDescent="0.2">
      <c r="A79" s="20" t="s">
        <v>77</v>
      </c>
      <c r="B79" s="6">
        <f>VLOOKUP(A79,[6]Summary!$A$5:$O$104,7,FALSE)</f>
        <v>964</v>
      </c>
    </row>
    <row r="80" spans="1:2" s="7" customFormat="1" ht="12.75" x14ac:dyDescent="0.2">
      <c r="A80" s="20" t="s">
        <v>78</v>
      </c>
      <c r="B80" s="6">
        <f>VLOOKUP(A80,[6]Summary!$A$5:$O$104,7,FALSE)</f>
        <v>437</v>
      </c>
    </row>
    <row r="81" spans="1:2" s="7" customFormat="1" ht="12.75" x14ac:dyDescent="0.2">
      <c r="A81" s="20" t="s">
        <v>79</v>
      </c>
      <c r="B81" s="6">
        <f>VLOOKUP(A81,[6]Summary!$A$5:$O$104,7,FALSE)</f>
        <v>683</v>
      </c>
    </row>
    <row r="82" spans="1:2" s="7" customFormat="1" ht="12.75" x14ac:dyDescent="0.2">
      <c r="A82" s="20" t="s">
        <v>80</v>
      </c>
      <c r="B82" s="6">
        <f>VLOOKUP(A82,[6]Summary!$A$5:$O$104,7,FALSE)</f>
        <v>424</v>
      </c>
    </row>
    <row r="83" spans="1:2" s="7" customFormat="1" ht="12.75" x14ac:dyDescent="0.2">
      <c r="A83" s="20" t="s">
        <v>81</v>
      </c>
      <c r="B83" s="6">
        <f>VLOOKUP(A83,[6]Summary!$A$5:$O$104,7,FALSE)</f>
        <v>389</v>
      </c>
    </row>
    <row r="84" spans="1:2" s="7" customFormat="1" ht="12.75" x14ac:dyDescent="0.2">
      <c r="A84" s="20" t="s">
        <v>82</v>
      </c>
      <c r="B84" s="6">
        <f>VLOOKUP(A84,[6]Summary!$A$5:$O$104,7,FALSE)</f>
        <v>232</v>
      </c>
    </row>
    <row r="85" spans="1:2" s="7" customFormat="1" ht="12.75" x14ac:dyDescent="0.2">
      <c r="A85" s="20" t="s">
        <v>83</v>
      </c>
      <c r="B85" s="6">
        <f>VLOOKUP(A85,[6]Summary!$A$5:$O$104,7,FALSE)</f>
        <v>259</v>
      </c>
    </row>
    <row r="86" spans="1:2" s="7" customFormat="1" ht="12.75" x14ac:dyDescent="0.2">
      <c r="A86" s="20" t="s">
        <v>84</v>
      </c>
      <c r="B86" s="6">
        <f>VLOOKUP(A86,[6]Summary!$A$5:$O$104,7,FALSE)</f>
        <v>209</v>
      </c>
    </row>
    <row r="87" spans="1:2" s="7" customFormat="1" ht="12.75" x14ac:dyDescent="0.2">
      <c r="A87" s="20" t="s">
        <v>85</v>
      </c>
      <c r="B87" s="6">
        <f>VLOOKUP(A87,[6]Summary!$A$5:$O$104,7,FALSE)</f>
        <v>340</v>
      </c>
    </row>
    <row r="88" spans="1:2" s="7" customFormat="1" ht="12.75" x14ac:dyDescent="0.2">
      <c r="A88" s="20" t="s">
        <v>86</v>
      </c>
      <c r="B88" s="6">
        <f>VLOOKUP(A88,[6]Summary!$A$5:$O$104,7,FALSE)</f>
        <v>100</v>
      </c>
    </row>
    <row r="89" spans="1:2" s="7" customFormat="1" ht="12.75" x14ac:dyDescent="0.2">
      <c r="A89" s="20" t="s">
        <v>87</v>
      </c>
      <c r="B89" s="6">
        <f>VLOOKUP(A89,[6]Summary!$A$5:$O$104,7,FALSE)</f>
        <v>151</v>
      </c>
    </row>
    <row r="90" spans="1:2" s="7" customFormat="1" ht="12.75" x14ac:dyDescent="0.2">
      <c r="A90" s="20" t="s">
        <v>88</v>
      </c>
      <c r="B90" s="6">
        <f>VLOOKUP(A90,[6]Summary!$A$5:$O$104,7,FALSE)</f>
        <v>26</v>
      </c>
    </row>
    <row r="91" spans="1:2" s="7" customFormat="1" ht="12.75" x14ac:dyDescent="0.2">
      <c r="A91" s="20" t="s">
        <v>89</v>
      </c>
      <c r="B91" s="6">
        <f>VLOOKUP(A91,[6]Summary!$A$5:$O$104,7,FALSE)</f>
        <v>683</v>
      </c>
    </row>
    <row r="92" spans="1:2" s="7" customFormat="1" ht="12.75" x14ac:dyDescent="0.2">
      <c r="A92" s="20" t="s">
        <v>90</v>
      </c>
      <c r="B92" s="6">
        <f>VLOOKUP(A92,[6]Summary!$A$5:$O$104,7,FALSE)</f>
        <v>353</v>
      </c>
    </row>
    <row r="93" spans="1:2" s="7" customFormat="1" ht="12.75" x14ac:dyDescent="0.2">
      <c r="A93" s="20" t="s">
        <v>91</v>
      </c>
      <c r="B93" s="6">
        <f>VLOOKUP(A93,[6]Summary!$A$5:$O$104,7,FALSE)</f>
        <v>1782</v>
      </c>
    </row>
    <row r="94" spans="1:2" s="7" customFormat="1" ht="12.75" x14ac:dyDescent="0.2">
      <c r="A94" s="20" t="s">
        <v>92</v>
      </c>
      <c r="B94" s="6">
        <f>VLOOKUP(A94,[6]Summary!$A$5:$O$104,7,FALSE)</f>
        <v>134</v>
      </c>
    </row>
    <row r="95" spans="1:2" s="7" customFormat="1" ht="12.75" x14ac:dyDescent="0.2">
      <c r="A95" s="20" t="s">
        <v>93</v>
      </c>
      <c r="B95" s="6">
        <f>VLOOKUP(A95,[6]Summary!$A$5:$O$104,7,FALSE)</f>
        <v>95</v>
      </c>
    </row>
    <row r="96" spans="1:2" s="7" customFormat="1" ht="12.75" x14ac:dyDescent="0.2">
      <c r="A96" s="20" t="s">
        <v>94</v>
      </c>
      <c r="B96" s="6">
        <f>VLOOKUP(A96,[6]Summary!$A$5:$O$104,7,FALSE)</f>
        <v>95</v>
      </c>
    </row>
    <row r="97" spans="1:2" s="7" customFormat="1" ht="12.75" x14ac:dyDescent="0.2">
      <c r="A97" s="20" t="s">
        <v>95</v>
      </c>
      <c r="B97" s="6">
        <f>VLOOKUP(A97,[6]Summary!$A$5:$O$104,7,FALSE)</f>
        <v>649</v>
      </c>
    </row>
    <row r="98" spans="1:2" s="7" customFormat="1" ht="12.75" x14ac:dyDescent="0.2">
      <c r="A98" s="20" t="s">
        <v>96</v>
      </c>
      <c r="B98" s="6">
        <f>VLOOKUP(A98,[6]Summary!$A$5:$O$104,7,FALSE)</f>
        <v>207</v>
      </c>
    </row>
    <row r="99" spans="1:2" s="7" customFormat="1" ht="12.75" x14ac:dyDescent="0.2">
      <c r="A99" s="20" t="s">
        <v>97</v>
      </c>
      <c r="B99" s="6">
        <f>VLOOKUP(A99,[6]Summary!$A$5:$O$104,7,FALSE)</f>
        <v>545</v>
      </c>
    </row>
    <row r="100" spans="1:2" s="7" customFormat="1" ht="12.75" x14ac:dyDescent="0.2">
      <c r="A100" s="20" t="s">
        <v>98</v>
      </c>
      <c r="B100" s="6">
        <f>VLOOKUP(A100,[6]Summary!$A$5:$O$104,7,FALSE)</f>
        <v>157</v>
      </c>
    </row>
    <row r="101" spans="1:2" s="7" customFormat="1" ht="12.75" x14ac:dyDescent="0.2">
      <c r="A101" s="20" t="s">
        <v>99</v>
      </c>
      <c r="B101" s="6">
        <f>VLOOKUP(A101,[6]Summary!$A$5:$O$104,7,FALSE)</f>
        <v>78</v>
      </c>
    </row>
    <row r="102" spans="1:2" s="7" customFormat="1" ht="12.75" x14ac:dyDescent="0.2">
      <c r="A102" s="22" t="s">
        <v>100</v>
      </c>
      <c r="B102" s="10">
        <f>[6]Summary!G105</f>
        <v>44392</v>
      </c>
    </row>
    <row r="103" spans="1:2" s="7" customFormat="1" x14ac:dyDescent="0.15">
      <c r="A103" s="11"/>
      <c r="B103" s="11"/>
    </row>
    <row r="104" spans="1:2" s="7" customFormat="1" x14ac:dyDescent="0.15"/>
    <row r="105" spans="1:2" s="7" customFormat="1" x14ac:dyDescent="0.15"/>
    <row r="106" spans="1:2" s="7" customFormat="1" x14ac:dyDescent="0.15"/>
    <row r="107" spans="1:2" s="7" customFormat="1" x14ac:dyDescent="0.15"/>
    <row r="108" spans="1:2" s="7" customFormat="1" x14ac:dyDescent="0.15"/>
    <row r="109" spans="1:2" s="7" customFormat="1" x14ac:dyDescent="0.15"/>
    <row r="110" spans="1:2" s="7" customFormat="1" x14ac:dyDescent="0.15"/>
    <row r="111" spans="1:2" s="7" customFormat="1" x14ac:dyDescent="0.15"/>
    <row r="112" spans="1: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  <row r="601" s="7" customFormat="1" x14ac:dyDescent="0.15"/>
    <row r="602" s="7" customFormat="1" x14ac:dyDescent="0.15"/>
    <row r="603" s="7" customFormat="1" x14ac:dyDescent="0.15"/>
    <row r="604" s="7" customFormat="1" x14ac:dyDescent="0.15"/>
    <row r="605" s="7" customFormat="1" x14ac:dyDescent="0.15"/>
    <row r="606" s="7" customFormat="1" x14ac:dyDescent="0.15"/>
    <row r="607" s="7" customFormat="1" x14ac:dyDescent="0.15"/>
    <row r="608" s="7" customFormat="1" x14ac:dyDescent="0.15"/>
    <row r="609" s="7" customFormat="1" x14ac:dyDescent="0.15"/>
    <row r="610" s="7" customFormat="1" x14ac:dyDescent="0.15"/>
    <row r="611" s="7" customFormat="1" x14ac:dyDescent="0.15"/>
    <row r="612" s="7" customFormat="1" x14ac:dyDescent="0.15"/>
    <row r="613" s="7" customFormat="1" x14ac:dyDescent="0.15"/>
    <row r="614" s="7" customFormat="1" x14ac:dyDescent="0.15"/>
    <row r="615" s="7" customFormat="1" x14ac:dyDescent="0.15"/>
    <row r="616" s="7" customFormat="1" x14ac:dyDescent="0.15"/>
    <row r="617" s="7" customFormat="1" x14ac:dyDescent="0.15"/>
    <row r="618" s="7" customFormat="1" x14ac:dyDescent="0.15"/>
    <row r="619" s="7" customFormat="1" x14ac:dyDescent="0.15"/>
    <row r="620" s="7" customFormat="1" x14ac:dyDescent="0.15"/>
    <row r="621" s="7" customFormat="1" x14ac:dyDescent="0.15"/>
    <row r="622" s="7" customFormat="1" x14ac:dyDescent="0.15"/>
    <row r="623" s="7" customFormat="1" x14ac:dyDescent="0.15"/>
    <row r="624" s="7" customFormat="1" x14ac:dyDescent="0.15"/>
    <row r="625" s="7" customFormat="1" x14ac:dyDescent="0.15"/>
    <row r="626" s="7" customFormat="1" x14ac:dyDescent="0.15"/>
    <row r="627" s="7" customFormat="1" x14ac:dyDescent="0.15"/>
    <row r="628" s="7" customFormat="1" x14ac:dyDescent="0.15"/>
    <row r="629" s="7" customFormat="1" x14ac:dyDescent="0.15"/>
    <row r="630" s="7" customFormat="1" x14ac:dyDescent="0.15"/>
    <row r="631" s="7" customFormat="1" x14ac:dyDescent="0.15"/>
    <row r="632" s="7" customFormat="1" x14ac:dyDescent="0.15"/>
    <row r="633" s="7" customFormat="1" x14ac:dyDescent="0.15"/>
    <row r="634" s="7" customFormat="1" x14ac:dyDescent="0.15"/>
    <row r="635" s="7" customFormat="1" x14ac:dyDescent="0.15"/>
    <row r="636" s="7" customFormat="1" x14ac:dyDescent="0.15"/>
    <row r="637" s="7" customFormat="1" x14ac:dyDescent="0.15"/>
    <row r="638" s="7" customFormat="1" x14ac:dyDescent="0.15"/>
    <row r="639" s="7" customFormat="1" x14ac:dyDescent="0.15"/>
    <row r="640" s="7" customFormat="1" x14ac:dyDescent="0.15"/>
    <row r="641" s="7" customFormat="1" x14ac:dyDescent="0.15"/>
    <row r="642" s="7" customFormat="1" x14ac:dyDescent="0.15"/>
    <row r="643" s="7" customFormat="1" x14ac:dyDescent="0.15"/>
    <row r="644" s="7" customFormat="1" x14ac:dyDescent="0.15"/>
    <row r="645" s="7" customFormat="1" x14ac:dyDescent="0.15"/>
    <row r="646" s="7" customFormat="1" x14ac:dyDescent="0.15"/>
    <row r="647" s="7" customFormat="1" x14ac:dyDescent="0.15"/>
    <row r="648" s="7" customFormat="1" x14ac:dyDescent="0.15"/>
    <row r="649" s="7" customFormat="1" x14ac:dyDescent="0.15"/>
    <row r="650" s="7" customFormat="1" x14ac:dyDescent="0.15"/>
    <row r="651" s="7" customFormat="1" x14ac:dyDescent="0.15"/>
    <row r="652" s="7" customFormat="1" x14ac:dyDescent="0.15"/>
    <row r="653" s="7" customFormat="1" x14ac:dyDescent="0.15"/>
    <row r="654" s="7" customFormat="1" x14ac:dyDescent="0.15"/>
    <row r="655" s="7" customFormat="1" x14ac:dyDescent="0.15"/>
    <row r="656" s="7" customFormat="1" x14ac:dyDescent="0.15"/>
    <row r="657" s="7" customFormat="1" x14ac:dyDescent="0.15"/>
    <row r="658" s="7" customFormat="1" x14ac:dyDescent="0.15"/>
    <row r="659" s="7" customFormat="1" x14ac:dyDescent="0.15"/>
    <row r="660" s="7" customFormat="1" x14ac:dyDescent="0.15"/>
    <row r="661" s="7" customFormat="1" x14ac:dyDescent="0.15"/>
    <row r="662" s="7" customFormat="1" x14ac:dyDescent="0.15"/>
    <row r="663" s="7" customFormat="1" x14ac:dyDescent="0.15"/>
    <row r="664" s="7" customFormat="1" x14ac:dyDescent="0.15"/>
    <row r="665" s="7" customFormat="1" x14ac:dyDescent="0.15"/>
    <row r="666" s="7" customFormat="1" x14ac:dyDescent="0.15"/>
    <row r="667" s="7" customFormat="1" x14ac:dyDescent="0.15"/>
    <row r="668" s="7" customFormat="1" x14ac:dyDescent="0.15"/>
    <row r="669" s="7" customFormat="1" x14ac:dyDescent="0.15"/>
    <row r="670" s="7" customFormat="1" x14ac:dyDescent="0.15"/>
    <row r="671" s="7" customFormat="1" x14ac:dyDescent="0.15"/>
    <row r="672" s="7" customFormat="1" x14ac:dyDescent="0.15"/>
    <row r="673" s="7" customFormat="1" x14ac:dyDescent="0.15"/>
    <row r="674" s="7" customFormat="1" x14ac:dyDescent="0.15"/>
    <row r="675" s="7" customFormat="1" x14ac:dyDescent="0.15"/>
    <row r="676" s="7" customFormat="1" x14ac:dyDescent="0.15"/>
    <row r="677" s="7" customFormat="1" x14ac:dyDescent="0.15"/>
    <row r="678" s="7" customFormat="1" x14ac:dyDescent="0.15"/>
    <row r="679" s="7" customFormat="1" x14ac:dyDescent="0.15"/>
    <row r="680" s="7" customFormat="1" x14ac:dyDescent="0.15"/>
    <row r="681" s="7" customFormat="1" x14ac:dyDescent="0.15"/>
    <row r="682" s="7" customFormat="1" x14ac:dyDescent="0.15"/>
    <row r="683" s="7" customFormat="1" x14ac:dyDescent="0.15"/>
    <row r="684" s="7" customFormat="1" x14ac:dyDescent="0.15"/>
    <row r="685" s="7" customFormat="1" x14ac:dyDescent="0.15"/>
    <row r="686" s="7" customFormat="1" x14ac:dyDescent="0.15"/>
    <row r="687" s="7" customFormat="1" x14ac:dyDescent="0.15"/>
    <row r="688" s="7" customFormat="1" x14ac:dyDescent="0.15"/>
    <row r="689" s="7" customFormat="1" x14ac:dyDescent="0.15"/>
    <row r="690" s="7" customFormat="1" x14ac:dyDescent="0.15"/>
    <row r="691" s="7" customFormat="1" x14ac:dyDescent="0.15"/>
    <row r="692" s="7" customFormat="1" x14ac:dyDescent="0.15"/>
    <row r="693" s="7" customFormat="1" x14ac:dyDescent="0.15"/>
    <row r="694" s="7" customFormat="1" x14ac:dyDescent="0.15"/>
    <row r="695" s="7" customFormat="1" x14ac:dyDescent="0.15"/>
    <row r="696" s="7" customFormat="1" x14ac:dyDescent="0.15"/>
    <row r="697" s="7" customFormat="1" x14ac:dyDescent="0.15"/>
    <row r="698" s="7" customFormat="1" x14ac:dyDescent="0.15"/>
    <row r="699" s="7" customFormat="1" x14ac:dyDescent="0.15"/>
    <row r="700" s="7" customFormat="1" x14ac:dyDescent="0.15"/>
    <row r="701" s="7" customFormat="1" x14ac:dyDescent="0.15"/>
    <row r="702" s="7" customFormat="1" x14ac:dyDescent="0.15"/>
    <row r="703" s="7" customFormat="1" x14ac:dyDescent="0.15"/>
    <row r="704" s="7" customFormat="1" x14ac:dyDescent="0.15"/>
    <row r="705" s="7" customFormat="1" x14ac:dyDescent="0.15"/>
    <row r="706" s="7" customFormat="1" x14ac:dyDescent="0.15"/>
    <row r="707" s="7" customFormat="1" x14ac:dyDescent="0.15"/>
    <row r="708" s="7" customFormat="1" x14ac:dyDescent="0.15"/>
    <row r="709" s="7" customFormat="1" x14ac:dyDescent="0.15"/>
    <row r="710" s="7" customFormat="1" x14ac:dyDescent="0.15"/>
    <row r="711" s="7" customFormat="1" x14ac:dyDescent="0.15"/>
    <row r="712" s="7" customFormat="1" x14ac:dyDescent="0.15"/>
    <row r="713" s="7" customFormat="1" x14ac:dyDescent="0.15"/>
    <row r="714" s="7" customFormat="1" x14ac:dyDescent="0.15"/>
    <row r="715" s="7" customFormat="1" x14ac:dyDescent="0.15"/>
    <row r="716" s="7" customFormat="1" x14ac:dyDescent="0.15"/>
    <row r="717" s="7" customFormat="1" x14ac:dyDescent="0.15"/>
    <row r="718" s="7" customFormat="1" x14ac:dyDescent="0.15"/>
    <row r="719" s="7" customFormat="1" x14ac:dyDescent="0.15"/>
    <row r="720" s="7" customFormat="1" x14ac:dyDescent="0.15"/>
    <row r="721" s="7" customFormat="1" x14ac:dyDescent="0.15"/>
    <row r="722" s="7" customFormat="1" x14ac:dyDescent="0.15"/>
    <row r="723" s="7" customFormat="1" x14ac:dyDescent="0.15"/>
    <row r="724" s="7" customFormat="1" x14ac:dyDescent="0.15"/>
    <row r="725" s="7" customFormat="1" x14ac:dyDescent="0.15"/>
    <row r="726" s="7" customFormat="1" x14ac:dyDescent="0.15"/>
    <row r="727" s="7" customFormat="1" x14ac:dyDescent="0.15"/>
    <row r="728" s="7" customFormat="1" x14ac:dyDescent="0.15"/>
    <row r="729" s="7" customFormat="1" x14ac:dyDescent="0.15"/>
    <row r="730" s="7" customFormat="1" x14ac:dyDescent="0.15"/>
    <row r="731" s="7" customFormat="1" x14ac:dyDescent="0.15"/>
    <row r="732" s="7" customFormat="1" x14ac:dyDescent="0.15"/>
    <row r="733" s="7" customFormat="1" x14ac:dyDescent="0.15"/>
    <row r="734" s="7" customFormat="1" x14ac:dyDescent="0.15"/>
    <row r="735" s="7" customFormat="1" x14ac:dyDescent="0.15"/>
    <row r="736" s="7" customFormat="1" x14ac:dyDescent="0.15"/>
    <row r="737" s="7" customFormat="1" x14ac:dyDescent="0.15"/>
    <row r="738" s="7" customFormat="1" x14ac:dyDescent="0.15"/>
    <row r="739" s="7" customFormat="1" x14ac:dyDescent="0.15"/>
    <row r="740" s="7" customFormat="1" x14ac:dyDescent="0.15"/>
    <row r="741" s="7" customFormat="1" x14ac:dyDescent="0.15"/>
    <row r="742" s="7" customFormat="1" x14ac:dyDescent="0.15"/>
    <row r="743" s="7" customFormat="1" x14ac:dyDescent="0.15"/>
    <row r="744" s="7" customFormat="1" x14ac:dyDescent="0.15"/>
    <row r="745" s="7" customFormat="1" x14ac:dyDescent="0.15"/>
    <row r="746" s="7" customFormat="1" x14ac:dyDescent="0.15"/>
    <row r="747" s="7" customFormat="1" x14ac:dyDescent="0.15"/>
    <row r="748" s="7" customFormat="1" x14ac:dyDescent="0.15"/>
    <row r="749" s="7" customFormat="1" x14ac:dyDescent="0.15"/>
    <row r="750" s="7" customFormat="1" x14ac:dyDescent="0.15"/>
    <row r="751" s="7" customFormat="1" x14ac:dyDescent="0.15"/>
    <row r="752" s="7" customFormat="1" x14ac:dyDescent="0.15"/>
    <row r="753" s="7" customFormat="1" x14ac:dyDescent="0.15"/>
    <row r="754" s="7" customFormat="1" x14ac:dyDescent="0.15"/>
    <row r="755" s="7" customFormat="1" x14ac:dyDescent="0.15"/>
    <row r="756" s="7" customFormat="1" x14ac:dyDescent="0.15"/>
    <row r="757" s="7" customFormat="1" x14ac:dyDescent="0.15"/>
    <row r="758" s="7" customFormat="1" x14ac:dyDescent="0.15"/>
    <row r="759" s="7" customFormat="1" x14ac:dyDescent="0.15"/>
    <row r="760" s="7" customFormat="1" x14ac:dyDescent="0.15"/>
    <row r="761" s="7" customFormat="1" x14ac:dyDescent="0.15"/>
    <row r="762" s="7" customFormat="1" x14ac:dyDescent="0.15"/>
    <row r="763" s="7" customFormat="1" x14ac:dyDescent="0.15"/>
    <row r="764" s="7" customFormat="1" x14ac:dyDescent="0.15"/>
    <row r="765" s="7" customFormat="1" x14ac:dyDescent="0.15"/>
    <row r="766" s="7" customFormat="1" x14ac:dyDescent="0.15"/>
    <row r="767" s="7" customFormat="1" x14ac:dyDescent="0.15"/>
    <row r="768" s="7" customFormat="1" x14ac:dyDescent="0.15"/>
    <row r="769" s="7" customFormat="1" x14ac:dyDescent="0.15"/>
    <row r="770" s="7" customFormat="1" x14ac:dyDescent="0.15"/>
    <row r="771" s="7" customFormat="1" x14ac:dyDescent="0.15"/>
    <row r="772" s="7" customFormat="1" x14ac:dyDescent="0.15"/>
    <row r="773" s="7" customFormat="1" x14ac:dyDescent="0.15"/>
    <row r="774" s="7" customFormat="1" x14ac:dyDescent="0.15"/>
    <row r="775" s="7" customFormat="1" x14ac:dyDescent="0.15"/>
    <row r="776" s="7" customFormat="1" x14ac:dyDescent="0.15"/>
    <row r="777" s="7" customFormat="1" x14ac:dyDescent="0.15"/>
    <row r="778" s="7" customFormat="1" x14ac:dyDescent="0.15"/>
    <row r="779" s="7" customFormat="1" x14ac:dyDescent="0.15"/>
    <row r="780" s="7" customFormat="1" x14ac:dyDescent="0.15"/>
    <row r="781" s="7" customFormat="1" x14ac:dyDescent="0.15"/>
    <row r="782" s="7" customFormat="1" x14ac:dyDescent="0.15"/>
    <row r="783" s="7" customFormat="1" x14ac:dyDescent="0.15"/>
    <row r="784" s="7" customFormat="1" x14ac:dyDescent="0.15"/>
    <row r="785" s="7" customFormat="1" x14ac:dyDescent="0.15"/>
    <row r="786" s="7" customFormat="1" x14ac:dyDescent="0.15"/>
    <row r="787" s="7" customFormat="1" x14ac:dyDescent="0.15"/>
    <row r="788" s="7" customFormat="1" x14ac:dyDescent="0.15"/>
    <row r="789" s="7" customFormat="1" x14ac:dyDescent="0.15"/>
    <row r="790" s="7" customFormat="1" x14ac:dyDescent="0.15"/>
    <row r="791" s="7" customFormat="1" x14ac:dyDescent="0.15"/>
    <row r="792" s="7" customFormat="1" x14ac:dyDescent="0.15"/>
    <row r="793" s="7" customFormat="1" x14ac:dyDescent="0.15"/>
    <row r="794" s="7" customFormat="1" x14ac:dyDescent="0.15"/>
    <row r="795" s="7" customFormat="1" x14ac:dyDescent="0.15"/>
    <row r="796" s="7" customFormat="1" x14ac:dyDescent="0.15"/>
    <row r="797" s="7" customFormat="1" x14ac:dyDescent="0.15"/>
    <row r="798" s="7" customFormat="1" x14ac:dyDescent="0.15"/>
    <row r="799" s="7" customFormat="1" x14ac:dyDescent="0.15"/>
    <row r="800" s="7" customFormat="1" x14ac:dyDescent="0.15"/>
    <row r="801" s="7" customFormat="1" x14ac:dyDescent="0.15"/>
    <row r="802" s="7" customFormat="1" x14ac:dyDescent="0.15"/>
    <row r="803" s="7" customFormat="1" x14ac:dyDescent="0.15"/>
    <row r="804" s="7" customFormat="1" x14ac:dyDescent="0.15"/>
    <row r="805" s="7" customFormat="1" x14ac:dyDescent="0.15"/>
    <row r="806" s="7" customFormat="1" x14ac:dyDescent="0.15"/>
    <row r="807" s="7" customFormat="1" x14ac:dyDescent="0.15"/>
    <row r="808" s="7" customFormat="1" x14ac:dyDescent="0.15"/>
    <row r="809" s="7" customFormat="1" x14ac:dyDescent="0.15"/>
    <row r="810" s="7" customFormat="1" x14ac:dyDescent="0.15"/>
    <row r="811" s="7" customFormat="1" x14ac:dyDescent="0.15"/>
    <row r="812" s="7" customFormat="1" x14ac:dyDescent="0.15"/>
    <row r="813" s="7" customFormat="1" x14ac:dyDescent="0.15"/>
    <row r="814" s="7" customFormat="1" x14ac:dyDescent="0.15"/>
    <row r="815" s="7" customFormat="1" x14ac:dyDescent="0.15"/>
    <row r="816" s="7" customFormat="1" x14ac:dyDescent="0.15"/>
    <row r="817" s="7" customFormat="1" x14ac:dyDescent="0.15"/>
    <row r="818" s="7" customFormat="1" x14ac:dyDescent="0.15"/>
    <row r="819" s="7" customFormat="1" x14ac:dyDescent="0.15"/>
    <row r="820" s="7" customFormat="1" x14ac:dyDescent="0.15"/>
    <row r="821" s="7" customFormat="1" x14ac:dyDescent="0.15"/>
    <row r="822" s="7" customFormat="1" x14ac:dyDescent="0.15"/>
    <row r="823" s="7" customFormat="1" x14ac:dyDescent="0.15"/>
    <row r="824" s="7" customFormat="1" x14ac:dyDescent="0.15"/>
    <row r="825" s="7" customFormat="1" x14ac:dyDescent="0.15"/>
    <row r="826" s="7" customFormat="1" x14ac:dyDescent="0.15"/>
    <row r="827" s="7" customFormat="1" x14ac:dyDescent="0.15"/>
    <row r="828" s="7" customFormat="1" x14ac:dyDescent="0.15"/>
    <row r="829" s="7" customFormat="1" x14ac:dyDescent="0.15"/>
    <row r="830" s="7" customFormat="1" x14ac:dyDescent="0.15"/>
    <row r="831" s="7" customFormat="1" x14ac:dyDescent="0.15"/>
    <row r="832" s="7" customFormat="1" x14ac:dyDescent="0.15"/>
    <row r="833" s="7" customFormat="1" x14ac:dyDescent="0.15"/>
    <row r="834" s="7" customFormat="1" x14ac:dyDescent="0.15"/>
    <row r="835" s="7" customFormat="1" x14ac:dyDescent="0.15"/>
    <row r="836" s="7" customFormat="1" x14ac:dyDescent="0.15"/>
    <row r="837" s="7" customFormat="1" x14ac:dyDescent="0.15"/>
    <row r="838" s="7" customFormat="1" x14ac:dyDescent="0.15"/>
    <row r="839" s="7" customFormat="1" x14ac:dyDescent="0.15"/>
    <row r="840" s="7" customFormat="1" x14ac:dyDescent="0.15"/>
    <row r="841" s="7" customFormat="1" x14ac:dyDescent="0.15"/>
    <row r="842" s="7" customFormat="1" x14ac:dyDescent="0.15"/>
    <row r="843" s="7" customFormat="1" x14ac:dyDescent="0.15"/>
    <row r="844" s="7" customFormat="1" x14ac:dyDescent="0.15"/>
    <row r="845" s="7" customFormat="1" x14ac:dyDescent="0.15"/>
    <row r="846" s="7" customFormat="1" x14ac:dyDescent="0.15"/>
    <row r="847" s="7" customFormat="1" x14ac:dyDescent="0.15"/>
    <row r="848" s="7" customFormat="1" x14ac:dyDescent="0.15"/>
    <row r="849" s="7" customFormat="1" x14ac:dyDescent="0.15"/>
    <row r="850" s="7" customFormat="1" x14ac:dyDescent="0.15"/>
    <row r="851" s="7" customFormat="1" x14ac:dyDescent="0.15"/>
    <row r="852" s="7" customFormat="1" x14ac:dyDescent="0.15"/>
    <row r="853" s="7" customFormat="1" x14ac:dyDescent="0.15"/>
    <row r="854" s="7" customFormat="1" x14ac:dyDescent="0.15"/>
    <row r="855" s="7" customFormat="1" x14ac:dyDescent="0.15"/>
    <row r="856" s="7" customFormat="1" x14ac:dyDescent="0.15"/>
    <row r="857" s="7" customFormat="1" x14ac:dyDescent="0.15"/>
    <row r="858" s="7" customFormat="1" x14ac:dyDescent="0.15"/>
    <row r="859" s="7" customFormat="1" x14ac:dyDescent="0.15"/>
    <row r="860" s="7" customFormat="1" x14ac:dyDescent="0.15"/>
    <row r="861" s="7" customFormat="1" x14ac:dyDescent="0.15"/>
    <row r="862" s="7" customFormat="1" x14ac:dyDescent="0.15"/>
    <row r="863" s="7" customFormat="1" x14ac:dyDescent="0.15"/>
    <row r="864" s="7" customFormat="1" x14ac:dyDescent="0.15"/>
    <row r="865" s="7" customFormat="1" x14ac:dyDescent="0.15"/>
    <row r="866" s="7" customFormat="1" x14ac:dyDescent="0.15"/>
    <row r="867" s="7" customFormat="1" x14ac:dyDescent="0.15"/>
    <row r="868" s="7" customFormat="1" x14ac:dyDescent="0.15"/>
    <row r="869" s="7" customFormat="1" x14ac:dyDescent="0.15"/>
    <row r="870" s="7" customFormat="1" x14ac:dyDescent="0.15"/>
    <row r="871" s="7" customFormat="1" x14ac:dyDescent="0.15"/>
    <row r="872" s="7" customFormat="1" x14ac:dyDescent="0.15"/>
    <row r="873" s="7" customFormat="1" x14ac:dyDescent="0.15"/>
    <row r="874" s="7" customFormat="1" x14ac:dyDescent="0.15"/>
    <row r="875" s="7" customFormat="1" x14ac:dyDescent="0.15"/>
    <row r="876" s="7" customFormat="1" x14ac:dyDescent="0.15"/>
    <row r="877" s="7" customFormat="1" x14ac:dyDescent="0.15"/>
    <row r="878" s="7" customFormat="1" x14ac:dyDescent="0.15"/>
    <row r="879" s="7" customFormat="1" x14ac:dyDescent="0.15"/>
    <row r="880" s="7" customFormat="1" x14ac:dyDescent="0.15"/>
    <row r="881" s="7" customFormat="1" x14ac:dyDescent="0.15"/>
    <row r="882" s="7" customFormat="1" x14ac:dyDescent="0.15"/>
    <row r="883" s="7" customFormat="1" x14ac:dyDescent="0.15"/>
    <row r="884" s="7" customFormat="1" x14ac:dyDescent="0.15"/>
    <row r="885" s="7" customFormat="1" x14ac:dyDescent="0.15"/>
    <row r="886" s="7" customFormat="1" x14ac:dyDescent="0.15"/>
    <row r="887" s="7" customFormat="1" x14ac:dyDescent="0.15"/>
    <row r="888" s="7" customFormat="1" x14ac:dyDescent="0.15"/>
    <row r="889" s="7" customFormat="1" x14ac:dyDescent="0.15"/>
    <row r="890" s="7" customFormat="1" x14ac:dyDescent="0.15"/>
    <row r="891" s="7" customFormat="1" x14ac:dyDescent="0.15"/>
    <row r="892" s="7" customFormat="1" x14ac:dyDescent="0.15"/>
    <row r="893" s="7" customFormat="1" x14ac:dyDescent="0.15"/>
    <row r="894" s="7" customFormat="1" x14ac:dyDescent="0.15"/>
    <row r="895" s="7" customFormat="1" x14ac:dyDescent="0.15"/>
    <row r="896" s="7" customFormat="1" x14ac:dyDescent="0.15"/>
    <row r="897" s="7" customFormat="1" x14ac:dyDescent="0.15"/>
    <row r="898" s="7" customFormat="1" x14ac:dyDescent="0.15"/>
    <row r="899" s="7" customFormat="1" x14ac:dyDescent="0.15"/>
    <row r="900" s="7" customFormat="1" x14ac:dyDescent="0.15"/>
    <row r="901" s="7" customFormat="1" x14ac:dyDescent="0.15"/>
    <row r="902" s="7" customFormat="1" x14ac:dyDescent="0.15"/>
    <row r="903" s="7" customFormat="1" x14ac:dyDescent="0.15"/>
    <row r="904" s="7" customFormat="1" x14ac:dyDescent="0.15"/>
    <row r="905" s="7" customFormat="1" x14ac:dyDescent="0.15"/>
    <row r="906" s="7" customFormat="1" x14ac:dyDescent="0.15"/>
    <row r="907" s="7" customFormat="1" x14ac:dyDescent="0.15"/>
    <row r="908" s="7" customFormat="1" x14ac:dyDescent="0.15"/>
    <row r="909" s="7" customFormat="1" x14ac:dyDescent="0.15"/>
    <row r="910" s="7" customFormat="1" x14ac:dyDescent="0.15"/>
    <row r="911" s="7" customFormat="1" x14ac:dyDescent="0.15"/>
    <row r="912" s="7" customFormat="1" x14ac:dyDescent="0.15"/>
    <row r="913" s="7" customFormat="1" x14ac:dyDescent="0.15"/>
    <row r="914" s="7" customFormat="1" x14ac:dyDescent="0.15"/>
    <row r="915" s="7" customFormat="1" x14ac:dyDescent="0.15"/>
    <row r="916" s="7" customFormat="1" x14ac:dyDescent="0.15"/>
    <row r="917" s="7" customFormat="1" x14ac:dyDescent="0.15"/>
    <row r="918" s="7" customFormat="1" x14ac:dyDescent="0.15"/>
    <row r="919" s="7" customFormat="1" x14ac:dyDescent="0.15"/>
    <row r="920" s="7" customFormat="1" x14ac:dyDescent="0.15"/>
    <row r="921" s="7" customFormat="1" x14ac:dyDescent="0.15"/>
    <row r="922" s="7" customFormat="1" x14ac:dyDescent="0.15"/>
    <row r="923" s="7" customFormat="1" x14ac:dyDescent="0.15"/>
    <row r="924" s="7" customFormat="1" x14ac:dyDescent="0.15"/>
    <row r="925" s="7" customFormat="1" x14ac:dyDescent="0.15"/>
    <row r="926" s="7" customFormat="1" x14ac:dyDescent="0.15"/>
    <row r="927" s="7" customFormat="1" x14ac:dyDescent="0.15"/>
    <row r="928" s="7" customFormat="1" x14ac:dyDescent="0.15"/>
    <row r="929" s="7" customFormat="1" x14ac:dyDescent="0.15"/>
    <row r="930" s="7" customFormat="1" x14ac:dyDescent="0.15"/>
    <row r="931" s="7" customFormat="1" x14ac:dyDescent="0.15"/>
    <row r="932" s="7" customFormat="1" x14ac:dyDescent="0.15"/>
    <row r="933" s="7" customFormat="1" x14ac:dyDescent="0.15"/>
    <row r="934" s="7" customFormat="1" x14ac:dyDescent="0.15"/>
    <row r="935" s="7" customFormat="1" x14ac:dyDescent="0.15"/>
    <row r="936" s="7" customFormat="1" x14ac:dyDescent="0.15"/>
    <row r="937" s="7" customFormat="1" x14ac:dyDescent="0.15"/>
    <row r="938" s="7" customFormat="1" x14ac:dyDescent="0.15"/>
    <row r="939" s="7" customFormat="1" x14ac:dyDescent="0.15"/>
    <row r="940" s="7" customFormat="1" x14ac:dyDescent="0.15"/>
    <row r="941" s="7" customFormat="1" x14ac:dyDescent="0.15"/>
    <row r="942" s="7" customFormat="1" x14ac:dyDescent="0.15"/>
    <row r="943" s="7" customFormat="1" x14ac:dyDescent="0.15"/>
    <row r="944" s="7" customFormat="1" x14ac:dyDescent="0.15"/>
    <row r="945" s="7" customFormat="1" x14ac:dyDescent="0.15"/>
    <row r="946" s="7" customFormat="1" x14ac:dyDescent="0.15"/>
    <row r="947" s="7" customFormat="1" x14ac:dyDescent="0.15"/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M144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42578125" style="11" customWidth="1"/>
    <col min="2" max="2" width="12.5703125" style="11" customWidth="1"/>
    <col min="3" max="3" width="7.5703125" style="11" customWidth="1"/>
    <col min="4" max="256" width="9.140625" style="11"/>
    <col min="257" max="257" width="13.42578125" style="11" customWidth="1"/>
    <col min="258" max="258" width="16.42578125" style="11" customWidth="1"/>
    <col min="259" max="259" width="16.28515625" style="11" bestFit="1" customWidth="1"/>
    <col min="260" max="512" width="9.140625" style="11"/>
    <col min="513" max="513" width="13.42578125" style="11" customWidth="1"/>
    <col min="514" max="514" width="16.42578125" style="11" customWidth="1"/>
    <col min="515" max="515" width="16.28515625" style="11" bestFit="1" customWidth="1"/>
    <col min="516" max="768" width="9.140625" style="11"/>
    <col min="769" max="769" width="13.42578125" style="11" customWidth="1"/>
    <col min="770" max="770" width="16.42578125" style="11" customWidth="1"/>
    <col min="771" max="771" width="16.28515625" style="11" bestFit="1" customWidth="1"/>
    <col min="772" max="1024" width="9.140625" style="11"/>
    <col min="1025" max="1025" width="13.42578125" style="11" customWidth="1"/>
    <col min="1026" max="1026" width="16.42578125" style="11" customWidth="1"/>
    <col min="1027" max="1027" width="16.28515625" style="11" bestFit="1" customWidth="1"/>
    <col min="1028" max="1280" width="9.140625" style="11"/>
    <col min="1281" max="1281" width="13.42578125" style="11" customWidth="1"/>
    <col min="1282" max="1282" width="16.42578125" style="11" customWidth="1"/>
    <col min="1283" max="1283" width="16.28515625" style="11" bestFit="1" customWidth="1"/>
    <col min="1284" max="1536" width="9.140625" style="11"/>
    <col min="1537" max="1537" width="13.42578125" style="11" customWidth="1"/>
    <col min="1538" max="1538" width="16.42578125" style="11" customWidth="1"/>
    <col min="1539" max="1539" width="16.28515625" style="11" bestFit="1" customWidth="1"/>
    <col min="1540" max="1792" width="9.140625" style="11"/>
    <col min="1793" max="1793" width="13.42578125" style="11" customWidth="1"/>
    <col min="1794" max="1794" width="16.42578125" style="11" customWidth="1"/>
    <col min="1795" max="1795" width="16.28515625" style="11" bestFit="1" customWidth="1"/>
    <col min="1796" max="2048" width="9.140625" style="11"/>
    <col min="2049" max="2049" width="13.42578125" style="11" customWidth="1"/>
    <col min="2050" max="2050" width="16.42578125" style="11" customWidth="1"/>
    <col min="2051" max="2051" width="16.28515625" style="11" bestFit="1" customWidth="1"/>
    <col min="2052" max="2304" width="9.140625" style="11"/>
    <col min="2305" max="2305" width="13.42578125" style="11" customWidth="1"/>
    <col min="2306" max="2306" width="16.42578125" style="11" customWidth="1"/>
    <col min="2307" max="2307" width="16.28515625" style="11" bestFit="1" customWidth="1"/>
    <col min="2308" max="2560" width="9.140625" style="11"/>
    <col min="2561" max="2561" width="13.42578125" style="11" customWidth="1"/>
    <col min="2562" max="2562" width="16.42578125" style="11" customWidth="1"/>
    <col min="2563" max="2563" width="16.28515625" style="11" bestFit="1" customWidth="1"/>
    <col min="2564" max="2816" width="9.140625" style="11"/>
    <col min="2817" max="2817" width="13.42578125" style="11" customWidth="1"/>
    <col min="2818" max="2818" width="16.42578125" style="11" customWidth="1"/>
    <col min="2819" max="2819" width="16.28515625" style="11" bestFit="1" customWidth="1"/>
    <col min="2820" max="3072" width="9.140625" style="11"/>
    <col min="3073" max="3073" width="13.42578125" style="11" customWidth="1"/>
    <col min="3074" max="3074" width="16.42578125" style="11" customWidth="1"/>
    <col min="3075" max="3075" width="16.28515625" style="11" bestFit="1" customWidth="1"/>
    <col min="3076" max="3328" width="9.140625" style="11"/>
    <col min="3329" max="3329" width="13.42578125" style="11" customWidth="1"/>
    <col min="3330" max="3330" width="16.42578125" style="11" customWidth="1"/>
    <col min="3331" max="3331" width="16.28515625" style="11" bestFit="1" customWidth="1"/>
    <col min="3332" max="3584" width="9.140625" style="11"/>
    <col min="3585" max="3585" width="13.42578125" style="11" customWidth="1"/>
    <col min="3586" max="3586" width="16.42578125" style="11" customWidth="1"/>
    <col min="3587" max="3587" width="16.28515625" style="11" bestFit="1" customWidth="1"/>
    <col min="3588" max="3840" width="9.140625" style="11"/>
    <col min="3841" max="3841" width="13.42578125" style="11" customWidth="1"/>
    <col min="3842" max="3842" width="16.42578125" style="11" customWidth="1"/>
    <col min="3843" max="3843" width="16.28515625" style="11" bestFit="1" customWidth="1"/>
    <col min="3844" max="4096" width="9.140625" style="11"/>
    <col min="4097" max="4097" width="13.42578125" style="11" customWidth="1"/>
    <col min="4098" max="4098" width="16.42578125" style="11" customWidth="1"/>
    <col min="4099" max="4099" width="16.28515625" style="11" bestFit="1" customWidth="1"/>
    <col min="4100" max="4352" width="9.140625" style="11"/>
    <col min="4353" max="4353" width="13.42578125" style="11" customWidth="1"/>
    <col min="4354" max="4354" width="16.42578125" style="11" customWidth="1"/>
    <col min="4355" max="4355" width="16.28515625" style="11" bestFit="1" customWidth="1"/>
    <col min="4356" max="4608" width="9.140625" style="11"/>
    <col min="4609" max="4609" width="13.42578125" style="11" customWidth="1"/>
    <col min="4610" max="4610" width="16.42578125" style="11" customWidth="1"/>
    <col min="4611" max="4611" width="16.28515625" style="11" bestFit="1" customWidth="1"/>
    <col min="4612" max="4864" width="9.140625" style="11"/>
    <col min="4865" max="4865" width="13.42578125" style="11" customWidth="1"/>
    <col min="4866" max="4866" width="16.42578125" style="11" customWidth="1"/>
    <col min="4867" max="4867" width="16.28515625" style="11" bestFit="1" customWidth="1"/>
    <col min="4868" max="5120" width="9.140625" style="11"/>
    <col min="5121" max="5121" width="13.42578125" style="11" customWidth="1"/>
    <col min="5122" max="5122" width="16.42578125" style="11" customWidth="1"/>
    <col min="5123" max="5123" width="16.28515625" style="11" bestFit="1" customWidth="1"/>
    <col min="5124" max="5376" width="9.140625" style="11"/>
    <col min="5377" max="5377" width="13.42578125" style="11" customWidth="1"/>
    <col min="5378" max="5378" width="16.42578125" style="11" customWidth="1"/>
    <col min="5379" max="5379" width="16.28515625" style="11" bestFit="1" customWidth="1"/>
    <col min="5380" max="5632" width="9.140625" style="11"/>
    <col min="5633" max="5633" width="13.42578125" style="11" customWidth="1"/>
    <col min="5634" max="5634" width="16.42578125" style="11" customWidth="1"/>
    <col min="5635" max="5635" width="16.28515625" style="11" bestFit="1" customWidth="1"/>
    <col min="5636" max="5888" width="9.140625" style="11"/>
    <col min="5889" max="5889" width="13.42578125" style="11" customWidth="1"/>
    <col min="5890" max="5890" width="16.42578125" style="11" customWidth="1"/>
    <col min="5891" max="5891" width="16.28515625" style="11" bestFit="1" customWidth="1"/>
    <col min="5892" max="6144" width="9.140625" style="11"/>
    <col min="6145" max="6145" width="13.42578125" style="11" customWidth="1"/>
    <col min="6146" max="6146" width="16.42578125" style="11" customWidth="1"/>
    <col min="6147" max="6147" width="16.28515625" style="11" bestFit="1" customWidth="1"/>
    <col min="6148" max="6400" width="9.140625" style="11"/>
    <col min="6401" max="6401" width="13.42578125" style="11" customWidth="1"/>
    <col min="6402" max="6402" width="16.42578125" style="11" customWidth="1"/>
    <col min="6403" max="6403" width="16.28515625" style="11" bestFit="1" customWidth="1"/>
    <col min="6404" max="6656" width="9.140625" style="11"/>
    <col min="6657" max="6657" width="13.42578125" style="11" customWidth="1"/>
    <col min="6658" max="6658" width="16.42578125" style="11" customWidth="1"/>
    <col min="6659" max="6659" width="16.28515625" style="11" bestFit="1" customWidth="1"/>
    <col min="6660" max="6912" width="9.140625" style="11"/>
    <col min="6913" max="6913" width="13.42578125" style="11" customWidth="1"/>
    <col min="6914" max="6914" width="16.42578125" style="11" customWidth="1"/>
    <col min="6915" max="6915" width="16.28515625" style="11" bestFit="1" customWidth="1"/>
    <col min="6916" max="7168" width="9.140625" style="11"/>
    <col min="7169" max="7169" width="13.42578125" style="11" customWidth="1"/>
    <col min="7170" max="7170" width="16.42578125" style="11" customWidth="1"/>
    <col min="7171" max="7171" width="16.28515625" style="11" bestFit="1" customWidth="1"/>
    <col min="7172" max="7424" width="9.140625" style="11"/>
    <col min="7425" max="7425" width="13.42578125" style="11" customWidth="1"/>
    <col min="7426" max="7426" width="16.42578125" style="11" customWidth="1"/>
    <col min="7427" max="7427" width="16.28515625" style="11" bestFit="1" customWidth="1"/>
    <col min="7428" max="7680" width="9.140625" style="11"/>
    <col min="7681" max="7681" width="13.42578125" style="11" customWidth="1"/>
    <col min="7682" max="7682" width="16.42578125" style="11" customWidth="1"/>
    <col min="7683" max="7683" width="16.28515625" style="11" bestFit="1" customWidth="1"/>
    <col min="7684" max="7936" width="9.140625" style="11"/>
    <col min="7937" max="7937" width="13.42578125" style="11" customWidth="1"/>
    <col min="7938" max="7938" width="16.42578125" style="11" customWidth="1"/>
    <col min="7939" max="7939" width="16.28515625" style="11" bestFit="1" customWidth="1"/>
    <col min="7940" max="8192" width="9.140625" style="11"/>
    <col min="8193" max="8193" width="13.42578125" style="11" customWidth="1"/>
    <col min="8194" max="8194" width="16.42578125" style="11" customWidth="1"/>
    <col min="8195" max="8195" width="16.28515625" style="11" bestFit="1" customWidth="1"/>
    <col min="8196" max="8448" width="9.140625" style="11"/>
    <col min="8449" max="8449" width="13.42578125" style="11" customWidth="1"/>
    <col min="8450" max="8450" width="16.42578125" style="11" customWidth="1"/>
    <col min="8451" max="8451" width="16.28515625" style="11" bestFit="1" customWidth="1"/>
    <col min="8452" max="8704" width="9.140625" style="11"/>
    <col min="8705" max="8705" width="13.42578125" style="11" customWidth="1"/>
    <col min="8706" max="8706" width="16.42578125" style="11" customWidth="1"/>
    <col min="8707" max="8707" width="16.28515625" style="11" bestFit="1" customWidth="1"/>
    <col min="8708" max="8960" width="9.140625" style="11"/>
    <col min="8961" max="8961" width="13.42578125" style="11" customWidth="1"/>
    <col min="8962" max="8962" width="16.42578125" style="11" customWidth="1"/>
    <col min="8963" max="8963" width="16.28515625" style="11" bestFit="1" customWidth="1"/>
    <col min="8964" max="9216" width="9.140625" style="11"/>
    <col min="9217" max="9217" width="13.42578125" style="11" customWidth="1"/>
    <col min="9218" max="9218" width="16.42578125" style="11" customWidth="1"/>
    <col min="9219" max="9219" width="16.28515625" style="11" bestFit="1" customWidth="1"/>
    <col min="9220" max="9472" width="9.140625" style="11"/>
    <col min="9473" max="9473" width="13.42578125" style="11" customWidth="1"/>
    <col min="9474" max="9474" width="16.42578125" style="11" customWidth="1"/>
    <col min="9475" max="9475" width="16.28515625" style="11" bestFit="1" customWidth="1"/>
    <col min="9476" max="9728" width="9.140625" style="11"/>
    <col min="9729" max="9729" width="13.42578125" style="11" customWidth="1"/>
    <col min="9730" max="9730" width="16.42578125" style="11" customWidth="1"/>
    <col min="9731" max="9731" width="16.28515625" style="11" bestFit="1" customWidth="1"/>
    <col min="9732" max="9984" width="9.140625" style="11"/>
    <col min="9985" max="9985" width="13.42578125" style="11" customWidth="1"/>
    <col min="9986" max="9986" width="16.42578125" style="11" customWidth="1"/>
    <col min="9987" max="9987" width="16.28515625" style="11" bestFit="1" customWidth="1"/>
    <col min="9988" max="10240" width="9.140625" style="11"/>
    <col min="10241" max="10241" width="13.42578125" style="11" customWidth="1"/>
    <col min="10242" max="10242" width="16.42578125" style="11" customWidth="1"/>
    <col min="10243" max="10243" width="16.28515625" style="11" bestFit="1" customWidth="1"/>
    <col min="10244" max="10496" width="9.140625" style="11"/>
    <col min="10497" max="10497" width="13.42578125" style="11" customWidth="1"/>
    <col min="10498" max="10498" width="16.42578125" style="11" customWidth="1"/>
    <col min="10499" max="10499" width="16.28515625" style="11" bestFit="1" customWidth="1"/>
    <col min="10500" max="10752" width="9.140625" style="11"/>
    <col min="10753" max="10753" width="13.42578125" style="11" customWidth="1"/>
    <col min="10754" max="10754" width="16.42578125" style="11" customWidth="1"/>
    <col min="10755" max="10755" width="16.28515625" style="11" bestFit="1" customWidth="1"/>
    <col min="10756" max="11008" width="9.140625" style="11"/>
    <col min="11009" max="11009" width="13.42578125" style="11" customWidth="1"/>
    <col min="11010" max="11010" width="16.42578125" style="11" customWidth="1"/>
    <col min="11011" max="11011" width="16.28515625" style="11" bestFit="1" customWidth="1"/>
    <col min="11012" max="11264" width="9.140625" style="11"/>
    <col min="11265" max="11265" width="13.42578125" style="11" customWidth="1"/>
    <col min="11266" max="11266" width="16.42578125" style="11" customWidth="1"/>
    <col min="11267" max="11267" width="16.28515625" style="11" bestFit="1" customWidth="1"/>
    <col min="11268" max="11520" width="9.140625" style="11"/>
    <col min="11521" max="11521" width="13.42578125" style="11" customWidth="1"/>
    <col min="11522" max="11522" width="16.42578125" style="11" customWidth="1"/>
    <col min="11523" max="11523" width="16.28515625" style="11" bestFit="1" customWidth="1"/>
    <col min="11524" max="11776" width="9.140625" style="11"/>
    <col min="11777" max="11777" width="13.42578125" style="11" customWidth="1"/>
    <col min="11778" max="11778" width="16.42578125" style="11" customWidth="1"/>
    <col min="11779" max="11779" width="16.28515625" style="11" bestFit="1" customWidth="1"/>
    <col min="11780" max="12032" width="9.140625" style="11"/>
    <col min="12033" max="12033" width="13.42578125" style="11" customWidth="1"/>
    <col min="12034" max="12034" width="16.42578125" style="11" customWidth="1"/>
    <col min="12035" max="12035" width="16.28515625" style="11" bestFit="1" customWidth="1"/>
    <col min="12036" max="12288" width="9.140625" style="11"/>
    <col min="12289" max="12289" width="13.42578125" style="11" customWidth="1"/>
    <col min="12290" max="12290" width="16.42578125" style="11" customWidth="1"/>
    <col min="12291" max="12291" width="16.28515625" style="11" bestFit="1" customWidth="1"/>
    <col min="12292" max="12544" width="9.140625" style="11"/>
    <col min="12545" max="12545" width="13.42578125" style="11" customWidth="1"/>
    <col min="12546" max="12546" width="16.42578125" style="11" customWidth="1"/>
    <col min="12547" max="12547" width="16.28515625" style="11" bestFit="1" customWidth="1"/>
    <col min="12548" max="12800" width="9.140625" style="11"/>
    <col min="12801" max="12801" width="13.42578125" style="11" customWidth="1"/>
    <col min="12802" max="12802" width="16.42578125" style="11" customWidth="1"/>
    <col min="12803" max="12803" width="16.28515625" style="11" bestFit="1" customWidth="1"/>
    <col min="12804" max="13056" width="9.140625" style="11"/>
    <col min="13057" max="13057" width="13.42578125" style="11" customWidth="1"/>
    <col min="13058" max="13058" width="16.42578125" style="11" customWidth="1"/>
    <col min="13059" max="13059" width="16.28515625" style="11" bestFit="1" customWidth="1"/>
    <col min="13060" max="13312" width="9.140625" style="11"/>
    <col min="13313" max="13313" width="13.42578125" style="11" customWidth="1"/>
    <col min="13314" max="13314" width="16.42578125" style="11" customWidth="1"/>
    <col min="13315" max="13315" width="16.28515625" style="11" bestFit="1" customWidth="1"/>
    <col min="13316" max="13568" width="9.140625" style="11"/>
    <col min="13569" max="13569" width="13.42578125" style="11" customWidth="1"/>
    <col min="13570" max="13570" width="16.42578125" style="11" customWidth="1"/>
    <col min="13571" max="13571" width="16.28515625" style="11" bestFit="1" customWidth="1"/>
    <col min="13572" max="13824" width="9.140625" style="11"/>
    <col min="13825" max="13825" width="13.42578125" style="11" customWidth="1"/>
    <col min="13826" max="13826" width="16.42578125" style="11" customWidth="1"/>
    <col min="13827" max="13827" width="16.28515625" style="11" bestFit="1" customWidth="1"/>
    <col min="13828" max="14080" width="9.140625" style="11"/>
    <col min="14081" max="14081" width="13.42578125" style="11" customWidth="1"/>
    <col min="14082" max="14082" width="16.42578125" style="11" customWidth="1"/>
    <col min="14083" max="14083" width="16.28515625" style="11" bestFit="1" customWidth="1"/>
    <col min="14084" max="14336" width="9.140625" style="11"/>
    <col min="14337" max="14337" width="13.42578125" style="11" customWidth="1"/>
    <col min="14338" max="14338" width="16.42578125" style="11" customWidth="1"/>
    <col min="14339" max="14339" width="16.28515625" style="11" bestFit="1" customWidth="1"/>
    <col min="14340" max="14592" width="9.140625" style="11"/>
    <col min="14593" max="14593" width="13.42578125" style="11" customWidth="1"/>
    <col min="14594" max="14594" width="16.42578125" style="11" customWidth="1"/>
    <col min="14595" max="14595" width="16.28515625" style="11" bestFit="1" customWidth="1"/>
    <col min="14596" max="14848" width="9.140625" style="11"/>
    <col min="14849" max="14849" width="13.42578125" style="11" customWidth="1"/>
    <col min="14850" max="14850" width="16.42578125" style="11" customWidth="1"/>
    <col min="14851" max="14851" width="16.28515625" style="11" bestFit="1" customWidth="1"/>
    <col min="14852" max="15104" width="9.140625" style="11"/>
    <col min="15105" max="15105" width="13.42578125" style="11" customWidth="1"/>
    <col min="15106" max="15106" width="16.42578125" style="11" customWidth="1"/>
    <col min="15107" max="15107" width="16.28515625" style="11" bestFit="1" customWidth="1"/>
    <col min="15108" max="15360" width="9.140625" style="11"/>
    <col min="15361" max="15361" width="13.42578125" style="11" customWidth="1"/>
    <col min="15362" max="15362" width="16.42578125" style="11" customWidth="1"/>
    <col min="15363" max="15363" width="16.28515625" style="11" bestFit="1" customWidth="1"/>
    <col min="15364" max="15616" width="9.140625" style="11"/>
    <col min="15617" max="15617" width="13.42578125" style="11" customWidth="1"/>
    <col min="15618" max="15618" width="16.42578125" style="11" customWidth="1"/>
    <col min="15619" max="15619" width="16.28515625" style="11" bestFit="1" customWidth="1"/>
    <col min="15620" max="15872" width="9.140625" style="11"/>
    <col min="15873" max="15873" width="13.42578125" style="11" customWidth="1"/>
    <col min="15874" max="15874" width="16.42578125" style="11" customWidth="1"/>
    <col min="15875" max="15875" width="16.28515625" style="11" bestFit="1" customWidth="1"/>
    <col min="15876" max="16128" width="9.140625" style="11"/>
    <col min="16129" max="16129" width="13.42578125" style="11" customWidth="1"/>
    <col min="16130" max="16130" width="16.42578125" style="11" customWidth="1"/>
    <col min="16131" max="16131" width="16.28515625" style="11" bestFit="1" customWidth="1"/>
    <col min="16132" max="16384" width="9.140625" style="11"/>
  </cols>
  <sheetData>
    <row r="1" spans="1:13" s="7" customFormat="1" ht="15.75" customHeight="1" x14ac:dyDescent="0.25">
      <c r="A1" s="24"/>
      <c r="B1" s="25">
        <v>41518</v>
      </c>
      <c r="C1"/>
      <c r="D1"/>
      <c r="E1"/>
      <c r="F1"/>
      <c r="G1"/>
      <c r="H1"/>
      <c r="I1"/>
      <c r="J1"/>
      <c r="K1"/>
      <c r="L1"/>
      <c r="M1"/>
    </row>
    <row r="2" spans="1:13" s="7" customFormat="1" ht="15" x14ac:dyDescent="0.25">
      <c r="A2" s="26" t="s">
        <v>0</v>
      </c>
      <c r="B2" s="78">
        <v>245</v>
      </c>
      <c r="C2"/>
      <c r="D2"/>
      <c r="E2"/>
      <c r="F2"/>
      <c r="G2"/>
      <c r="H2"/>
      <c r="I2"/>
      <c r="J2"/>
      <c r="K2"/>
      <c r="L2"/>
      <c r="M2"/>
    </row>
    <row r="3" spans="1:13" s="7" customFormat="1" ht="12.75" x14ac:dyDescent="0.2">
      <c r="A3" s="26" t="s">
        <v>1</v>
      </c>
      <c r="B3" s="78">
        <f>VLOOKUP(A3,[7]Summary!$A$5:$O$104,7,FALSE)</f>
        <v>62</v>
      </c>
    </row>
    <row r="4" spans="1:13" s="7" customFormat="1" ht="12.75" x14ac:dyDescent="0.2">
      <c r="A4" s="26" t="s">
        <v>2</v>
      </c>
      <c r="B4" s="78">
        <f>VLOOKUP(A4,[7]Summary!$A$5:$O$104,7,FALSE)</f>
        <v>24</v>
      </c>
    </row>
    <row r="5" spans="1:13" s="7" customFormat="1" ht="12.75" x14ac:dyDescent="0.2">
      <c r="A5" s="26" t="s">
        <v>3</v>
      </c>
      <c r="B5" s="78">
        <f>VLOOKUP(A5,[7]Summary!$A$5:$O$104,7,FALSE)</f>
        <v>73</v>
      </c>
    </row>
    <row r="6" spans="1:13" s="7" customFormat="1" ht="12.75" x14ac:dyDescent="0.2">
      <c r="A6" s="26" t="s">
        <v>4</v>
      </c>
      <c r="B6" s="78">
        <f>VLOOKUP(A6,[7]Summary!$A$5:$O$104,7,FALSE)</f>
        <v>73</v>
      </c>
    </row>
    <row r="7" spans="1:13" s="7" customFormat="1" ht="12.75" x14ac:dyDescent="0.2">
      <c r="A7" s="26" t="s">
        <v>5</v>
      </c>
      <c r="B7" s="78">
        <f>VLOOKUP(A7,[7]Summary!$A$5:$O$104,7,FALSE)</f>
        <v>40</v>
      </c>
    </row>
    <row r="8" spans="1:13" s="7" customFormat="1" ht="12.75" x14ac:dyDescent="0.2">
      <c r="A8" s="26" t="s">
        <v>6</v>
      </c>
      <c r="B8" s="78">
        <f>VLOOKUP(A8,[7]Summary!$A$5:$O$104,7,FALSE)</f>
        <v>282</v>
      </c>
    </row>
    <row r="9" spans="1:13" s="7" customFormat="1" ht="12.75" x14ac:dyDescent="0.2">
      <c r="A9" s="26" t="s">
        <v>7</v>
      </c>
      <c r="B9" s="78">
        <f>VLOOKUP(A9,[7]Summary!$A$5:$O$104,7,FALSE)</f>
        <v>73</v>
      </c>
    </row>
    <row r="10" spans="1:13" s="7" customFormat="1" ht="12.75" x14ac:dyDescent="0.2">
      <c r="A10" s="26" t="s">
        <v>8</v>
      </c>
      <c r="B10" s="78">
        <f>VLOOKUP(A10,[7]Summary!$A$5:$O$104,7,FALSE)</f>
        <v>111</v>
      </c>
    </row>
    <row r="11" spans="1:13" s="7" customFormat="1" ht="12.75" x14ac:dyDescent="0.2">
      <c r="A11" s="26" t="s">
        <v>9</v>
      </c>
      <c r="B11" s="78">
        <f>VLOOKUP(A11,[7]Summary!$A$5:$O$104,7,FALSE)</f>
        <v>62</v>
      </c>
    </row>
    <row r="12" spans="1:13" s="7" customFormat="1" ht="12.75" x14ac:dyDescent="0.2">
      <c r="A12" s="26" t="s">
        <v>10</v>
      </c>
      <c r="B12" s="78">
        <f>VLOOKUP(A12,[7]Summary!$A$5:$O$104,7,FALSE)</f>
        <v>963</v>
      </c>
    </row>
    <row r="13" spans="1:13" s="7" customFormat="1" ht="12.75" x14ac:dyDescent="0.2">
      <c r="A13" s="26" t="s">
        <v>11</v>
      </c>
      <c r="B13" s="78">
        <f>VLOOKUP(A13,[7]Summary!$A$5:$O$104,7,FALSE)</f>
        <v>223</v>
      </c>
    </row>
    <row r="14" spans="1:13" s="7" customFormat="1" ht="12.75" x14ac:dyDescent="0.2">
      <c r="A14" s="26" t="s">
        <v>12</v>
      </c>
      <c r="B14" s="78">
        <f>VLOOKUP(A14,[7]Summary!$A$5:$O$104,7,FALSE)</f>
        <v>189</v>
      </c>
    </row>
    <row r="15" spans="1:13" s="7" customFormat="1" ht="12.75" x14ac:dyDescent="0.2">
      <c r="A15" s="26" t="s">
        <v>13</v>
      </c>
      <c r="B15" s="78">
        <f>VLOOKUP(A15,[7]Summary!$A$5:$O$104,7,FALSE)</f>
        <v>328</v>
      </c>
    </row>
    <row r="16" spans="1:13" s="7" customFormat="1" ht="12.75" x14ac:dyDescent="0.2">
      <c r="A16" s="26" t="s">
        <v>14</v>
      </c>
      <c r="B16" s="78">
        <f>VLOOKUP(A16,[7]Summary!$A$5:$O$104,7,FALSE)</f>
        <v>17</v>
      </c>
    </row>
    <row r="17" spans="1:2" s="7" customFormat="1" ht="12.75" x14ac:dyDescent="0.2">
      <c r="A17" s="26" t="s">
        <v>15</v>
      </c>
      <c r="B17" s="78">
        <f>VLOOKUP(A17,[7]Summary!$A$5:$O$104,7,FALSE)</f>
        <v>177</v>
      </c>
    </row>
    <row r="18" spans="1:2" s="7" customFormat="1" ht="12.75" x14ac:dyDescent="0.2">
      <c r="A18" s="26" t="s">
        <v>16</v>
      </c>
      <c r="B18" s="78">
        <f>VLOOKUP(A18,[7]Summary!$A$5:$O$104,7,FALSE)</f>
        <v>55</v>
      </c>
    </row>
    <row r="19" spans="1:2" s="7" customFormat="1" ht="12.75" x14ac:dyDescent="0.2">
      <c r="A19" s="26" t="s">
        <v>17</v>
      </c>
      <c r="B19" s="78">
        <f>VLOOKUP(A19,[7]Summary!$A$5:$O$104,7,FALSE)</f>
        <v>409</v>
      </c>
    </row>
    <row r="20" spans="1:2" s="7" customFormat="1" ht="12.75" x14ac:dyDescent="0.2">
      <c r="A20" s="26" t="s">
        <v>18</v>
      </c>
      <c r="B20" s="78">
        <f>VLOOKUP(A20,[7]Summary!$A$5:$O$104,7,FALSE)</f>
        <v>127</v>
      </c>
    </row>
    <row r="21" spans="1:2" s="7" customFormat="1" ht="12.75" x14ac:dyDescent="0.2">
      <c r="A21" s="26" t="s">
        <v>19</v>
      </c>
      <c r="B21" s="78">
        <f>VLOOKUP(A21,[7]Summary!$A$5:$O$104,7,FALSE)</f>
        <v>76</v>
      </c>
    </row>
    <row r="22" spans="1:2" s="7" customFormat="1" ht="12.75" x14ac:dyDescent="0.2">
      <c r="A22" s="26" t="s">
        <v>20</v>
      </c>
      <c r="B22" s="78">
        <f>VLOOKUP(A22,[7]Summary!$A$5:$O$104,7,FALSE)</f>
        <v>55</v>
      </c>
    </row>
    <row r="23" spans="1:2" s="7" customFormat="1" ht="12.75" x14ac:dyDescent="0.2">
      <c r="A23" s="26" t="s">
        <v>21</v>
      </c>
      <c r="B23" s="78">
        <f>VLOOKUP(A23,[7]Summary!$A$5:$O$104,7,FALSE)</f>
        <v>28</v>
      </c>
    </row>
    <row r="24" spans="1:2" s="7" customFormat="1" ht="12.75" x14ac:dyDescent="0.2">
      <c r="A24" s="26" t="s">
        <v>22</v>
      </c>
      <c r="B24" s="78">
        <f>VLOOKUP(A24,[7]Summary!$A$5:$O$104,7,FALSE)</f>
        <v>345</v>
      </c>
    </row>
    <row r="25" spans="1:2" s="7" customFormat="1" ht="12.75" x14ac:dyDescent="0.2">
      <c r="A25" s="26" t="s">
        <v>23</v>
      </c>
      <c r="B25" s="78">
        <f>VLOOKUP(A25,[7]Summary!$A$5:$O$104,7,FALSE)</f>
        <v>223</v>
      </c>
    </row>
    <row r="26" spans="1:2" s="7" customFormat="1" ht="12.75" x14ac:dyDescent="0.2">
      <c r="A26" s="26" t="s">
        <v>24</v>
      </c>
      <c r="B26" s="78">
        <f>VLOOKUP(A26,[7]Summary!$A$5:$O$104,7,FALSE)</f>
        <v>404</v>
      </c>
    </row>
    <row r="27" spans="1:2" s="7" customFormat="1" ht="12.75" x14ac:dyDescent="0.2">
      <c r="A27" s="26" t="s">
        <v>25</v>
      </c>
      <c r="B27" s="78">
        <f>VLOOKUP(A27,[7]Summary!$A$5:$O$104,7,FALSE)</f>
        <v>1272</v>
      </c>
    </row>
    <row r="28" spans="1:2" s="7" customFormat="1" ht="12.75" x14ac:dyDescent="0.2">
      <c r="A28" s="26" t="s">
        <v>26</v>
      </c>
      <c r="B28" s="78">
        <f>VLOOKUP(A28,[7]Summary!$A$5:$O$104,7,FALSE)</f>
        <v>51</v>
      </c>
    </row>
    <row r="29" spans="1:2" s="7" customFormat="1" ht="12.75" x14ac:dyDescent="0.2">
      <c r="A29" s="26" t="s">
        <v>27</v>
      </c>
      <c r="B29" s="78">
        <f>VLOOKUP(A29,[7]Summary!$A$5:$O$104,7,FALSE)</f>
        <v>82</v>
      </c>
    </row>
    <row r="30" spans="1:2" s="7" customFormat="1" ht="12.75" x14ac:dyDescent="0.2">
      <c r="A30" s="26" t="s">
        <v>28</v>
      </c>
      <c r="B30" s="78">
        <f>VLOOKUP(A30,[7]Summary!$A$5:$O$104,7,FALSE)</f>
        <v>533</v>
      </c>
    </row>
    <row r="31" spans="1:2" s="7" customFormat="1" ht="12.75" x14ac:dyDescent="0.2">
      <c r="A31" s="26" t="s">
        <v>29</v>
      </c>
      <c r="B31" s="78">
        <f>VLOOKUP(A31,[7]Summary!$A$5:$O$104,7,FALSE)</f>
        <v>71</v>
      </c>
    </row>
    <row r="32" spans="1:2" s="7" customFormat="1" ht="12.75" x14ac:dyDescent="0.2">
      <c r="A32" s="26" t="s">
        <v>30</v>
      </c>
      <c r="B32" s="78">
        <f>VLOOKUP(A32,[7]Summary!$A$5:$O$104,7,FALSE)</f>
        <v>264</v>
      </c>
    </row>
    <row r="33" spans="1:2" s="7" customFormat="1" ht="12.75" x14ac:dyDescent="0.2">
      <c r="A33" s="26" t="s">
        <v>31</v>
      </c>
      <c r="B33" s="78">
        <f>VLOOKUP(A33,[7]Summary!$A$5:$O$104,7,FALSE)</f>
        <v>933</v>
      </c>
    </row>
    <row r="34" spans="1:2" s="7" customFormat="1" ht="12.75" x14ac:dyDescent="0.2">
      <c r="A34" s="26" t="s">
        <v>32</v>
      </c>
      <c r="B34" s="78">
        <f>VLOOKUP(A34,[7]Summary!$A$5:$O$104,7,FALSE)</f>
        <v>215</v>
      </c>
    </row>
    <row r="35" spans="1:2" s="7" customFormat="1" ht="12.75" x14ac:dyDescent="0.2">
      <c r="A35" s="26" t="s">
        <v>33</v>
      </c>
      <c r="B35" s="78">
        <f>VLOOKUP(A35,[7]Summary!$A$5:$O$104,7,FALSE)</f>
        <v>873</v>
      </c>
    </row>
    <row r="36" spans="1:2" s="7" customFormat="1" ht="12.75" x14ac:dyDescent="0.2">
      <c r="A36" s="26" t="s">
        <v>34</v>
      </c>
      <c r="B36" s="78">
        <f>VLOOKUP(A36,[7]Summary!$A$5:$O$104,7,FALSE)</f>
        <v>145</v>
      </c>
    </row>
    <row r="37" spans="1:2" s="7" customFormat="1" ht="12.75" x14ac:dyDescent="0.2">
      <c r="A37" s="26" t="s">
        <v>35</v>
      </c>
      <c r="B37" s="78">
        <f>VLOOKUP(A37,[7]Summary!$A$5:$O$104,7,FALSE)</f>
        <v>637</v>
      </c>
    </row>
    <row r="38" spans="1:2" s="7" customFormat="1" ht="12.75" x14ac:dyDescent="0.2">
      <c r="A38" s="26" t="s">
        <v>36</v>
      </c>
      <c r="B38" s="78">
        <f>VLOOKUP(A38,[7]Summary!$A$5:$O$104,7,FALSE)</f>
        <v>11</v>
      </c>
    </row>
    <row r="39" spans="1:2" s="7" customFormat="1" ht="12.75" x14ac:dyDescent="0.2">
      <c r="A39" s="26" t="s">
        <v>37</v>
      </c>
      <c r="B39" s="78">
        <f>VLOOKUP(A39,[7]Summary!$A$5:$O$104,7,FALSE)</f>
        <v>27</v>
      </c>
    </row>
    <row r="40" spans="1:2" s="7" customFormat="1" ht="12.75" x14ac:dyDescent="0.2">
      <c r="A40" s="26" t="s">
        <v>38</v>
      </c>
      <c r="B40" s="78">
        <f>VLOOKUP(A40,[7]Summary!$A$5:$O$104,7,FALSE)</f>
        <v>135</v>
      </c>
    </row>
    <row r="41" spans="1:2" s="7" customFormat="1" ht="12.75" x14ac:dyDescent="0.2">
      <c r="A41" s="26" t="s">
        <v>39</v>
      </c>
      <c r="B41" s="78">
        <f>VLOOKUP(A41,[7]Summary!$A$5:$O$104,7,FALSE)</f>
        <v>69</v>
      </c>
    </row>
    <row r="42" spans="1:2" s="7" customFormat="1" ht="12.75" x14ac:dyDescent="0.2">
      <c r="A42" s="26" t="s">
        <v>40</v>
      </c>
      <c r="B42" s="78">
        <f>VLOOKUP(A42,[7]Summary!$A$5:$O$104,7,FALSE)</f>
        <v>388</v>
      </c>
    </row>
    <row r="43" spans="1:2" s="7" customFormat="1" ht="12.75" x14ac:dyDescent="0.2">
      <c r="A43" s="26" t="s">
        <v>41</v>
      </c>
      <c r="B43" s="78">
        <f>VLOOKUP(A43,[7]Summary!$A$5:$O$104,7,FALSE)</f>
        <v>153</v>
      </c>
    </row>
    <row r="44" spans="1:2" s="7" customFormat="1" ht="12.75" x14ac:dyDescent="0.2">
      <c r="A44" s="26" t="s">
        <v>42</v>
      </c>
      <c r="B44" s="78">
        <f>VLOOKUP(A44,[7]Summary!$A$5:$O$104,7,FALSE)</f>
        <v>281</v>
      </c>
    </row>
    <row r="45" spans="1:2" s="7" customFormat="1" ht="12.75" x14ac:dyDescent="0.2">
      <c r="A45" s="26" t="s">
        <v>43</v>
      </c>
      <c r="B45" s="78">
        <f>VLOOKUP(A45,[7]Summary!$A$5:$O$104,7,FALSE)</f>
        <v>165</v>
      </c>
    </row>
    <row r="46" spans="1:2" s="7" customFormat="1" ht="12.75" x14ac:dyDescent="0.2">
      <c r="A46" s="26" t="s">
        <v>44</v>
      </c>
      <c r="B46" s="78">
        <f>VLOOKUP(A46,[7]Summary!$A$5:$O$104,7,FALSE)</f>
        <v>152</v>
      </c>
    </row>
    <row r="47" spans="1:2" s="7" customFormat="1" ht="12.75" x14ac:dyDescent="0.2">
      <c r="A47" s="26" t="s">
        <v>45</v>
      </c>
      <c r="B47" s="78">
        <f>VLOOKUP(A47,[7]Summary!$A$5:$O$104,7,FALSE)</f>
        <v>80</v>
      </c>
    </row>
    <row r="48" spans="1:2" s="7" customFormat="1" ht="12.75" x14ac:dyDescent="0.2">
      <c r="A48" s="26" t="s">
        <v>46</v>
      </c>
      <c r="B48" s="78">
        <f>VLOOKUP(A48,[7]Summary!$A$5:$O$104,7,FALSE)</f>
        <v>156</v>
      </c>
    </row>
    <row r="49" spans="1:4" s="7" customFormat="1" ht="12.75" x14ac:dyDescent="0.2">
      <c r="A49" s="26" t="s">
        <v>47</v>
      </c>
      <c r="B49" s="78">
        <f>VLOOKUP(A49,[7]Summary!$A$5:$O$104,7,FALSE)</f>
        <v>9</v>
      </c>
    </row>
    <row r="50" spans="1:4" s="7" customFormat="1" ht="12.75" x14ac:dyDescent="0.2">
      <c r="A50" s="26" t="s">
        <v>48</v>
      </c>
      <c r="B50" s="78">
        <f>VLOOKUP(A50,[7]Summary!$A$5:$O$104,7,FALSE)</f>
        <v>284</v>
      </c>
    </row>
    <row r="51" spans="1:4" s="7" customFormat="1" ht="12.75" x14ac:dyDescent="0.2">
      <c r="A51" s="26" t="s">
        <v>49</v>
      </c>
      <c r="B51" s="78">
        <f>VLOOKUP(A51,[7]Summary!$A$5:$O$104,7,FALSE)</f>
        <v>101</v>
      </c>
    </row>
    <row r="52" spans="1:4" s="7" customFormat="1" ht="12.75" x14ac:dyDescent="0.2">
      <c r="A52" s="26" t="s">
        <v>50</v>
      </c>
      <c r="B52" s="78">
        <f>VLOOKUP(A52,[7]Summary!$A$5:$O$104,7,FALSE)</f>
        <v>477</v>
      </c>
    </row>
    <row r="53" spans="1:4" s="7" customFormat="1" ht="12.75" x14ac:dyDescent="0.2">
      <c r="A53" s="26" t="s">
        <v>51</v>
      </c>
      <c r="B53" s="78">
        <f>VLOOKUP(A53,[7]Summary!$A$5:$O$104,7,FALSE)</f>
        <v>0</v>
      </c>
      <c r="C53" s="77"/>
      <c r="D53" s="77"/>
    </row>
    <row r="54" spans="1:4" s="7" customFormat="1" ht="12.75" x14ac:dyDescent="0.2">
      <c r="A54" s="26" t="s">
        <v>52</v>
      </c>
      <c r="B54" s="78">
        <f>VLOOKUP(A54,[7]Summary!$A$5:$O$104,7,FALSE)</f>
        <v>179</v>
      </c>
    </row>
    <row r="55" spans="1:4" s="7" customFormat="1" ht="12.75" x14ac:dyDescent="0.2">
      <c r="A55" s="26" t="s">
        <v>53</v>
      </c>
      <c r="B55" s="78">
        <f>VLOOKUP(A55,[7]Summary!$A$5:$O$104,7,FALSE)</f>
        <v>271</v>
      </c>
    </row>
    <row r="56" spans="1:4" s="7" customFormat="1" ht="12.75" x14ac:dyDescent="0.2">
      <c r="A56" s="26" t="s">
        <v>54</v>
      </c>
      <c r="B56" s="78">
        <f>VLOOKUP(A56,[7]Summary!$A$5:$O$104,7,FALSE)</f>
        <v>175</v>
      </c>
    </row>
    <row r="57" spans="1:4" s="7" customFormat="1" ht="12.75" x14ac:dyDescent="0.2">
      <c r="A57" s="26" t="s">
        <v>55</v>
      </c>
      <c r="B57" s="78">
        <f>VLOOKUP(A57,[7]Summary!$A$5:$O$104,7,FALSE)</f>
        <v>112</v>
      </c>
    </row>
    <row r="58" spans="1:4" s="7" customFormat="1" ht="12.75" x14ac:dyDescent="0.2">
      <c r="A58" s="26" t="s">
        <v>56</v>
      </c>
      <c r="B58" s="78">
        <f>VLOOKUP(A58,[7]Summary!$A$5:$O$104,7,FALSE)</f>
        <v>46</v>
      </c>
    </row>
    <row r="59" spans="1:4" s="7" customFormat="1" ht="12.75" x14ac:dyDescent="0.2">
      <c r="A59" s="26" t="s">
        <v>57</v>
      </c>
      <c r="B59" s="78">
        <f>VLOOKUP(A59,[7]Summary!$A$5:$O$104,7,FALSE)</f>
        <v>92</v>
      </c>
    </row>
    <row r="60" spans="1:4" s="7" customFormat="1" ht="12.75" x14ac:dyDescent="0.2">
      <c r="A60" s="26" t="s">
        <v>58</v>
      </c>
      <c r="B60" s="78">
        <f>VLOOKUP(A60,[7]Summary!$A$5:$O$104,7,FALSE)</f>
        <v>211</v>
      </c>
    </row>
    <row r="61" spans="1:4" s="7" customFormat="1" ht="12.75" x14ac:dyDescent="0.2">
      <c r="A61" s="26" t="s">
        <v>59</v>
      </c>
      <c r="B61" s="78">
        <f>VLOOKUP(A61,[7]Summary!$A$5:$O$104,7,FALSE)</f>
        <v>3660</v>
      </c>
    </row>
    <row r="62" spans="1:4" s="7" customFormat="1" ht="12.75" x14ac:dyDescent="0.2">
      <c r="A62" s="26" t="s">
        <v>60</v>
      </c>
      <c r="B62" s="78">
        <f>VLOOKUP(A62,[7]Summary!$A$5:$O$104,7,FALSE)</f>
        <v>16</v>
      </c>
    </row>
    <row r="63" spans="1:4" s="7" customFormat="1" ht="12.75" x14ac:dyDescent="0.2">
      <c r="A63" s="26" t="s">
        <v>61</v>
      </c>
      <c r="B63" s="78">
        <f>VLOOKUP(A63,[7]Summary!$A$5:$O$104,7,FALSE)</f>
        <v>87</v>
      </c>
    </row>
    <row r="64" spans="1:4" s="7" customFormat="1" ht="12.75" x14ac:dyDescent="0.2">
      <c r="A64" s="26" t="s">
        <v>62</v>
      </c>
      <c r="B64" s="78">
        <f>VLOOKUP(A64,[7]Summary!$A$5:$O$104,7,FALSE)</f>
        <v>261</v>
      </c>
    </row>
    <row r="65" spans="1:2" s="7" customFormat="1" ht="12.75" x14ac:dyDescent="0.2">
      <c r="A65" s="26" t="s">
        <v>63</v>
      </c>
      <c r="B65" s="78">
        <f>VLOOKUP(A65,[7]Summary!$A$5:$O$104,7,FALSE)</f>
        <v>308</v>
      </c>
    </row>
    <row r="66" spans="1:2" s="7" customFormat="1" ht="12.75" x14ac:dyDescent="0.2">
      <c r="A66" s="27" t="s">
        <v>64</v>
      </c>
      <c r="B66" s="78">
        <f>VLOOKUP(A66,[7]Summary!$A$5:$O$104,7,FALSE)</f>
        <v>439</v>
      </c>
    </row>
    <row r="67" spans="1:2" s="7" customFormat="1" ht="12.75" x14ac:dyDescent="0.2">
      <c r="A67" s="26" t="s">
        <v>65</v>
      </c>
      <c r="B67" s="78">
        <f>VLOOKUP(A67,[7]Summary!$A$5:$O$104,7,FALSE)</f>
        <v>47</v>
      </c>
    </row>
    <row r="68" spans="1:2" s="7" customFormat="1" ht="12.75" x14ac:dyDescent="0.2">
      <c r="A68" s="26" t="s">
        <v>66</v>
      </c>
      <c r="B68" s="78">
        <f>VLOOKUP(A68,[7]Summary!$A$5:$O$104,7,FALSE)</f>
        <v>371</v>
      </c>
    </row>
    <row r="69" spans="1:2" s="7" customFormat="1" ht="12.75" x14ac:dyDescent="0.2">
      <c r="A69" s="26" t="s">
        <v>67</v>
      </c>
      <c r="B69" s="78">
        <f>VLOOKUP(A69,[7]Summary!$A$5:$O$104,7,FALSE)</f>
        <v>273</v>
      </c>
    </row>
    <row r="70" spans="1:2" s="7" customFormat="1" ht="12.75" x14ac:dyDescent="0.2">
      <c r="A70" s="26" t="s">
        <v>68</v>
      </c>
      <c r="B70" s="78">
        <f>VLOOKUP(A70,[7]Summary!$A$5:$O$104,7,FALSE)</f>
        <v>26</v>
      </c>
    </row>
    <row r="71" spans="1:2" s="7" customFormat="1" ht="12.75" x14ac:dyDescent="0.2">
      <c r="A71" s="26" t="s">
        <v>69</v>
      </c>
      <c r="B71" s="78">
        <f>VLOOKUP(A71,[7]Summary!$A$5:$O$104,7,FALSE)</f>
        <v>131</v>
      </c>
    </row>
    <row r="72" spans="1:2" s="7" customFormat="1" ht="12.75" x14ac:dyDescent="0.2">
      <c r="A72" s="26" t="s">
        <v>70</v>
      </c>
      <c r="B72" s="78">
        <f>VLOOKUP(A72,[7]Summary!$A$5:$O$104,7,FALSE)</f>
        <v>15</v>
      </c>
    </row>
    <row r="73" spans="1:2" s="7" customFormat="1" ht="12.75" x14ac:dyDescent="0.2">
      <c r="A73" s="26" t="s">
        <v>71</v>
      </c>
      <c r="B73" s="78">
        <f>VLOOKUP(A73,[7]Summary!$A$5:$O$104,7,FALSE)</f>
        <v>47</v>
      </c>
    </row>
    <row r="74" spans="1:2" s="7" customFormat="1" ht="12.75" x14ac:dyDescent="0.2">
      <c r="A74" s="26" t="s">
        <v>72</v>
      </c>
      <c r="B74" s="78">
        <f>VLOOKUP(A74,[7]Summary!$A$5:$O$104,7,FALSE)</f>
        <v>74</v>
      </c>
    </row>
    <row r="75" spans="1:2" s="7" customFormat="1" ht="12.75" x14ac:dyDescent="0.2">
      <c r="A75" s="26" t="s">
        <v>73</v>
      </c>
      <c r="B75" s="78">
        <f>VLOOKUP(A75,[7]Summary!$A$5:$O$104,7,FALSE)</f>
        <v>578</v>
      </c>
    </row>
    <row r="76" spans="1:2" s="7" customFormat="1" ht="12.75" x14ac:dyDescent="0.2">
      <c r="A76" s="26" t="s">
        <v>74</v>
      </c>
      <c r="B76" s="78">
        <f>VLOOKUP(A76,[7]Summary!$A$5:$O$104,7,FALSE)</f>
        <v>31</v>
      </c>
    </row>
    <row r="77" spans="1:2" s="7" customFormat="1" ht="12.75" x14ac:dyDescent="0.2">
      <c r="A77" s="26" t="s">
        <v>75</v>
      </c>
      <c r="B77" s="78">
        <f>VLOOKUP(A77,[7]Summary!$A$5:$O$104,7,FALSE)</f>
        <v>435</v>
      </c>
    </row>
    <row r="78" spans="1:2" s="7" customFormat="1" ht="12.75" x14ac:dyDescent="0.2">
      <c r="A78" s="26" t="s">
        <v>76</v>
      </c>
      <c r="B78" s="78">
        <f>VLOOKUP(A78,[7]Summary!$A$5:$O$104,7,FALSE)</f>
        <v>293</v>
      </c>
    </row>
    <row r="79" spans="1:2" s="7" customFormat="1" ht="12.75" x14ac:dyDescent="0.2">
      <c r="A79" s="26" t="s">
        <v>77</v>
      </c>
      <c r="B79" s="78">
        <f>VLOOKUP(A79,[7]Summary!$A$5:$O$104,7,FALSE)</f>
        <v>717</v>
      </c>
    </row>
    <row r="80" spans="1:2" s="7" customFormat="1" ht="12.75" x14ac:dyDescent="0.2">
      <c r="A80" s="26" t="s">
        <v>78</v>
      </c>
      <c r="B80" s="78">
        <f>VLOOKUP(A80,[7]Summary!$A$5:$O$104,7,FALSE)</f>
        <v>354</v>
      </c>
    </row>
    <row r="81" spans="1:2" s="7" customFormat="1" ht="12.75" x14ac:dyDescent="0.2">
      <c r="A81" s="26" t="s">
        <v>79</v>
      </c>
      <c r="B81" s="78">
        <f>VLOOKUP(A81,[7]Summary!$A$5:$O$104,7,FALSE)</f>
        <v>490</v>
      </c>
    </row>
    <row r="82" spans="1:2" s="7" customFormat="1" ht="12.75" x14ac:dyDescent="0.2">
      <c r="A82" s="26" t="s">
        <v>80</v>
      </c>
      <c r="B82" s="78">
        <f>VLOOKUP(A82,[7]Summary!$A$5:$O$104,7,FALSE)</f>
        <v>210</v>
      </c>
    </row>
    <row r="83" spans="1:2" s="7" customFormat="1" ht="12.75" x14ac:dyDescent="0.2">
      <c r="A83" s="26" t="s">
        <v>81</v>
      </c>
      <c r="B83" s="78">
        <f>VLOOKUP(A83,[7]Summary!$A$5:$O$104,7,FALSE)</f>
        <v>189</v>
      </c>
    </row>
    <row r="84" spans="1:2" s="7" customFormat="1" ht="12.75" x14ac:dyDescent="0.2">
      <c r="A84" s="26" t="s">
        <v>82</v>
      </c>
      <c r="B84" s="78">
        <f>VLOOKUP(A84,[7]Summary!$A$5:$O$104,7,FALSE)</f>
        <v>176</v>
      </c>
    </row>
    <row r="85" spans="1:2" s="7" customFormat="1" ht="12.75" x14ac:dyDescent="0.2">
      <c r="A85" s="26" t="s">
        <v>83</v>
      </c>
      <c r="B85" s="78">
        <f>VLOOKUP(A85,[7]Summary!$A$5:$O$104,7,FALSE)</f>
        <v>175</v>
      </c>
    </row>
    <row r="86" spans="1:2" s="7" customFormat="1" ht="12.75" x14ac:dyDescent="0.2">
      <c r="A86" s="26" t="s">
        <v>84</v>
      </c>
      <c r="B86" s="78">
        <f>VLOOKUP(A86,[7]Summary!$A$5:$O$104,7,FALSE)</f>
        <v>106</v>
      </c>
    </row>
    <row r="87" spans="1:2" s="7" customFormat="1" ht="12.75" x14ac:dyDescent="0.2">
      <c r="A87" s="26" t="s">
        <v>85</v>
      </c>
      <c r="B87" s="78">
        <f>VLOOKUP(A87,[7]Summary!$A$5:$O$104,7,FALSE)</f>
        <v>204</v>
      </c>
    </row>
    <row r="88" spans="1:2" s="7" customFormat="1" ht="12.75" x14ac:dyDescent="0.2">
      <c r="A88" s="26" t="s">
        <v>86</v>
      </c>
      <c r="B88" s="78">
        <f>VLOOKUP(A88,[7]Summary!$A$5:$O$104,7,FALSE)</f>
        <v>39</v>
      </c>
    </row>
    <row r="89" spans="1:2" s="7" customFormat="1" ht="12.75" x14ac:dyDescent="0.2">
      <c r="A89" s="26" t="s">
        <v>87</v>
      </c>
      <c r="B89" s="78">
        <f>VLOOKUP(A89,[7]Summary!$A$5:$O$104,7,FALSE)</f>
        <v>72</v>
      </c>
    </row>
    <row r="90" spans="1:2" s="7" customFormat="1" ht="12.75" x14ac:dyDescent="0.2">
      <c r="A90" s="26" t="s">
        <v>88</v>
      </c>
      <c r="B90" s="78">
        <f>VLOOKUP(A90,[7]Summary!$A$5:$O$104,7,FALSE)</f>
        <v>9</v>
      </c>
    </row>
    <row r="91" spans="1:2" s="7" customFormat="1" ht="12.75" x14ac:dyDescent="0.2">
      <c r="A91" s="26" t="s">
        <v>89</v>
      </c>
      <c r="B91" s="78">
        <f>VLOOKUP(A91,[7]Summary!$A$5:$O$104,7,FALSE)</f>
        <v>266</v>
      </c>
    </row>
    <row r="92" spans="1:2" s="7" customFormat="1" ht="12.75" x14ac:dyDescent="0.2">
      <c r="A92" s="26" t="s">
        <v>90</v>
      </c>
      <c r="B92" s="78">
        <f>VLOOKUP(A92,[7]Summary!$A$5:$O$104,7,FALSE)</f>
        <v>171</v>
      </c>
    </row>
    <row r="93" spans="1:2" s="7" customFormat="1" ht="12.75" x14ac:dyDescent="0.2">
      <c r="A93" s="26" t="s">
        <v>91</v>
      </c>
      <c r="B93" s="78">
        <f>VLOOKUP(A93,[7]Summary!$A$5:$O$104,7,FALSE)</f>
        <v>1396</v>
      </c>
    </row>
    <row r="94" spans="1:2" s="7" customFormat="1" ht="12.75" x14ac:dyDescent="0.2">
      <c r="A94" s="26" t="s">
        <v>92</v>
      </c>
      <c r="B94" s="78">
        <f>VLOOKUP(A94,[7]Summary!$A$5:$O$104,7,FALSE)</f>
        <v>79</v>
      </c>
    </row>
    <row r="95" spans="1:2" s="7" customFormat="1" ht="12.75" x14ac:dyDescent="0.2">
      <c r="A95" s="26" t="s">
        <v>93</v>
      </c>
      <c r="B95" s="78">
        <f>VLOOKUP(A95,[7]Summary!$A$5:$O$104,7,FALSE)</f>
        <v>46</v>
      </c>
    </row>
    <row r="96" spans="1:2" s="7" customFormat="1" ht="12.75" x14ac:dyDescent="0.2">
      <c r="A96" s="26" t="s">
        <v>94</v>
      </c>
      <c r="B96" s="78">
        <f>VLOOKUP(A96,[7]Summary!$A$5:$O$104,7,FALSE)</f>
        <v>16</v>
      </c>
    </row>
    <row r="97" spans="1:2" s="7" customFormat="1" ht="12.75" x14ac:dyDescent="0.2">
      <c r="A97" s="26" t="s">
        <v>95</v>
      </c>
      <c r="B97" s="78">
        <f>VLOOKUP(A97,[7]Summary!$A$5:$O$104,7,FALSE)</f>
        <v>170</v>
      </c>
    </row>
    <row r="98" spans="1:2" s="7" customFormat="1" ht="12.75" x14ac:dyDescent="0.2">
      <c r="A98" s="26" t="s">
        <v>96</v>
      </c>
      <c r="B98" s="78">
        <f>VLOOKUP(A98,[7]Summary!$A$5:$O$104,7,FALSE)</f>
        <v>33</v>
      </c>
    </row>
    <row r="99" spans="1:2" s="7" customFormat="1" ht="12.75" x14ac:dyDescent="0.2">
      <c r="A99" s="26" t="s">
        <v>97</v>
      </c>
      <c r="B99" s="78">
        <f>VLOOKUP(A99,[7]Summary!$A$5:$O$104,7,FALSE)</f>
        <v>210</v>
      </c>
    </row>
    <row r="100" spans="1:2" s="7" customFormat="1" ht="12.75" x14ac:dyDescent="0.2">
      <c r="A100" s="26" t="s">
        <v>98</v>
      </c>
      <c r="B100" s="78">
        <f>VLOOKUP(A100,[7]Summary!$A$5:$O$104,7,FALSE)</f>
        <v>81</v>
      </c>
    </row>
    <row r="101" spans="1:2" s="7" customFormat="1" ht="12.75" x14ac:dyDescent="0.2">
      <c r="A101" s="26" t="s">
        <v>99</v>
      </c>
      <c r="B101" s="78">
        <f>VLOOKUP(A101,[7]Summary!$A$5:$O$104,7,FALSE)</f>
        <v>49</v>
      </c>
    </row>
    <row r="102" spans="1:2" s="7" customFormat="1" ht="12.75" x14ac:dyDescent="0.2">
      <c r="A102" s="28" t="s">
        <v>100</v>
      </c>
      <c r="B102" s="79">
        <f>[7]Summary!G105</f>
        <v>25664</v>
      </c>
    </row>
    <row r="103" spans="1:2" s="7" customFormat="1" x14ac:dyDescent="0.15">
      <c r="A103" s="29"/>
      <c r="B103" s="29"/>
    </row>
    <row r="104" spans="1:2" s="7" customFormat="1" x14ac:dyDescent="0.15"/>
    <row r="105" spans="1:2" s="7" customFormat="1" x14ac:dyDescent="0.15"/>
    <row r="106" spans="1:2" s="7" customFormat="1" x14ac:dyDescent="0.15"/>
    <row r="107" spans="1:2" s="7" customFormat="1" x14ac:dyDescent="0.15"/>
    <row r="108" spans="1:2" s="7" customFormat="1" x14ac:dyDescent="0.15"/>
    <row r="109" spans="1:2" s="7" customFormat="1" x14ac:dyDescent="0.15"/>
    <row r="110" spans="1:2" s="7" customFormat="1" x14ac:dyDescent="0.15"/>
    <row r="111" spans="1:2" s="7" customFormat="1" x14ac:dyDescent="0.15"/>
    <row r="112" spans="1: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  <row r="601" s="7" customFormat="1" x14ac:dyDescent="0.15"/>
    <row r="602" s="7" customFormat="1" x14ac:dyDescent="0.15"/>
    <row r="603" s="7" customFormat="1" x14ac:dyDescent="0.15"/>
    <row r="604" s="7" customFormat="1" x14ac:dyDescent="0.15"/>
    <row r="605" s="7" customFormat="1" x14ac:dyDescent="0.15"/>
    <row r="606" s="7" customFormat="1" x14ac:dyDescent="0.15"/>
    <row r="607" s="7" customFormat="1" x14ac:dyDescent="0.15"/>
    <row r="608" s="7" customFormat="1" x14ac:dyDescent="0.15"/>
    <row r="609" s="7" customFormat="1" x14ac:dyDescent="0.15"/>
    <row r="610" s="7" customFormat="1" x14ac:dyDescent="0.15"/>
    <row r="611" s="7" customFormat="1" x14ac:dyDescent="0.15"/>
    <row r="612" s="7" customFormat="1" x14ac:dyDescent="0.15"/>
    <row r="613" s="7" customFormat="1" x14ac:dyDescent="0.15"/>
    <row r="614" s="7" customFormat="1" x14ac:dyDescent="0.15"/>
    <row r="615" s="7" customFormat="1" x14ac:dyDescent="0.15"/>
    <row r="616" s="7" customFormat="1" x14ac:dyDescent="0.15"/>
    <row r="617" s="7" customFormat="1" x14ac:dyDescent="0.15"/>
    <row r="618" s="7" customFormat="1" x14ac:dyDescent="0.15"/>
    <row r="619" s="7" customFormat="1" x14ac:dyDescent="0.15"/>
    <row r="620" s="7" customFormat="1" x14ac:dyDescent="0.15"/>
    <row r="621" s="7" customFormat="1" x14ac:dyDescent="0.15"/>
    <row r="622" s="7" customFormat="1" x14ac:dyDescent="0.15"/>
    <row r="623" s="7" customFormat="1" x14ac:dyDescent="0.15"/>
    <row r="624" s="7" customFormat="1" x14ac:dyDescent="0.15"/>
    <row r="625" s="7" customFormat="1" x14ac:dyDescent="0.15"/>
    <row r="626" s="7" customFormat="1" x14ac:dyDescent="0.15"/>
    <row r="627" s="7" customFormat="1" x14ac:dyDescent="0.15"/>
    <row r="628" s="7" customFormat="1" x14ac:dyDescent="0.15"/>
    <row r="629" s="7" customFormat="1" x14ac:dyDescent="0.15"/>
    <row r="630" s="7" customFormat="1" x14ac:dyDescent="0.15"/>
    <row r="631" s="7" customFormat="1" x14ac:dyDescent="0.15"/>
    <row r="632" s="7" customFormat="1" x14ac:dyDescent="0.15"/>
    <row r="633" s="7" customFormat="1" x14ac:dyDescent="0.15"/>
    <row r="634" s="7" customFormat="1" x14ac:dyDescent="0.15"/>
    <row r="635" s="7" customFormat="1" x14ac:dyDescent="0.15"/>
    <row r="636" s="7" customFormat="1" x14ac:dyDescent="0.15"/>
    <row r="637" s="7" customFormat="1" x14ac:dyDescent="0.15"/>
    <row r="638" s="7" customFormat="1" x14ac:dyDescent="0.15"/>
    <row r="639" s="7" customFormat="1" x14ac:dyDescent="0.15"/>
    <row r="640" s="7" customFormat="1" x14ac:dyDescent="0.15"/>
    <row r="641" s="7" customFormat="1" x14ac:dyDescent="0.15"/>
    <row r="642" s="7" customFormat="1" x14ac:dyDescent="0.15"/>
    <row r="643" s="7" customFormat="1" x14ac:dyDescent="0.15"/>
    <row r="644" s="7" customFormat="1" x14ac:dyDescent="0.15"/>
    <row r="645" s="7" customFormat="1" x14ac:dyDescent="0.15"/>
    <row r="646" s="7" customFormat="1" x14ac:dyDescent="0.15"/>
    <row r="647" s="7" customFormat="1" x14ac:dyDescent="0.15"/>
    <row r="648" s="7" customFormat="1" x14ac:dyDescent="0.15"/>
    <row r="649" s="7" customFormat="1" x14ac:dyDescent="0.15"/>
    <row r="650" s="7" customFormat="1" x14ac:dyDescent="0.15"/>
    <row r="651" s="7" customFormat="1" x14ac:dyDescent="0.15"/>
    <row r="652" s="7" customFormat="1" x14ac:dyDescent="0.15"/>
    <row r="653" s="7" customFormat="1" x14ac:dyDescent="0.15"/>
    <row r="654" s="7" customFormat="1" x14ac:dyDescent="0.15"/>
    <row r="655" s="7" customFormat="1" x14ac:dyDescent="0.15"/>
    <row r="656" s="7" customFormat="1" x14ac:dyDescent="0.15"/>
    <row r="657" s="7" customFormat="1" x14ac:dyDescent="0.15"/>
    <row r="658" s="7" customFormat="1" x14ac:dyDescent="0.15"/>
    <row r="659" s="7" customFormat="1" x14ac:dyDescent="0.15"/>
    <row r="660" s="7" customFormat="1" x14ac:dyDescent="0.15"/>
    <row r="661" s="7" customFormat="1" x14ac:dyDescent="0.15"/>
    <row r="662" s="7" customFormat="1" x14ac:dyDescent="0.15"/>
    <row r="663" s="7" customFormat="1" x14ac:dyDescent="0.15"/>
    <row r="664" s="7" customFormat="1" x14ac:dyDescent="0.15"/>
    <row r="665" s="7" customFormat="1" x14ac:dyDescent="0.15"/>
    <row r="666" s="7" customFormat="1" x14ac:dyDescent="0.15"/>
    <row r="667" s="7" customFormat="1" x14ac:dyDescent="0.15"/>
    <row r="668" s="7" customFormat="1" x14ac:dyDescent="0.15"/>
    <row r="669" s="7" customFormat="1" x14ac:dyDescent="0.15"/>
    <row r="670" s="7" customFormat="1" x14ac:dyDescent="0.15"/>
    <row r="671" s="7" customFormat="1" x14ac:dyDescent="0.15"/>
    <row r="672" s="7" customFormat="1" x14ac:dyDescent="0.15"/>
    <row r="673" s="7" customFormat="1" x14ac:dyDescent="0.15"/>
    <row r="674" s="7" customFormat="1" x14ac:dyDescent="0.15"/>
    <row r="675" s="7" customFormat="1" x14ac:dyDescent="0.15"/>
    <row r="676" s="7" customFormat="1" x14ac:dyDescent="0.15"/>
    <row r="677" s="7" customFormat="1" x14ac:dyDescent="0.15"/>
    <row r="678" s="7" customFormat="1" x14ac:dyDescent="0.15"/>
    <row r="679" s="7" customFormat="1" x14ac:dyDescent="0.15"/>
    <row r="680" s="7" customFormat="1" x14ac:dyDescent="0.15"/>
    <row r="681" s="7" customFormat="1" x14ac:dyDescent="0.15"/>
    <row r="682" s="7" customFormat="1" x14ac:dyDescent="0.15"/>
    <row r="683" s="7" customFormat="1" x14ac:dyDescent="0.15"/>
    <row r="684" s="7" customFormat="1" x14ac:dyDescent="0.15"/>
    <row r="685" s="7" customFormat="1" x14ac:dyDescent="0.15"/>
    <row r="686" s="7" customFormat="1" x14ac:dyDescent="0.15"/>
    <row r="687" s="7" customFormat="1" x14ac:dyDescent="0.15"/>
    <row r="688" s="7" customFormat="1" x14ac:dyDescent="0.15"/>
    <row r="689" s="7" customFormat="1" x14ac:dyDescent="0.15"/>
    <row r="690" s="7" customFormat="1" x14ac:dyDescent="0.15"/>
    <row r="691" s="7" customFormat="1" x14ac:dyDescent="0.15"/>
    <row r="692" s="7" customFormat="1" x14ac:dyDescent="0.15"/>
    <row r="693" s="7" customFormat="1" x14ac:dyDescent="0.15"/>
    <row r="694" s="7" customFormat="1" x14ac:dyDescent="0.15"/>
    <row r="695" s="7" customFormat="1" x14ac:dyDescent="0.15"/>
    <row r="696" s="7" customFormat="1" x14ac:dyDescent="0.15"/>
    <row r="697" s="7" customFormat="1" x14ac:dyDescent="0.15"/>
    <row r="698" s="7" customFormat="1" x14ac:dyDescent="0.15"/>
    <row r="699" s="7" customFormat="1" x14ac:dyDescent="0.15"/>
    <row r="700" s="7" customFormat="1" x14ac:dyDescent="0.15"/>
    <row r="701" s="7" customFormat="1" x14ac:dyDescent="0.15"/>
    <row r="702" s="7" customFormat="1" x14ac:dyDescent="0.15"/>
    <row r="703" s="7" customFormat="1" x14ac:dyDescent="0.15"/>
    <row r="704" s="7" customFormat="1" x14ac:dyDescent="0.15"/>
    <row r="705" s="7" customFormat="1" x14ac:dyDescent="0.15"/>
    <row r="706" s="7" customFormat="1" x14ac:dyDescent="0.15"/>
    <row r="707" s="7" customFormat="1" x14ac:dyDescent="0.15"/>
    <row r="708" s="7" customFormat="1" x14ac:dyDescent="0.15"/>
    <row r="709" s="7" customFormat="1" x14ac:dyDescent="0.15"/>
    <row r="710" s="7" customFormat="1" x14ac:dyDescent="0.15"/>
    <row r="711" s="7" customFormat="1" x14ac:dyDescent="0.15"/>
    <row r="712" s="7" customFormat="1" x14ac:dyDescent="0.15"/>
    <row r="713" s="7" customFormat="1" x14ac:dyDescent="0.15"/>
    <row r="714" s="7" customFormat="1" x14ac:dyDescent="0.15"/>
    <row r="715" s="7" customFormat="1" x14ac:dyDescent="0.15"/>
    <row r="716" s="7" customFormat="1" x14ac:dyDescent="0.15"/>
    <row r="717" s="7" customFormat="1" x14ac:dyDescent="0.15"/>
    <row r="718" s="7" customFormat="1" x14ac:dyDescent="0.15"/>
    <row r="719" s="7" customFormat="1" x14ac:dyDescent="0.15"/>
    <row r="720" s="7" customFormat="1" x14ac:dyDescent="0.15"/>
    <row r="721" s="7" customFormat="1" x14ac:dyDescent="0.15"/>
    <row r="722" s="7" customFormat="1" x14ac:dyDescent="0.15"/>
    <row r="723" s="7" customFormat="1" x14ac:dyDescent="0.15"/>
    <row r="724" s="7" customFormat="1" x14ac:dyDescent="0.15"/>
    <row r="725" s="7" customFormat="1" x14ac:dyDescent="0.15"/>
    <row r="726" s="7" customFormat="1" x14ac:dyDescent="0.15"/>
    <row r="727" s="7" customFormat="1" x14ac:dyDescent="0.15"/>
    <row r="728" s="7" customFormat="1" x14ac:dyDescent="0.15"/>
    <row r="729" s="7" customFormat="1" x14ac:dyDescent="0.15"/>
    <row r="730" s="7" customFormat="1" x14ac:dyDescent="0.15"/>
    <row r="731" s="7" customFormat="1" x14ac:dyDescent="0.15"/>
    <row r="732" s="7" customFormat="1" x14ac:dyDescent="0.15"/>
    <row r="733" s="7" customFormat="1" x14ac:dyDescent="0.15"/>
    <row r="734" s="7" customFormat="1" x14ac:dyDescent="0.15"/>
    <row r="735" s="7" customFormat="1" x14ac:dyDescent="0.15"/>
    <row r="736" s="7" customFormat="1" x14ac:dyDescent="0.15"/>
    <row r="737" s="7" customFormat="1" x14ac:dyDescent="0.15"/>
    <row r="738" s="7" customFormat="1" x14ac:dyDescent="0.15"/>
    <row r="739" s="7" customFormat="1" x14ac:dyDescent="0.15"/>
    <row r="740" s="7" customFormat="1" x14ac:dyDescent="0.15"/>
    <row r="741" s="7" customFormat="1" x14ac:dyDescent="0.15"/>
    <row r="742" s="7" customFormat="1" x14ac:dyDescent="0.15"/>
    <row r="743" s="7" customFormat="1" x14ac:dyDescent="0.15"/>
    <row r="744" s="7" customFormat="1" x14ac:dyDescent="0.15"/>
    <row r="745" s="7" customFormat="1" x14ac:dyDescent="0.15"/>
    <row r="746" s="7" customFormat="1" x14ac:dyDescent="0.15"/>
    <row r="747" s="7" customFormat="1" x14ac:dyDescent="0.15"/>
    <row r="748" s="7" customFormat="1" x14ac:dyDescent="0.15"/>
    <row r="749" s="7" customFormat="1" x14ac:dyDescent="0.15"/>
    <row r="750" s="7" customFormat="1" x14ac:dyDescent="0.15"/>
    <row r="751" s="7" customFormat="1" x14ac:dyDescent="0.15"/>
    <row r="752" s="7" customFormat="1" x14ac:dyDescent="0.15"/>
    <row r="753" s="7" customFormat="1" x14ac:dyDescent="0.15"/>
    <row r="754" s="7" customFormat="1" x14ac:dyDescent="0.15"/>
    <row r="755" s="7" customFormat="1" x14ac:dyDescent="0.15"/>
    <row r="756" s="7" customFormat="1" x14ac:dyDescent="0.15"/>
    <row r="757" s="7" customFormat="1" x14ac:dyDescent="0.15"/>
    <row r="758" s="7" customFormat="1" x14ac:dyDescent="0.15"/>
    <row r="759" s="7" customFormat="1" x14ac:dyDescent="0.15"/>
    <row r="760" s="7" customFormat="1" x14ac:dyDescent="0.15"/>
    <row r="761" s="7" customFormat="1" x14ac:dyDescent="0.15"/>
    <row r="762" s="7" customFormat="1" x14ac:dyDescent="0.15"/>
    <row r="763" s="7" customFormat="1" x14ac:dyDescent="0.15"/>
    <row r="764" s="7" customFormat="1" x14ac:dyDescent="0.15"/>
    <row r="765" s="7" customFormat="1" x14ac:dyDescent="0.15"/>
    <row r="766" s="7" customFormat="1" x14ac:dyDescent="0.15"/>
    <row r="767" s="7" customFormat="1" x14ac:dyDescent="0.15"/>
    <row r="768" s="7" customFormat="1" x14ac:dyDescent="0.15"/>
    <row r="769" s="7" customFormat="1" x14ac:dyDescent="0.15"/>
    <row r="770" s="7" customFormat="1" x14ac:dyDescent="0.15"/>
    <row r="771" s="7" customFormat="1" x14ac:dyDescent="0.15"/>
    <row r="772" s="7" customFormat="1" x14ac:dyDescent="0.15"/>
    <row r="773" s="7" customFormat="1" x14ac:dyDescent="0.15"/>
    <row r="774" s="7" customFormat="1" x14ac:dyDescent="0.15"/>
    <row r="775" s="7" customFormat="1" x14ac:dyDescent="0.15"/>
    <row r="776" s="7" customFormat="1" x14ac:dyDescent="0.15"/>
    <row r="777" s="7" customFormat="1" x14ac:dyDescent="0.15"/>
    <row r="778" s="7" customFormat="1" x14ac:dyDescent="0.15"/>
    <row r="779" s="7" customFormat="1" x14ac:dyDescent="0.15"/>
    <row r="780" s="7" customFormat="1" x14ac:dyDescent="0.15"/>
    <row r="781" s="7" customFormat="1" x14ac:dyDescent="0.15"/>
    <row r="782" s="7" customFormat="1" x14ac:dyDescent="0.15"/>
    <row r="783" s="7" customFormat="1" x14ac:dyDescent="0.15"/>
    <row r="784" s="7" customFormat="1" x14ac:dyDescent="0.15"/>
    <row r="785" s="7" customFormat="1" x14ac:dyDescent="0.15"/>
    <row r="786" s="7" customFormat="1" x14ac:dyDescent="0.15"/>
    <row r="787" s="7" customFormat="1" x14ac:dyDescent="0.15"/>
    <row r="788" s="7" customFormat="1" x14ac:dyDescent="0.15"/>
    <row r="789" s="7" customFormat="1" x14ac:dyDescent="0.15"/>
    <row r="790" s="7" customFormat="1" x14ac:dyDescent="0.15"/>
    <row r="791" s="7" customFormat="1" x14ac:dyDescent="0.15"/>
    <row r="792" s="7" customFormat="1" x14ac:dyDescent="0.15"/>
    <row r="793" s="7" customFormat="1" x14ac:dyDescent="0.15"/>
    <row r="794" s="7" customFormat="1" x14ac:dyDescent="0.15"/>
    <row r="795" s="7" customFormat="1" x14ac:dyDescent="0.15"/>
    <row r="796" s="7" customFormat="1" x14ac:dyDescent="0.15"/>
    <row r="797" s="7" customFormat="1" x14ac:dyDescent="0.15"/>
    <row r="798" s="7" customFormat="1" x14ac:dyDescent="0.15"/>
    <row r="799" s="7" customFormat="1" x14ac:dyDescent="0.15"/>
    <row r="800" s="7" customFormat="1" x14ac:dyDescent="0.15"/>
    <row r="801" s="7" customFormat="1" x14ac:dyDescent="0.15"/>
    <row r="802" s="7" customFormat="1" x14ac:dyDescent="0.15"/>
    <row r="803" s="7" customFormat="1" x14ac:dyDescent="0.15"/>
    <row r="804" s="7" customFormat="1" x14ac:dyDescent="0.15"/>
    <row r="805" s="7" customFormat="1" x14ac:dyDescent="0.15"/>
    <row r="806" s="7" customFormat="1" x14ac:dyDescent="0.15"/>
    <row r="807" s="7" customFormat="1" x14ac:dyDescent="0.15"/>
    <row r="808" s="7" customFormat="1" x14ac:dyDescent="0.15"/>
    <row r="809" s="7" customFormat="1" x14ac:dyDescent="0.15"/>
    <row r="810" s="7" customFormat="1" x14ac:dyDescent="0.15"/>
    <row r="811" s="7" customFormat="1" x14ac:dyDescent="0.15"/>
    <row r="812" s="7" customFormat="1" x14ac:dyDescent="0.15"/>
    <row r="813" s="7" customFormat="1" x14ac:dyDescent="0.15"/>
    <row r="814" s="7" customFormat="1" x14ac:dyDescent="0.15"/>
    <row r="815" s="7" customFormat="1" x14ac:dyDescent="0.15"/>
    <row r="816" s="7" customFormat="1" x14ac:dyDescent="0.15"/>
    <row r="817" s="7" customFormat="1" x14ac:dyDescent="0.15"/>
    <row r="818" s="7" customFormat="1" x14ac:dyDescent="0.15"/>
    <row r="819" s="7" customFormat="1" x14ac:dyDescent="0.15"/>
    <row r="820" s="7" customFormat="1" x14ac:dyDescent="0.15"/>
    <row r="821" s="7" customFormat="1" x14ac:dyDescent="0.15"/>
    <row r="822" s="7" customFormat="1" x14ac:dyDescent="0.15"/>
    <row r="823" s="7" customFormat="1" x14ac:dyDescent="0.15"/>
    <row r="824" s="7" customFormat="1" x14ac:dyDescent="0.15"/>
    <row r="825" s="7" customFormat="1" x14ac:dyDescent="0.15"/>
    <row r="826" s="7" customFormat="1" x14ac:dyDescent="0.15"/>
    <row r="827" s="7" customFormat="1" x14ac:dyDescent="0.15"/>
    <row r="828" s="7" customFormat="1" x14ac:dyDescent="0.15"/>
    <row r="829" s="7" customFormat="1" x14ac:dyDescent="0.15"/>
    <row r="830" s="7" customFormat="1" x14ac:dyDescent="0.15"/>
    <row r="831" s="7" customFormat="1" x14ac:dyDescent="0.15"/>
    <row r="832" s="7" customFormat="1" x14ac:dyDescent="0.15"/>
    <row r="833" s="7" customFormat="1" x14ac:dyDescent="0.15"/>
    <row r="834" s="7" customFormat="1" x14ac:dyDescent="0.15"/>
    <row r="835" s="7" customFormat="1" x14ac:dyDescent="0.15"/>
    <row r="836" s="7" customFormat="1" x14ac:dyDescent="0.15"/>
    <row r="837" s="7" customFormat="1" x14ac:dyDescent="0.15"/>
    <row r="838" s="7" customFormat="1" x14ac:dyDescent="0.15"/>
    <row r="839" s="7" customFormat="1" x14ac:dyDescent="0.15"/>
    <row r="840" s="7" customFormat="1" x14ac:dyDescent="0.15"/>
    <row r="841" s="7" customFormat="1" x14ac:dyDescent="0.15"/>
    <row r="842" s="7" customFormat="1" x14ac:dyDescent="0.15"/>
    <row r="843" s="7" customFormat="1" x14ac:dyDescent="0.15"/>
    <row r="844" s="7" customFormat="1" x14ac:dyDescent="0.15"/>
    <row r="845" s="7" customFormat="1" x14ac:dyDescent="0.15"/>
    <row r="846" s="7" customFormat="1" x14ac:dyDescent="0.15"/>
    <row r="847" s="7" customFormat="1" x14ac:dyDescent="0.15"/>
    <row r="848" s="7" customFormat="1" x14ac:dyDescent="0.15"/>
    <row r="849" s="7" customFormat="1" x14ac:dyDescent="0.15"/>
    <row r="850" s="7" customFormat="1" x14ac:dyDescent="0.15"/>
    <row r="851" s="7" customFormat="1" x14ac:dyDescent="0.15"/>
    <row r="852" s="7" customFormat="1" x14ac:dyDescent="0.15"/>
    <row r="853" s="7" customFormat="1" x14ac:dyDescent="0.15"/>
    <row r="854" s="7" customFormat="1" x14ac:dyDescent="0.15"/>
    <row r="855" s="7" customFormat="1" x14ac:dyDescent="0.15"/>
    <row r="856" s="7" customFormat="1" x14ac:dyDescent="0.15"/>
    <row r="857" s="7" customFormat="1" x14ac:dyDescent="0.15"/>
    <row r="858" s="7" customFormat="1" x14ac:dyDescent="0.15"/>
    <row r="859" s="7" customFormat="1" x14ac:dyDescent="0.15"/>
    <row r="860" s="7" customFormat="1" x14ac:dyDescent="0.15"/>
    <row r="861" s="7" customFormat="1" x14ac:dyDescent="0.15"/>
    <row r="862" s="7" customFormat="1" x14ac:dyDescent="0.15"/>
    <row r="863" s="7" customFormat="1" x14ac:dyDescent="0.15"/>
    <row r="864" s="7" customFormat="1" x14ac:dyDescent="0.15"/>
    <row r="865" s="7" customFormat="1" x14ac:dyDescent="0.15"/>
    <row r="866" s="7" customFormat="1" x14ac:dyDescent="0.15"/>
    <row r="867" s="7" customFormat="1" x14ac:dyDescent="0.15"/>
    <row r="868" s="7" customFormat="1" x14ac:dyDescent="0.15"/>
    <row r="869" s="7" customFormat="1" x14ac:dyDescent="0.15"/>
    <row r="870" s="7" customFormat="1" x14ac:dyDescent="0.15"/>
    <row r="871" s="7" customFormat="1" x14ac:dyDescent="0.15"/>
    <row r="872" s="7" customFormat="1" x14ac:dyDescent="0.15"/>
    <row r="873" s="7" customFormat="1" x14ac:dyDescent="0.15"/>
    <row r="874" s="7" customFormat="1" x14ac:dyDescent="0.15"/>
    <row r="875" s="7" customFormat="1" x14ac:dyDescent="0.15"/>
    <row r="876" s="7" customFormat="1" x14ac:dyDescent="0.15"/>
    <row r="877" s="7" customFormat="1" x14ac:dyDescent="0.15"/>
    <row r="878" s="7" customFormat="1" x14ac:dyDescent="0.15"/>
    <row r="879" s="7" customFormat="1" x14ac:dyDescent="0.15"/>
    <row r="880" s="7" customFormat="1" x14ac:dyDescent="0.15"/>
    <row r="881" s="7" customFormat="1" x14ac:dyDescent="0.15"/>
    <row r="882" s="7" customFormat="1" x14ac:dyDescent="0.15"/>
    <row r="883" s="7" customFormat="1" x14ac:dyDescent="0.15"/>
    <row r="884" s="7" customFormat="1" x14ac:dyDescent="0.15"/>
    <row r="885" s="7" customFormat="1" x14ac:dyDescent="0.15"/>
    <row r="886" s="7" customFormat="1" x14ac:dyDescent="0.15"/>
    <row r="887" s="7" customFormat="1" x14ac:dyDescent="0.15"/>
    <row r="888" s="7" customFormat="1" x14ac:dyDescent="0.15"/>
    <row r="889" s="7" customFormat="1" x14ac:dyDescent="0.15"/>
    <row r="890" s="7" customFormat="1" x14ac:dyDescent="0.15"/>
    <row r="891" s="7" customFormat="1" x14ac:dyDescent="0.15"/>
    <row r="892" s="7" customFormat="1" x14ac:dyDescent="0.15"/>
    <row r="893" s="7" customFormat="1" x14ac:dyDescent="0.15"/>
    <row r="894" s="7" customFormat="1" x14ac:dyDescent="0.15"/>
    <row r="895" s="7" customFormat="1" x14ac:dyDescent="0.15"/>
    <row r="896" s="7" customFormat="1" x14ac:dyDescent="0.15"/>
    <row r="897" s="7" customFormat="1" x14ac:dyDescent="0.15"/>
    <row r="898" s="7" customFormat="1" x14ac:dyDescent="0.15"/>
    <row r="899" s="7" customFormat="1" x14ac:dyDescent="0.15"/>
    <row r="900" s="7" customFormat="1" x14ac:dyDescent="0.15"/>
    <row r="901" s="7" customFormat="1" x14ac:dyDescent="0.15"/>
    <row r="902" s="7" customFormat="1" x14ac:dyDescent="0.15"/>
    <row r="903" s="7" customFormat="1" x14ac:dyDescent="0.15"/>
    <row r="904" s="7" customFormat="1" x14ac:dyDescent="0.15"/>
    <row r="905" s="7" customFormat="1" x14ac:dyDescent="0.15"/>
    <row r="906" s="7" customFormat="1" x14ac:dyDescent="0.15"/>
    <row r="907" s="7" customFormat="1" x14ac:dyDescent="0.15"/>
    <row r="908" s="7" customFormat="1" x14ac:dyDescent="0.15"/>
    <row r="909" s="7" customFormat="1" x14ac:dyDescent="0.15"/>
    <row r="910" s="7" customFormat="1" x14ac:dyDescent="0.15"/>
    <row r="911" s="7" customFormat="1" x14ac:dyDescent="0.15"/>
    <row r="912" s="7" customFormat="1" x14ac:dyDescent="0.15"/>
    <row r="913" s="7" customFormat="1" x14ac:dyDescent="0.15"/>
    <row r="914" s="7" customFormat="1" x14ac:dyDescent="0.15"/>
    <row r="915" s="7" customFormat="1" x14ac:dyDescent="0.15"/>
    <row r="916" s="7" customFormat="1" x14ac:dyDescent="0.15"/>
    <row r="917" s="7" customFormat="1" x14ac:dyDescent="0.15"/>
    <row r="918" s="7" customFormat="1" x14ac:dyDescent="0.15"/>
    <row r="919" s="7" customFormat="1" x14ac:dyDescent="0.15"/>
    <row r="920" s="7" customFormat="1" x14ac:dyDescent="0.15"/>
    <row r="921" s="7" customFormat="1" x14ac:dyDescent="0.15"/>
    <row r="922" s="7" customFormat="1" x14ac:dyDescent="0.15"/>
    <row r="923" s="7" customFormat="1" x14ac:dyDescent="0.15"/>
    <row r="924" s="7" customFormat="1" x14ac:dyDescent="0.15"/>
    <row r="925" s="7" customFormat="1" x14ac:dyDescent="0.15"/>
    <row r="926" s="7" customFormat="1" x14ac:dyDescent="0.15"/>
    <row r="927" s="7" customFormat="1" x14ac:dyDescent="0.15"/>
    <row r="928" s="7" customFormat="1" x14ac:dyDescent="0.15"/>
    <row r="929" s="7" customFormat="1" x14ac:dyDescent="0.15"/>
    <row r="930" s="7" customFormat="1" x14ac:dyDescent="0.15"/>
    <row r="931" s="7" customFormat="1" x14ac:dyDescent="0.15"/>
    <row r="932" s="7" customFormat="1" x14ac:dyDescent="0.15"/>
    <row r="933" s="7" customFormat="1" x14ac:dyDescent="0.15"/>
    <row r="934" s="7" customFormat="1" x14ac:dyDescent="0.15"/>
    <row r="935" s="7" customFormat="1" x14ac:dyDescent="0.15"/>
    <row r="936" s="7" customFormat="1" x14ac:dyDescent="0.15"/>
    <row r="937" s="7" customFormat="1" x14ac:dyDescent="0.15"/>
    <row r="938" s="7" customFormat="1" x14ac:dyDescent="0.15"/>
    <row r="939" s="7" customFormat="1" x14ac:dyDescent="0.15"/>
    <row r="940" s="7" customFormat="1" x14ac:dyDescent="0.15"/>
    <row r="941" s="7" customFormat="1" x14ac:dyDescent="0.15"/>
    <row r="942" s="7" customFormat="1" x14ac:dyDescent="0.15"/>
    <row r="943" s="7" customFormat="1" x14ac:dyDescent="0.15"/>
    <row r="944" s="7" customFormat="1" x14ac:dyDescent="0.15"/>
    <row r="945" s="7" customFormat="1" x14ac:dyDescent="0.15"/>
    <row r="946" s="7" customFormat="1" x14ac:dyDescent="0.15"/>
    <row r="947" s="7" customFormat="1" x14ac:dyDescent="0.15"/>
    <row r="948" s="7" customFormat="1" x14ac:dyDescent="0.15"/>
    <row r="949" s="7" customFormat="1" x14ac:dyDescent="0.15"/>
    <row r="950" s="7" customFormat="1" x14ac:dyDescent="0.15"/>
    <row r="951" s="7" customFormat="1" x14ac:dyDescent="0.15"/>
    <row r="952" s="7" customFormat="1" x14ac:dyDescent="0.15"/>
    <row r="953" s="7" customFormat="1" x14ac:dyDescent="0.15"/>
    <row r="954" s="7" customFormat="1" x14ac:dyDescent="0.15"/>
    <row r="955" s="7" customFormat="1" x14ac:dyDescent="0.15"/>
    <row r="956" s="7" customFormat="1" x14ac:dyDescent="0.15"/>
    <row r="957" s="7" customFormat="1" x14ac:dyDescent="0.15"/>
    <row r="958" s="7" customFormat="1" x14ac:dyDescent="0.15"/>
    <row r="959" s="7" customFormat="1" x14ac:dyDescent="0.15"/>
    <row r="960" s="7" customFormat="1" x14ac:dyDescent="0.15"/>
    <row r="961" s="7" customFormat="1" x14ac:dyDescent="0.15"/>
    <row r="962" s="7" customFormat="1" x14ac:dyDescent="0.15"/>
    <row r="963" s="7" customFormat="1" x14ac:dyDescent="0.15"/>
    <row r="964" s="7" customFormat="1" x14ac:dyDescent="0.15"/>
    <row r="965" s="7" customFormat="1" x14ac:dyDescent="0.15"/>
    <row r="966" s="7" customFormat="1" x14ac:dyDescent="0.15"/>
    <row r="967" s="7" customFormat="1" x14ac:dyDescent="0.15"/>
    <row r="968" s="7" customFormat="1" x14ac:dyDescent="0.15"/>
    <row r="969" s="7" customFormat="1" x14ac:dyDescent="0.15"/>
    <row r="970" s="7" customFormat="1" x14ac:dyDescent="0.15"/>
    <row r="971" s="7" customFormat="1" x14ac:dyDescent="0.15"/>
    <row r="972" s="7" customFormat="1" x14ac:dyDescent="0.15"/>
    <row r="973" s="7" customFormat="1" x14ac:dyDescent="0.15"/>
    <row r="974" s="7" customFormat="1" x14ac:dyDescent="0.15"/>
    <row r="975" s="7" customFormat="1" x14ac:dyDescent="0.15"/>
    <row r="976" s="7" customFormat="1" x14ac:dyDescent="0.15"/>
    <row r="977" s="7" customFormat="1" x14ac:dyDescent="0.15"/>
    <row r="978" s="7" customFormat="1" x14ac:dyDescent="0.15"/>
    <row r="979" s="7" customFormat="1" x14ac:dyDescent="0.15"/>
    <row r="980" s="7" customFormat="1" x14ac:dyDescent="0.15"/>
    <row r="981" s="7" customFormat="1" x14ac:dyDescent="0.15"/>
    <row r="982" s="7" customFormat="1" x14ac:dyDescent="0.15"/>
    <row r="983" s="7" customFormat="1" x14ac:dyDescent="0.15"/>
    <row r="984" s="7" customFormat="1" x14ac:dyDescent="0.15"/>
    <row r="985" s="7" customFormat="1" x14ac:dyDescent="0.15"/>
    <row r="986" s="7" customFormat="1" x14ac:dyDescent="0.15"/>
    <row r="987" s="7" customFormat="1" x14ac:dyDescent="0.15"/>
    <row r="988" s="7" customFormat="1" x14ac:dyDescent="0.15"/>
    <row r="989" s="7" customFormat="1" x14ac:dyDescent="0.15"/>
    <row r="990" s="7" customFormat="1" x14ac:dyDescent="0.15"/>
    <row r="991" s="7" customFormat="1" x14ac:dyDescent="0.15"/>
    <row r="992" s="7" customFormat="1" x14ac:dyDescent="0.15"/>
    <row r="993" s="7" customFormat="1" x14ac:dyDescent="0.15"/>
    <row r="994" s="7" customFormat="1" x14ac:dyDescent="0.15"/>
    <row r="995" s="7" customFormat="1" x14ac:dyDescent="0.15"/>
    <row r="996" s="7" customFormat="1" x14ac:dyDescent="0.15"/>
    <row r="997" s="7" customFormat="1" x14ac:dyDescent="0.15"/>
    <row r="998" s="7" customFormat="1" x14ac:dyDescent="0.15"/>
    <row r="999" s="7" customFormat="1" x14ac:dyDescent="0.15"/>
    <row r="1000" s="7" customFormat="1" x14ac:dyDescent="0.15"/>
    <row r="1001" s="7" customFormat="1" x14ac:dyDescent="0.15"/>
    <row r="1002" s="7" customFormat="1" x14ac:dyDescent="0.15"/>
    <row r="1003" s="7" customFormat="1" x14ac:dyDescent="0.15"/>
    <row r="1004" s="7" customFormat="1" x14ac:dyDescent="0.15"/>
    <row r="1005" s="7" customFormat="1" x14ac:dyDescent="0.15"/>
    <row r="1006" s="7" customFormat="1" x14ac:dyDescent="0.15"/>
    <row r="1007" s="7" customFormat="1" x14ac:dyDescent="0.15"/>
    <row r="1008" s="7" customFormat="1" x14ac:dyDescent="0.15"/>
    <row r="1009" s="7" customFormat="1" x14ac:dyDescent="0.15"/>
    <row r="1010" s="7" customFormat="1" x14ac:dyDescent="0.15"/>
    <row r="1011" s="7" customFormat="1" x14ac:dyDescent="0.15"/>
    <row r="1012" s="7" customFormat="1" x14ac:dyDescent="0.15"/>
    <row r="1013" s="7" customFormat="1" x14ac:dyDescent="0.15"/>
    <row r="1014" s="7" customFormat="1" x14ac:dyDescent="0.15"/>
    <row r="1015" s="7" customFormat="1" x14ac:dyDescent="0.15"/>
    <row r="1016" s="7" customFormat="1" x14ac:dyDescent="0.15"/>
    <row r="1017" s="7" customFormat="1" x14ac:dyDescent="0.15"/>
    <row r="1018" s="7" customFormat="1" x14ac:dyDescent="0.15"/>
    <row r="1019" s="7" customFormat="1" x14ac:dyDescent="0.15"/>
    <row r="1020" s="7" customFormat="1" x14ac:dyDescent="0.15"/>
    <row r="1021" s="7" customFormat="1" x14ac:dyDescent="0.15"/>
    <row r="1022" s="7" customFormat="1" x14ac:dyDescent="0.15"/>
    <row r="1023" s="7" customFormat="1" x14ac:dyDescent="0.15"/>
    <row r="1024" s="7" customFormat="1" x14ac:dyDescent="0.15"/>
    <row r="1025" s="7" customFormat="1" x14ac:dyDescent="0.15"/>
    <row r="1026" s="7" customFormat="1" x14ac:dyDescent="0.15"/>
    <row r="1027" s="7" customFormat="1" x14ac:dyDescent="0.15"/>
    <row r="1028" s="7" customFormat="1" x14ac:dyDescent="0.15"/>
    <row r="1029" s="7" customFormat="1" x14ac:dyDescent="0.15"/>
    <row r="1030" s="7" customFormat="1" x14ac:dyDescent="0.15"/>
    <row r="1031" s="7" customFormat="1" x14ac:dyDescent="0.15"/>
    <row r="1032" s="7" customFormat="1" x14ac:dyDescent="0.15"/>
    <row r="1033" s="7" customFormat="1" x14ac:dyDescent="0.15"/>
    <row r="1034" s="7" customFormat="1" x14ac:dyDescent="0.15"/>
    <row r="1035" s="7" customFormat="1" x14ac:dyDescent="0.15"/>
    <row r="1036" s="7" customFormat="1" x14ac:dyDescent="0.15"/>
    <row r="1037" s="7" customFormat="1" x14ac:dyDescent="0.15"/>
    <row r="1038" s="7" customFormat="1" x14ac:dyDescent="0.15"/>
    <row r="1039" s="7" customFormat="1" x14ac:dyDescent="0.15"/>
    <row r="1040" s="7" customFormat="1" x14ac:dyDescent="0.15"/>
    <row r="1041" s="7" customFormat="1" x14ac:dyDescent="0.15"/>
    <row r="1042" s="7" customFormat="1" x14ac:dyDescent="0.15"/>
    <row r="1043" s="7" customFormat="1" x14ac:dyDescent="0.15"/>
    <row r="1044" s="7" customFormat="1" x14ac:dyDescent="0.15"/>
    <row r="1045" s="7" customFormat="1" x14ac:dyDescent="0.15"/>
    <row r="1046" s="7" customFormat="1" x14ac:dyDescent="0.15"/>
    <row r="1047" s="7" customFormat="1" x14ac:dyDescent="0.15"/>
    <row r="1048" s="7" customFormat="1" x14ac:dyDescent="0.15"/>
    <row r="1049" s="7" customFormat="1" x14ac:dyDescent="0.15"/>
    <row r="1050" s="7" customFormat="1" x14ac:dyDescent="0.15"/>
    <row r="1051" s="7" customFormat="1" x14ac:dyDescent="0.15"/>
    <row r="1052" s="7" customFormat="1" x14ac:dyDescent="0.15"/>
    <row r="1053" s="7" customFormat="1" x14ac:dyDescent="0.15"/>
    <row r="1054" s="7" customFormat="1" x14ac:dyDescent="0.15"/>
    <row r="1055" s="7" customFormat="1" x14ac:dyDescent="0.15"/>
    <row r="1056" s="7" customFormat="1" x14ac:dyDescent="0.15"/>
    <row r="1057" s="7" customFormat="1" x14ac:dyDescent="0.15"/>
    <row r="1058" s="7" customFormat="1" x14ac:dyDescent="0.15"/>
    <row r="1059" s="7" customFormat="1" x14ac:dyDescent="0.15"/>
    <row r="1060" s="7" customFormat="1" x14ac:dyDescent="0.15"/>
    <row r="1061" s="7" customFormat="1" x14ac:dyDescent="0.15"/>
    <row r="1062" s="7" customFormat="1" x14ac:dyDescent="0.15"/>
    <row r="1063" s="7" customFormat="1" x14ac:dyDescent="0.15"/>
    <row r="1064" s="7" customFormat="1" x14ac:dyDescent="0.15"/>
    <row r="1065" s="7" customFormat="1" x14ac:dyDescent="0.15"/>
    <row r="1066" s="7" customFormat="1" x14ac:dyDescent="0.15"/>
    <row r="1067" s="7" customFormat="1" x14ac:dyDescent="0.15"/>
    <row r="1068" s="7" customFormat="1" x14ac:dyDescent="0.15"/>
    <row r="1069" s="7" customFormat="1" x14ac:dyDescent="0.15"/>
    <row r="1070" s="7" customFormat="1" x14ac:dyDescent="0.15"/>
    <row r="1071" s="7" customFormat="1" x14ac:dyDescent="0.15"/>
    <row r="1072" s="7" customFormat="1" x14ac:dyDescent="0.15"/>
    <row r="1073" s="7" customFormat="1" x14ac:dyDescent="0.15"/>
    <row r="1074" s="7" customFormat="1" x14ac:dyDescent="0.15"/>
    <row r="1075" s="7" customFormat="1" x14ac:dyDescent="0.15"/>
    <row r="1076" s="7" customFormat="1" x14ac:dyDescent="0.15"/>
    <row r="1077" s="7" customFormat="1" x14ac:dyDescent="0.15"/>
    <row r="1078" s="7" customFormat="1" x14ac:dyDescent="0.15"/>
    <row r="1079" s="7" customFormat="1" x14ac:dyDescent="0.15"/>
    <row r="1080" s="7" customFormat="1" x14ac:dyDescent="0.15"/>
    <row r="1081" s="7" customFormat="1" x14ac:dyDescent="0.15"/>
    <row r="1082" s="7" customFormat="1" x14ac:dyDescent="0.15"/>
    <row r="1083" s="7" customFormat="1" x14ac:dyDescent="0.15"/>
    <row r="1084" s="7" customFormat="1" x14ac:dyDescent="0.15"/>
    <row r="1085" s="7" customFormat="1" x14ac:dyDescent="0.15"/>
    <row r="1086" s="7" customFormat="1" x14ac:dyDescent="0.15"/>
    <row r="1087" s="7" customFormat="1" x14ac:dyDescent="0.15"/>
    <row r="1088" s="7" customFormat="1" x14ac:dyDescent="0.15"/>
    <row r="1089" s="7" customFormat="1" x14ac:dyDescent="0.15"/>
    <row r="1090" s="7" customFormat="1" x14ac:dyDescent="0.15"/>
    <row r="1091" s="7" customFormat="1" x14ac:dyDescent="0.15"/>
    <row r="1092" s="7" customFormat="1" x14ac:dyDescent="0.15"/>
    <row r="1093" s="7" customFormat="1" x14ac:dyDescent="0.15"/>
    <row r="1094" s="7" customFormat="1" x14ac:dyDescent="0.15"/>
    <row r="1095" s="7" customFormat="1" x14ac:dyDescent="0.15"/>
    <row r="1096" s="7" customFormat="1" x14ac:dyDescent="0.15"/>
    <row r="1097" s="7" customFormat="1" x14ac:dyDescent="0.15"/>
    <row r="1098" s="7" customFormat="1" x14ac:dyDescent="0.15"/>
    <row r="1099" s="7" customFormat="1" x14ac:dyDescent="0.15"/>
    <row r="1100" s="7" customFormat="1" x14ac:dyDescent="0.15"/>
    <row r="1101" s="7" customFormat="1" x14ac:dyDescent="0.15"/>
    <row r="1102" s="7" customFormat="1" x14ac:dyDescent="0.15"/>
    <row r="1103" s="7" customFormat="1" x14ac:dyDescent="0.15"/>
    <row r="1104" s="7" customFormat="1" x14ac:dyDescent="0.15"/>
    <row r="1105" s="7" customFormat="1" x14ac:dyDescent="0.15"/>
    <row r="1106" s="7" customFormat="1" x14ac:dyDescent="0.15"/>
    <row r="1107" s="7" customFormat="1" x14ac:dyDescent="0.15"/>
    <row r="1108" s="7" customFormat="1" x14ac:dyDescent="0.15"/>
    <row r="1109" s="7" customFormat="1" x14ac:dyDescent="0.15"/>
    <row r="1110" s="7" customFormat="1" x14ac:dyDescent="0.15"/>
    <row r="1111" s="7" customFormat="1" x14ac:dyDescent="0.15"/>
    <row r="1112" s="7" customFormat="1" x14ac:dyDescent="0.15"/>
    <row r="1113" s="7" customFormat="1" x14ac:dyDescent="0.15"/>
    <row r="1114" s="7" customFormat="1" x14ac:dyDescent="0.15"/>
    <row r="1115" s="7" customFormat="1" x14ac:dyDescent="0.15"/>
    <row r="1116" s="7" customFormat="1" x14ac:dyDescent="0.15"/>
    <row r="1117" s="7" customFormat="1" x14ac:dyDescent="0.15"/>
    <row r="1118" s="7" customFormat="1" x14ac:dyDescent="0.15"/>
    <row r="1119" s="7" customFormat="1" x14ac:dyDescent="0.15"/>
    <row r="1120" s="7" customFormat="1" x14ac:dyDescent="0.15"/>
    <row r="1121" s="7" customFormat="1" x14ac:dyDescent="0.15"/>
    <row r="1122" s="7" customFormat="1" x14ac:dyDescent="0.15"/>
    <row r="1123" s="7" customFormat="1" x14ac:dyDescent="0.15"/>
    <row r="1124" s="7" customFormat="1" x14ac:dyDescent="0.15"/>
    <row r="1125" s="7" customFormat="1" x14ac:dyDescent="0.15"/>
    <row r="1126" s="7" customFormat="1" x14ac:dyDescent="0.15"/>
    <row r="1127" s="7" customFormat="1" x14ac:dyDescent="0.15"/>
    <row r="1128" s="7" customFormat="1" x14ac:dyDescent="0.15"/>
    <row r="1129" s="7" customFormat="1" x14ac:dyDescent="0.15"/>
    <row r="1130" s="7" customFormat="1" x14ac:dyDescent="0.15"/>
    <row r="1131" s="7" customFormat="1" x14ac:dyDescent="0.15"/>
    <row r="1132" s="7" customFormat="1" x14ac:dyDescent="0.15"/>
    <row r="1133" s="7" customFormat="1" x14ac:dyDescent="0.15"/>
    <row r="1134" s="7" customFormat="1" x14ac:dyDescent="0.15"/>
    <row r="1135" s="7" customFormat="1" x14ac:dyDescent="0.15"/>
    <row r="1136" s="7" customFormat="1" x14ac:dyDescent="0.15"/>
    <row r="1137" s="7" customFormat="1" x14ac:dyDescent="0.15"/>
    <row r="1138" s="7" customFormat="1" x14ac:dyDescent="0.15"/>
    <row r="1139" s="7" customFormat="1" x14ac:dyDescent="0.15"/>
    <row r="1140" s="7" customFormat="1" x14ac:dyDescent="0.15"/>
    <row r="1141" s="7" customFormat="1" x14ac:dyDescent="0.15"/>
    <row r="1142" s="7" customFormat="1" x14ac:dyDescent="0.15"/>
    <row r="1143" s="7" customFormat="1" x14ac:dyDescent="0.15"/>
    <row r="1144" s="7" customFormat="1" x14ac:dyDescent="0.15"/>
    <row r="1145" s="7" customFormat="1" x14ac:dyDescent="0.15"/>
    <row r="1146" s="7" customFormat="1" x14ac:dyDescent="0.15"/>
    <row r="1147" s="7" customFormat="1" x14ac:dyDescent="0.15"/>
    <row r="1148" s="7" customFormat="1" x14ac:dyDescent="0.15"/>
    <row r="1149" s="7" customFormat="1" x14ac:dyDescent="0.15"/>
    <row r="1150" s="7" customFormat="1" x14ac:dyDescent="0.15"/>
    <row r="1151" s="7" customFormat="1" x14ac:dyDescent="0.15"/>
    <row r="1152" s="7" customFormat="1" x14ac:dyDescent="0.15"/>
    <row r="1153" s="7" customFormat="1" x14ac:dyDescent="0.15"/>
    <row r="1154" s="7" customFormat="1" x14ac:dyDescent="0.15"/>
    <row r="1155" s="7" customFormat="1" x14ac:dyDescent="0.15"/>
    <row r="1156" s="7" customFormat="1" x14ac:dyDescent="0.15"/>
    <row r="1157" s="7" customFormat="1" x14ac:dyDescent="0.15"/>
    <row r="1158" s="7" customFormat="1" x14ac:dyDescent="0.15"/>
    <row r="1159" s="7" customFormat="1" x14ac:dyDescent="0.15"/>
    <row r="1160" s="7" customFormat="1" x14ac:dyDescent="0.15"/>
    <row r="1161" s="7" customFormat="1" x14ac:dyDescent="0.15"/>
    <row r="1162" s="7" customFormat="1" x14ac:dyDescent="0.15"/>
    <row r="1163" s="7" customFormat="1" x14ac:dyDescent="0.15"/>
    <row r="1164" s="7" customFormat="1" x14ac:dyDescent="0.15"/>
    <row r="1165" s="7" customFormat="1" x14ac:dyDescent="0.15"/>
    <row r="1166" s="7" customFormat="1" x14ac:dyDescent="0.15"/>
    <row r="1167" s="7" customFormat="1" x14ac:dyDescent="0.15"/>
    <row r="1168" s="7" customFormat="1" x14ac:dyDescent="0.15"/>
    <row r="1169" s="7" customFormat="1" x14ac:dyDescent="0.15"/>
    <row r="1170" s="7" customFormat="1" x14ac:dyDescent="0.15"/>
    <row r="1171" s="7" customFormat="1" x14ac:dyDescent="0.15"/>
    <row r="1172" s="7" customFormat="1" x14ac:dyDescent="0.15"/>
    <row r="1173" s="7" customFormat="1" x14ac:dyDescent="0.15"/>
    <row r="1174" s="7" customFormat="1" x14ac:dyDescent="0.15"/>
    <row r="1175" s="7" customFormat="1" x14ac:dyDescent="0.15"/>
    <row r="1176" s="7" customFormat="1" x14ac:dyDescent="0.15"/>
    <row r="1177" s="7" customFormat="1" x14ac:dyDescent="0.15"/>
    <row r="1178" s="7" customFormat="1" x14ac:dyDescent="0.15"/>
    <row r="1179" s="7" customFormat="1" x14ac:dyDescent="0.15"/>
    <row r="1180" s="7" customFormat="1" x14ac:dyDescent="0.15"/>
    <row r="1181" s="7" customFormat="1" x14ac:dyDescent="0.15"/>
    <row r="1182" s="7" customFormat="1" x14ac:dyDescent="0.15"/>
    <row r="1183" s="7" customFormat="1" x14ac:dyDescent="0.15"/>
    <row r="1184" s="7" customFormat="1" x14ac:dyDescent="0.15"/>
    <row r="1185" s="7" customFormat="1" x14ac:dyDescent="0.15"/>
    <row r="1186" s="7" customFormat="1" x14ac:dyDescent="0.15"/>
    <row r="1187" s="7" customFormat="1" x14ac:dyDescent="0.15"/>
    <row r="1188" s="7" customFormat="1" x14ac:dyDescent="0.15"/>
    <row r="1189" s="7" customFormat="1" x14ac:dyDescent="0.15"/>
    <row r="1190" s="7" customFormat="1" x14ac:dyDescent="0.15"/>
    <row r="1191" s="7" customFormat="1" x14ac:dyDescent="0.15"/>
    <row r="1192" s="7" customFormat="1" x14ac:dyDescent="0.15"/>
    <row r="1193" s="7" customFormat="1" x14ac:dyDescent="0.15"/>
    <row r="1194" s="7" customFormat="1" x14ac:dyDescent="0.15"/>
    <row r="1195" s="7" customFormat="1" x14ac:dyDescent="0.15"/>
    <row r="1196" s="7" customFormat="1" x14ac:dyDescent="0.15"/>
    <row r="1197" s="7" customFormat="1" x14ac:dyDescent="0.15"/>
    <row r="1198" s="7" customFormat="1" x14ac:dyDescent="0.15"/>
    <row r="1199" s="7" customFormat="1" x14ac:dyDescent="0.15"/>
    <row r="1200" s="7" customFormat="1" x14ac:dyDescent="0.15"/>
    <row r="1201" s="7" customFormat="1" x14ac:dyDescent="0.15"/>
    <row r="1202" s="7" customFormat="1" x14ac:dyDescent="0.15"/>
    <row r="1203" s="7" customFormat="1" x14ac:dyDescent="0.15"/>
    <row r="1204" s="7" customFormat="1" x14ac:dyDescent="0.15"/>
    <row r="1205" s="7" customFormat="1" x14ac:dyDescent="0.15"/>
    <row r="1206" s="7" customFormat="1" x14ac:dyDescent="0.15"/>
    <row r="1207" s="7" customFormat="1" x14ac:dyDescent="0.15"/>
    <row r="1208" s="7" customFormat="1" x14ac:dyDescent="0.15"/>
    <row r="1209" s="7" customFormat="1" x14ac:dyDescent="0.15"/>
    <row r="1210" s="7" customFormat="1" x14ac:dyDescent="0.15"/>
    <row r="1211" s="7" customFormat="1" x14ac:dyDescent="0.15"/>
    <row r="1212" s="7" customFormat="1" x14ac:dyDescent="0.15"/>
    <row r="1213" s="7" customFormat="1" x14ac:dyDescent="0.15"/>
    <row r="1214" s="7" customFormat="1" x14ac:dyDescent="0.15"/>
    <row r="1215" s="7" customFormat="1" x14ac:dyDescent="0.15"/>
    <row r="1216" s="7" customFormat="1" x14ac:dyDescent="0.15"/>
    <row r="1217" s="7" customFormat="1" x14ac:dyDescent="0.15"/>
    <row r="1218" s="7" customFormat="1" x14ac:dyDescent="0.15"/>
    <row r="1219" s="7" customFormat="1" x14ac:dyDescent="0.15"/>
    <row r="1220" s="7" customFormat="1" x14ac:dyDescent="0.15"/>
    <row r="1221" s="7" customFormat="1" x14ac:dyDescent="0.15"/>
    <row r="1222" s="7" customFormat="1" x14ac:dyDescent="0.15"/>
    <row r="1223" s="7" customFormat="1" x14ac:dyDescent="0.15"/>
    <row r="1224" s="7" customFormat="1" x14ac:dyDescent="0.15"/>
    <row r="1225" s="7" customFormat="1" x14ac:dyDescent="0.15"/>
    <row r="1226" s="7" customFormat="1" x14ac:dyDescent="0.15"/>
    <row r="1227" s="7" customFormat="1" x14ac:dyDescent="0.15"/>
    <row r="1228" s="7" customFormat="1" x14ac:dyDescent="0.15"/>
    <row r="1229" s="7" customFormat="1" x14ac:dyDescent="0.15"/>
    <row r="1230" s="7" customFormat="1" x14ac:dyDescent="0.15"/>
    <row r="1231" s="7" customFormat="1" x14ac:dyDescent="0.15"/>
    <row r="1232" s="7" customFormat="1" x14ac:dyDescent="0.15"/>
    <row r="1233" s="7" customFormat="1" x14ac:dyDescent="0.15"/>
    <row r="1234" s="7" customFormat="1" x14ac:dyDescent="0.15"/>
    <row r="1235" s="7" customFormat="1" x14ac:dyDescent="0.15"/>
    <row r="1236" s="7" customFormat="1" x14ac:dyDescent="0.15"/>
    <row r="1237" s="7" customFormat="1" x14ac:dyDescent="0.15"/>
    <row r="1238" s="7" customFormat="1" x14ac:dyDescent="0.15"/>
    <row r="1239" s="7" customFormat="1" x14ac:dyDescent="0.15"/>
    <row r="1240" s="7" customFormat="1" x14ac:dyDescent="0.15"/>
    <row r="1241" s="7" customFormat="1" x14ac:dyDescent="0.15"/>
    <row r="1242" s="7" customFormat="1" x14ac:dyDescent="0.15"/>
    <row r="1243" s="7" customFormat="1" x14ac:dyDescent="0.15"/>
    <row r="1244" s="7" customFormat="1" x14ac:dyDescent="0.15"/>
    <row r="1245" s="7" customFormat="1" x14ac:dyDescent="0.15"/>
    <row r="1246" s="7" customFormat="1" x14ac:dyDescent="0.15"/>
    <row r="1247" s="7" customFormat="1" x14ac:dyDescent="0.15"/>
    <row r="1248" s="7" customFormat="1" x14ac:dyDescent="0.15"/>
    <row r="1249" s="7" customFormat="1" x14ac:dyDescent="0.15"/>
    <row r="1250" s="7" customFormat="1" x14ac:dyDescent="0.15"/>
    <row r="1251" s="7" customFormat="1" x14ac:dyDescent="0.15"/>
    <row r="1252" s="7" customFormat="1" x14ac:dyDescent="0.15"/>
    <row r="1253" s="7" customFormat="1" x14ac:dyDescent="0.15"/>
    <row r="1254" s="7" customFormat="1" x14ac:dyDescent="0.15"/>
    <row r="1255" s="7" customFormat="1" x14ac:dyDescent="0.15"/>
    <row r="1256" s="7" customFormat="1" x14ac:dyDescent="0.15"/>
    <row r="1257" s="7" customFormat="1" x14ac:dyDescent="0.15"/>
    <row r="1258" s="7" customFormat="1" x14ac:dyDescent="0.15"/>
    <row r="1259" s="7" customFormat="1" x14ac:dyDescent="0.15"/>
    <row r="1260" s="7" customFormat="1" x14ac:dyDescent="0.15"/>
    <row r="1261" s="7" customFormat="1" x14ac:dyDescent="0.15"/>
    <row r="1262" s="7" customFormat="1" x14ac:dyDescent="0.15"/>
    <row r="1263" s="7" customFormat="1" x14ac:dyDescent="0.15"/>
    <row r="1264" s="7" customFormat="1" x14ac:dyDescent="0.15"/>
    <row r="1265" s="7" customFormat="1" x14ac:dyDescent="0.15"/>
    <row r="1266" s="7" customFormat="1" x14ac:dyDescent="0.15"/>
    <row r="1267" s="7" customFormat="1" x14ac:dyDescent="0.15"/>
    <row r="1268" s="7" customFormat="1" x14ac:dyDescent="0.15"/>
    <row r="1269" s="7" customFormat="1" x14ac:dyDescent="0.15"/>
    <row r="1270" s="7" customFormat="1" x14ac:dyDescent="0.15"/>
    <row r="1271" s="7" customFormat="1" x14ac:dyDescent="0.15"/>
    <row r="1272" s="7" customFormat="1" x14ac:dyDescent="0.15"/>
    <row r="1273" s="7" customFormat="1" x14ac:dyDescent="0.15"/>
    <row r="1274" s="7" customFormat="1" x14ac:dyDescent="0.15"/>
    <row r="1275" s="7" customFormat="1" x14ac:dyDescent="0.15"/>
    <row r="1276" s="7" customFormat="1" x14ac:dyDescent="0.15"/>
    <row r="1277" s="7" customFormat="1" x14ac:dyDescent="0.15"/>
    <row r="1278" s="7" customFormat="1" x14ac:dyDescent="0.15"/>
    <row r="1279" s="7" customFormat="1" x14ac:dyDescent="0.15"/>
    <row r="1280" s="7" customFormat="1" x14ac:dyDescent="0.15"/>
    <row r="1281" s="7" customFormat="1" x14ac:dyDescent="0.15"/>
    <row r="1282" s="7" customFormat="1" x14ac:dyDescent="0.15"/>
    <row r="1283" s="7" customFormat="1" x14ac:dyDescent="0.15"/>
    <row r="1284" s="7" customFormat="1" x14ac:dyDescent="0.15"/>
    <row r="1285" s="7" customFormat="1" x14ac:dyDescent="0.15"/>
    <row r="1286" s="7" customFormat="1" x14ac:dyDescent="0.15"/>
    <row r="1287" s="7" customFormat="1" x14ac:dyDescent="0.15"/>
    <row r="1288" s="7" customFormat="1" x14ac:dyDescent="0.15"/>
    <row r="1289" s="7" customFormat="1" x14ac:dyDescent="0.15"/>
    <row r="1290" s="7" customFormat="1" x14ac:dyDescent="0.15"/>
    <row r="1291" s="7" customFormat="1" x14ac:dyDescent="0.15"/>
    <row r="1292" s="7" customFormat="1" x14ac:dyDescent="0.15"/>
    <row r="1293" s="7" customFormat="1" x14ac:dyDescent="0.15"/>
    <row r="1294" s="7" customFormat="1" x14ac:dyDescent="0.15"/>
    <row r="1295" s="7" customFormat="1" x14ac:dyDescent="0.15"/>
    <row r="1296" s="7" customFormat="1" x14ac:dyDescent="0.15"/>
    <row r="1297" s="7" customFormat="1" x14ac:dyDescent="0.15"/>
    <row r="1298" s="7" customFormat="1" x14ac:dyDescent="0.15"/>
    <row r="1299" s="7" customFormat="1" x14ac:dyDescent="0.15"/>
    <row r="1300" s="7" customFormat="1" x14ac:dyDescent="0.15"/>
    <row r="1301" s="7" customFormat="1" x14ac:dyDescent="0.15"/>
    <row r="1302" s="7" customFormat="1" x14ac:dyDescent="0.15"/>
    <row r="1303" s="7" customFormat="1" x14ac:dyDescent="0.15"/>
    <row r="1304" s="7" customFormat="1" x14ac:dyDescent="0.15"/>
    <row r="1305" s="7" customFormat="1" x14ac:dyDescent="0.15"/>
    <row r="1306" s="7" customFormat="1" x14ac:dyDescent="0.15"/>
    <row r="1307" s="7" customFormat="1" x14ac:dyDescent="0.15"/>
    <row r="1308" s="7" customFormat="1" x14ac:dyDescent="0.15"/>
    <row r="1309" s="7" customFormat="1" x14ac:dyDescent="0.15"/>
    <row r="1310" s="7" customFormat="1" x14ac:dyDescent="0.15"/>
    <row r="1311" s="7" customFormat="1" x14ac:dyDescent="0.15"/>
    <row r="1312" s="7" customFormat="1" x14ac:dyDescent="0.15"/>
    <row r="1313" s="7" customFormat="1" x14ac:dyDescent="0.15"/>
    <row r="1314" s="7" customFormat="1" x14ac:dyDescent="0.15"/>
    <row r="1315" s="7" customFormat="1" x14ac:dyDescent="0.15"/>
    <row r="1316" s="7" customFormat="1" x14ac:dyDescent="0.15"/>
    <row r="1317" s="7" customFormat="1" x14ac:dyDescent="0.15"/>
    <row r="1318" s="7" customFormat="1" x14ac:dyDescent="0.15"/>
    <row r="1319" s="7" customFormat="1" x14ac:dyDescent="0.15"/>
    <row r="1320" s="7" customFormat="1" x14ac:dyDescent="0.15"/>
    <row r="1321" s="7" customFormat="1" x14ac:dyDescent="0.15"/>
    <row r="1322" s="7" customFormat="1" x14ac:dyDescent="0.15"/>
    <row r="1323" s="7" customFormat="1" x14ac:dyDescent="0.15"/>
    <row r="1324" s="7" customFormat="1" x14ac:dyDescent="0.15"/>
    <row r="1325" s="7" customFormat="1" x14ac:dyDescent="0.15"/>
    <row r="1326" s="7" customFormat="1" x14ac:dyDescent="0.15"/>
    <row r="1327" s="7" customFormat="1" x14ac:dyDescent="0.15"/>
    <row r="1328" s="7" customFormat="1" x14ac:dyDescent="0.15"/>
    <row r="1329" s="7" customFormat="1" x14ac:dyDescent="0.15"/>
    <row r="1330" s="7" customFormat="1" x14ac:dyDescent="0.15"/>
    <row r="1331" s="7" customFormat="1" x14ac:dyDescent="0.15"/>
    <row r="1332" s="7" customFormat="1" x14ac:dyDescent="0.15"/>
    <row r="1333" s="7" customFormat="1" x14ac:dyDescent="0.15"/>
    <row r="1334" s="7" customFormat="1" x14ac:dyDescent="0.15"/>
    <row r="1335" s="7" customFormat="1" x14ac:dyDescent="0.15"/>
    <row r="1336" s="7" customFormat="1" x14ac:dyDescent="0.15"/>
    <row r="1337" s="7" customFormat="1" x14ac:dyDescent="0.15"/>
    <row r="1338" s="7" customFormat="1" x14ac:dyDescent="0.15"/>
    <row r="1339" s="7" customFormat="1" x14ac:dyDescent="0.15"/>
    <row r="1340" s="7" customFormat="1" x14ac:dyDescent="0.15"/>
    <row r="1341" s="7" customFormat="1" x14ac:dyDescent="0.15"/>
    <row r="1342" s="7" customFormat="1" x14ac:dyDescent="0.15"/>
    <row r="1343" s="7" customFormat="1" x14ac:dyDescent="0.15"/>
    <row r="1344" s="7" customFormat="1" x14ac:dyDescent="0.15"/>
    <row r="1345" s="7" customFormat="1" x14ac:dyDescent="0.15"/>
    <row r="1346" s="7" customFormat="1" x14ac:dyDescent="0.15"/>
    <row r="1347" s="7" customFormat="1" x14ac:dyDescent="0.15"/>
    <row r="1348" s="7" customFormat="1" x14ac:dyDescent="0.15"/>
    <row r="1349" s="7" customFormat="1" x14ac:dyDescent="0.15"/>
    <row r="1350" s="7" customFormat="1" x14ac:dyDescent="0.15"/>
    <row r="1351" s="7" customFormat="1" x14ac:dyDescent="0.15"/>
    <row r="1352" s="7" customFormat="1" x14ac:dyDescent="0.15"/>
    <row r="1353" s="7" customFormat="1" x14ac:dyDescent="0.15"/>
    <row r="1354" s="7" customFormat="1" x14ac:dyDescent="0.15"/>
    <row r="1355" s="7" customFormat="1" x14ac:dyDescent="0.15"/>
    <row r="1356" s="7" customFormat="1" x14ac:dyDescent="0.15"/>
    <row r="1357" s="7" customFormat="1" x14ac:dyDescent="0.15"/>
    <row r="1358" s="7" customFormat="1" x14ac:dyDescent="0.15"/>
    <row r="1359" s="7" customFormat="1" x14ac:dyDescent="0.15"/>
    <row r="1360" s="7" customFormat="1" x14ac:dyDescent="0.15"/>
    <row r="1361" s="7" customFormat="1" x14ac:dyDescent="0.15"/>
    <row r="1362" s="7" customFormat="1" x14ac:dyDescent="0.15"/>
    <row r="1363" s="7" customFormat="1" x14ac:dyDescent="0.15"/>
    <row r="1364" s="7" customFormat="1" x14ac:dyDescent="0.15"/>
    <row r="1365" s="7" customFormat="1" x14ac:dyDescent="0.15"/>
    <row r="1366" s="7" customFormat="1" x14ac:dyDescent="0.15"/>
    <row r="1367" s="7" customFormat="1" x14ac:dyDescent="0.15"/>
    <row r="1368" s="7" customFormat="1" x14ac:dyDescent="0.15"/>
    <row r="1369" s="7" customFormat="1" x14ac:dyDescent="0.15"/>
    <row r="1370" s="7" customFormat="1" x14ac:dyDescent="0.15"/>
    <row r="1371" s="7" customFormat="1" x14ac:dyDescent="0.15"/>
    <row r="1372" s="7" customFormat="1" x14ac:dyDescent="0.15"/>
    <row r="1373" s="7" customFormat="1" x14ac:dyDescent="0.15"/>
    <row r="1374" s="7" customFormat="1" x14ac:dyDescent="0.15"/>
    <row r="1375" s="7" customFormat="1" x14ac:dyDescent="0.15"/>
    <row r="1376" s="7" customFormat="1" x14ac:dyDescent="0.15"/>
    <row r="1377" s="7" customFormat="1" x14ac:dyDescent="0.15"/>
    <row r="1378" s="7" customFormat="1" x14ac:dyDescent="0.15"/>
    <row r="1379" s="7" customFormat="1" x14ac:dyDescent="0.15"/>
    <row r="1380" s="7" customFormat="1" x14ac:dyDescent="0.15"/>
    <row r="1381" s="7" customFormat="1" x14ac:dyDescent="0.15"/>
    <row r="1382" s="7" customFormat="1" x14ac:dyDescent="0.15"/>
    <row r="1383" s="7" customFormat="1" x14ac:dyDescent="0.15"/>
    <row r="1384" s="7" customFormat="1" x14ac:dyDescent="0.15"/>
    <row r="1385" s="7" customFormat="1" x14ac:dyDescent="0.15"/>
    <row r="1386" s="7" customFormat="1" x14ac:dyDescent="0.15"/>
    <row r="1387" s="7" customFormat="1" x14ac:dyDescent="0.15"/>
    <row r="1388" s="7" customFormat="1" x14ac:dyDescent="0.15"/>
    <row r="1389" s="7" customFormat="1" x14ac:dyDescent="0.15"/>
    <row r="1390" s="7" customFormat="1" x14ac:dyDescent="0.15"/>
    <row r="1391" s="7" customFormat="1" x14ac:dyDescent="0.15"/>
    <row r="1392" s="7" customFormat="1" x14ac:dyDescent="0.15"/>
    <row r="1393" s="7" customFormat="1" x14ac:dyDescent="0.15"/>
    <row r="1394" s="7" customFormat="1" x14ac:dyDescent="0.15"/>
    <row r="1395" s="7" customFormat="1" x14ac:dyDescent="0.15"/>
    <row r="1396" s="7" customFormat="1" x14ac:dyDescent="0.15"/>
    <row r="1397" s="7" customFormat="1" x14ac:dyDescent="0.15"/>
    <row r="1398" s="7" customFormat="1" x14ac:dyDescent="0.15"/>
    <row r="1399" s="7" customFormat="1" x14ac:dyDescent="0.15"/>
    <row r="1400" s="7" customFormat="1" x14ac:dyDescent="0.15"/>
    <row r="1401" s="7" customFormat="1" x14ac:dyDescent="0.15"/>
    <row r="1402" s="7" customFormat="1" x14ac:dyDescent="0.15"/>
    <row r="1403" s="7" customFormat="1" x14ac:dyDescent="0.15"/>
    <row r="1404" s="7" customFormat="1" x14ac:dyDescent="0.15"/>
    <row r="1405" s="7" customFormat="1" x14ac:dyDescent="0.15"/>
    <row r="1406" s="7" customFormat="1" x14ac:dyDescent="0.15"/>
    <row r="1407" s="7" customFormat="1" x14ac:dyDescent="0.15"/>
    <row r="1408" s="7" customFormat="1" x14ac:dyDescent="0.15"/>
    <row r="1409" s="7" customFormat="1" x14ac:dyDescent="0.15"/>
    <row r="1410" s="7" customFormat="1" x14ac:dyDescent="0.15"/>
    <row r="1411" s="7" customFormat="1" x14ac:dyDescent="0.15"/>
    <row r="1412" s="7" customFormat="1" x14ac:dyDescent="0.15"/>
    <row r="1413" s="7" customFormat="1" x14ac:dyDescent="0.15"/>
    <row r="1414" s="7" customFormat="1" x14ac:dyDescent="0.15"/>
    <row r="1415" s="7" customFormat="1" x14ac:dyDescent="0.15"/>
    <row r="1416" s="7" customFormat="1" x14ac:dyDescent="0.15"/>
    <row r="1417" s="7" customFormat="1" x14ac:dyDescent="0.15"/>
    <row r="1418" s="7" customFormat="1" x14ac:dyDescent="0.15"/>
    <row r="1419" s="7" customFormat="1" x14ac:dyDescent="0.15"/>
    <row r="1420" s="7" customFormat="1" x14ac:dyDescent="0.15"/>
    <row r="1421" s="7" customFormat="1" x14ac:dyDescent="0.15"/>
    <row r="1422" s="7" customFormat="1" x14ac:dyDescent="0.15"/>
    <row r="1423" s="7" customFormat="1" x14ac:dyDescent="0.15"/>
    <row r="1424" s="7" customFormat="1" x14ac:dyDescent="0.15"/>
    <row r="1425" s="7" customFormat="1" x14ac:dyDescent="0.15"/>
    <row r="1426" s="7" customFormat="1" x14ac:dyDescent="0.15"/>
    <row r="1427" s="7" customFormat="1" x14ac:dyDescent="0.15"/>
    <row r="1428" s="7" customFormat="1" x14ac:dyDescent="0.15"/>
    <row r="1429" s="7" customFormat="1" x14ac:dyDescent="0.15"/>
    <row r="1430" s="7" customFormat="1" x14ac:dyDescent="0.15"/>
    <row r="1431" s="7" customFormat="1" x14ac:dyDescent="0.15"/>
    <row r="1432" s="7" customFormat="1" x14ac:dyDescent="0.15"/>
    <row r="1433" s="7" customFormat="1" x14ac:dyDescent="0.15"/>
    <row r="1434" s="7" customFormat="1" x14ac:dyDescent="0.15"/>
    <row r="1435" s="7" customFormat="1" x14ac:dyDescent="0.15"/>
    <row r="1436" s="7" customFormat="1" x14ac:dyDescent="0.15"/>
    <row r="1437" s="7" customFormat="1" x14ac:dyDescent="0.15"/>
    <row r="1438" s="7" customFormat="1" x14ac:dyDescent="0.15"/>
    <row r="1439" s="7" customFormat="1" x14ac:dyDescent="0.15"/>
    <row r="1440" s="7" customFormat="1" x14ac:dyDescent="0.15"/>
    <row r="1441" s="7" customFormat="1" x14ac:dyDescent="0.15"/>
    <row r="1442" s="7" customFormat="1" x14ac:dyDescent="0.15"/>
    <row r="1443" s="7" customFormat="1" x14ac:dyDescent="0.15"/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D49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92" customWidth="1"/>
    <col min="2" max="2" width="12.42578125" style="37" customWidth="1"/>
    <col min="3" max="3" width="8" style="37" customWidth="1"/>
    <col min="4" max="4" width="9" style="37" customWidth="1"/>
    <col min="5" max="256" width="9.140625" style="31"/>
    <col min="257" max="257" width="11.85546875" style="31" customWidth="1"/>
    <col min="258" max="258" width="9" style="31" customWidth="1"/>
    <col min="259" max="259" width="14.28515625" style="31" bestFit="1" customWidth="1"/>
    <col min="260" max="260" width="9" style="31" customWidth="1"/>
    <col min="261" max="512" width="9.140625" style="31"/>
    <col min="513" max="513" width="11.85546875" style="31" customWidth="1"/>
    <col min="514" max="514" width="9" style="31" customWidth="1"/>
    <col min="515" max="515" width="14.28515625" style="31" bestFit="1" customWidth="1"/>
    <col min="516" max="516" width="9" style="31" customWidth="1"/>
    <col min="517" max="768" width="9.140625" style="31"/>
    <col min="769" max="769" width="11.85546875" style="31" customWidth="1"/>
    <col min="770" max="770" width="9" style="31" customWidth="1"/>
    <col min="771" max="771" width="14.28515625" style="31" bestFit="1" customWidth="1"/>
    <col min="772" max="772" width="9" style="31" customWidth="1"/>
    <col min="773" max="1024" width="9.140625" style="31"/>
    <col min="1025" max="1025" width="11.85546875" style="31" customWidth="1"/>
    <col min="1026" max="1026" width="9" style="31" customWidth="1"/>
    <col min="1027" max="1027" width="14.28515625" style="31" bestFit="1" customWidth="1"/>
    <col min="1028" max="1028" width="9" style="31" customWidth="1"/>
    <col min="1029" max="1280" width="9.140625" style="31"/>
    <col min="1281" max="1281" width="11.85546875" style="31" customWidth="1"/>
    <col min="1282" max="1282" width="9" style="31" customWidth="1"/>
    <col min="1283" max="1283" width="14.28515625" style="31" bestFit="1" customWidth="1"/>
    <col min="1284" max="1284" width="9" style="31" customWidth="1"/>
    <col min="1285" max="1536" width="9.140625" style="31"/>
    <col min="1537" max="1537" width="11.85546875" style="31" customWidth="1"/>
    <col min="1538" max="1538" width="9" style="31" customWidth="1"/>
    <col min="1539" max="1539" width="14.28515625" style="31" bestFit="1" customWidth="1"/>
    <col min="1540" max="1540" width="9" style="31" customWidth="1"/>
    <col min="1541" max="1792" width="9.140625" style="31"/>
    <col min="1793" max="1793" width="11.85546875" style="31" customWidth="1"/>
    <col min="1794" max="1794" width="9" style="31" customWidth="1"/>
    <col min="1795" max="1795" width="14.28515625" style="31" bestFit="1" customWidth="1"/>
    <col min="1796" max="1796" width="9" style="31" customWidth="1"/>
    <col min="1797" max="2048" width="9.140625" style="31"/>
    <col min="2049" max="2049" width="11.85546875" style="31" customWidth="1"/>
    <col min="2050" max="2050" width="9" style="31" customWidth="1"/>
    <col min="2051" max="2051" width="14.28515625" style="31" bestFit="1" customWidth="1"/>
    <col min="2052" max="2052" width="9" style="31" customWidth="1"/>
    <col min="2053" max="2304" width="9.140625" style="31"/>
    <col min="2305" max="2305" width="11.85546875" style="31" customWidth="1"/>
    <col min="2306" max="2306" width="9" style="31" customWidth="1"/>
    <col min="2307" max="2307" width="14.28515625" style="31" bestFit="1" customWidth="1"/>
    <col min="2308" max="2308" width="9" style="31" customWidth="1"/>
    <col min="2309" max="2560" width="9.140625" style="31"/>
    <col min="2561" max="2561" width="11.85546875" style="31" customWidth="1"/>
    <col min="2562" max="2562" width="9" style="31" customWidth="1"/>
    <col min="2563" max="2563" width="14.28515625" style="31" bestFit="1" customWidth="1"/>
    <col min="2564" max="2564" width="9" style="31" customWidth="1"/>
    <col min="2565" max="2816" width="9.140625" style="31"/>
    <col min="2817" max="2817" width="11.85546875" style="31" customWidth="1"/>
    <col min="2818" max="2818" width="9" style="31" customWidth="1"/>
    <col min="2819" max="2819" width="14.28515625" style="31" bestFit="1" customWidth="1"/>
    <col min="2820" max="2820" width="9" style="31" customWidth="1"/>
    <col min="2821" max="3072" width="9.140625" style="31"/>
    <col min="3073" max="3073" width="11.85546875" style="31" customWidth="1"/>
    <col min="3074" max="3074" width="9" style="31" customWidth="1"/>
    <col min="3075" max="3075" width="14.28515625" style="31" bestFit="1" customWidth="1"/>
    <col min="3076" max="3076" width="9" style="31" customWidth="1"/>
    <col min="3077" max="3328" width="9.140625" style="31"/>
    <col min="3329" max="3329" width="11.85546875" style="31" customWidth="1"/>
    <col min="3330" max="3330" width="9" style="31" customWidth="1"/>
    <col min="3331" max="3331" width="14.28515625" style="31" bestFit="1" customWidth="1"/>
    <col min="3332" max="3332" width="9" style="31" customWidth="1"/>
    <col min="3333" max="3584" width="9.140625" style="31"/>
    <col min="3585" max="3585" width="11.85546875" style="31" customWidth="1"/>
    <col min="3586" max="3586" width="9" style="31" customWidth="1"/>
    <col min="3587" max="3587" width="14.28515625" style="31" bestFit="1" customWidth="1"/>
    <col min="3588" max="3588" width="9" style="31" customWidth="1"/>
    <col min="3589" max="3840" width="9.140625" style="31"/>
    <col min="3841" max="3841" width="11.85546875" style="31" customWidth="1"/>
    <col min="3842" max="3842" width="9" style="31" customWidth="1"/>
    <col min="3843" max="3843" width="14.28515625" style="31" bestFit="1" customWidth="1"/>
    <col min="3844" max="3844" width="9" style="31" customWidth="1"/>
    <col min="3845" max="4096" width="9.140625" style="31"/>
    <col min="4097" max="4097" width="11.85546875" style="31" customWidth="1"/>
    <col min="4098" max="4098" width="9" style="31" customWidth="1"/>
    <col min="4099" max="4099" width="14.28515625" style="31" bestFit="1" customWidth="1"/>
    <col min="4100" max="4100" width="9" style="31" customWidth="1"/>
    <col min="4101" max="4352" width="9.140625" style="31"/>
    <col min="4353" max="4353" width="11.85546875" style="31" customWidth="1"/>
    <col min="4354" max="4354" width="9" style="31" customWidth="1"/>
    <col min="4355" max="4355" width="14.28515625" style="31" bestFit="1" customWidth="1"/>
    <col min="4356" max="4356" width="9" style="31" customWidth="1"/>
    <col min="4357" max="4608" width="9.140625" style="31"/>
    <col min="4609" max="4609" width="11.85546875" style="31" customWidth="1"/>
    <col min="4610" max="4610" width="9" style="31" customWidth="1"/>
    <col min="4611" max="4611" width="14.28515625" style="31" bestFit="1" customWidth="1"/>
    <col min="4612" max="4612" width="9" style="31" customWidth="1"/>
    <col min="4613" max="4864" width="9.140625" style="31"/>
    <col min="4865" max="4865" width="11.85546875" style="31" customWidth="1"/>
    <col min="4866" max="4866" width="9" style="31" customWidth="1"/>
    <col min="4867" max="4867" width="14.28515625" style="31" bestFit="1" customWidth="1"/>
    <col min="4868" max="4868" width="9" style="31" customWidth="1"/>
    <col min="4869" max="5120" width="9.140625" style="31"/>
    <col min="5121" max="5121" width="11.85546875" style="31" customWidth="1"/>
    <col min="5122" max="5122" width="9" style="31" customWidth="1"/>
    <col min="5123" max="5123" width="14.28515625" style="31" bestFit="1" customWidth="1"/>
    <col min="5124" max="5124" width="9" style="31" customWidth="1"/>
    <col min="5125" max="5376" width="9.140625" style="31"/>
    <col min="5377" max="5377" width="11.85546875" style="31" customWidth="1"/>
    <col min="5378" max="5378" width="9" style="31" customWidth="1"/>
    <col min="5379" max="5379" width="14.28515625" style="31" bestFit="1" customWidth="1"/>
    <col min="5380" max="5380" width="9" style="31" customWidth="1"/>
    <col min="5381" max="5632" width="9.140625" style="31"/>
    <col min="5633" max="5633" width="11.85546875" style="31" customWidth="1"/>
    <col min="5634" max="5634" width="9" style="31" customWidth="1"/>
    <col min="5635" max="5635" width="14.28515625" style="31" bestFit="1" customWidth="1"/>
    <col min="5636" max="5636" width="9" style="31" customWidth="1"/>
    <col min="5637" max="5888" width="9.140625" style="31"/>
    <col min="5889" max="5889" width="11.85546875" style="31" customWidth="1"/>
    <col min="5890" max="5890" width="9" style="31" customWidth="1"/>
    <col min="5891" max="5891" width="14.28515625" style="31" bestFit="1" customWidth="1"/>
    <col min="5892" max="5892" width="9" style="31" customWidth="1"/>
    <col min="5893" max="6144" width="9.140625" style="31"/>
    <col min="6145" max="6145" width="11.85546875" style="31" customWidth="1"/>
    <col min="6146" max="6146" width="9" style="31" customWidth="1"/>
    <col min="6147" max="6147" width="14.28515625" style="31" bestFit="1" customWidth="1"/>
    <col min="6148" max="6148" width="9" style="31" customWidth="1"/>
    <col min="6149" max="6400" width="9.140625" style="31"/>
    <col min="6401" max="6401" width="11.85546875" style="31" customWidth="1"/>
    <col min="6402" max="6402" width="9" style="31" customWidth="1"/>
    <col min="6403" max="6403" width="14.28515625" style="31" bestFit="1" customWidth="1"/>
    <col min="6404" max="6404" width="9" style="31" customWidth="1"/>
    <col min="6405" max="6656" width="9.140625" style="31"/>
    <col min="6657" max="6657" width="11.85546875" style="31" customWidth="1"/>
    <col min="6658" max="6658" width="9" style="31" customWidth="1"/>
    <col min="6659" max="6659" width="14.28515625" style="31" bestFit="1" customWidth="1"/>
    <col min="6660" max="6660" width="9" style="31" customWidth="1"/>
    <col min="6661" max="6912" width="9.140625" style="31"/>
    <col min="6913" max="6913" width="11.85546875" style="31" customWidth="1"/>
    <col min="6914" max="6914" width="9" style="31" customWidth="1"/>
    <col min="6915" max="6915" width="14.28515625" style="31" bestFit="1" customWidth="1"/>
    <col min="6916" max="6916" width="9" style="31" customWidth="1"/>
    <col min="6917" max="7168" width="9.140625" style="31"/>
    <col min="7169" max="7169" width="11.85546875" style="31" customWidth="1"/>
    <col min="7170" max="7170" width="9" style="31" customWidth="1"/>
    <col min="7171" max="7171" width="14.28515625" style="31" bestFit="1" customWidth="1"/>
    <col min="7172" max="7172" width="9" style="31" customWidth="1"/>
    <col min="7173" max="7424" width="9.140625" style="31"/>
    <col min="7425" max="7425" width="11.85546875" style="31" customWidth="1"/>
    <col min="7426" max="7426" width="9" style="31" customWidth="1"/>
    <col min="7427" max="7427" width="14.28515625" style="31" bestFit="1" customWidth="1"/>
    <col min="7428" max="7428" width="9" style="31" customWidth="1"/>
    <col min="7429" max="7680" width="9.140625" style="31"/>
    <col min="7681" max="7681" width="11.85546875" style="31" customWidth="1"/>
    <col min="7682" max="7682" width="9" style="31" customWidth="1"/>
    <col min="7683" max="7683" width="14.28515625" style="31" bestFit="1" customWidth="1"/>
    <col min="7684" max="7684" width="9" style="31" customWidth="1"/>
    <col min="7685" max="7936" width="9.140625" style="31"/>
    <col min="7937" max="7937" width="11.85546875" style="31" customWidth="1"/>
    <col min="7938" max="7938" width="9" style="31" customWidth="1"/>
    <col min="7939" max="7939" width="14.28515625" style="31" bestFit="1" customWidth="1"/>
    <col min="7940" max="7940" width="9" style="31" customWidth="1"/>
    <col min="7941" max="8192" width="9.140625" style="31"/>
    <col min="8193" max="8193" width="11.85546875" style="31" customWidth="1"/>
    <col min="8194" max="8194" width="9" style="31" customWidth="1"/>
    <col min="8195" max="8195" width="14.28515625" style="31" bestFit="1" customWidth="1"/>
    <col min="8196" max="8196" width="9" style="31" customWidth="1"/>
    <col min="8197" max="8448" width="9.140625" style="31"/>
    <col min="8449" max="8449" width="11.85546875" style="31" customWidth="1"/>
    <col min="8450" max="8450" width="9" style="31" customWidth="1"/>
    <col min="8451" max="8451" width="14.28515625" style="31" bestFit="1" customWidth="1"/>
    <col min="8452" max="8452" width="9" style="31" customWidth="1"/>
    <col min="8453" max="8704" width="9.140625" style="31"/>
    <col min="8705" max="8705" width="11.85546875" style="31" customWidth="1"/>
    <col min="8706" max="8706" width="9" style="31" customWidth="1"/>
    <col min="8707" max="8707" width="14.28515625" style="31" bestFit="1" customWidth="1"/>
    <col min="8708" max="8708" width="9" style="31" customWidth="1"/>
    <col min="8709" max="8960" width="9.140625" style="31"/>
    <col min="8961" max="8961" width="11.85546875" style="31" customWidth="1"/>
    <col min="8962" max="8962" width="9" style="31" customWidth="1"/>
    <col min="8963" max="8963" width="14.28515625" style="31" bestFit="1" customWidth="1"/>
    <col min="8964" max="8964" width="9" style="31" customWidth="1"/>
    <col min="8965" max="9216" width="9.140625" style="31"/>
    <col min="9217" max="9217" width="11.85546875" style="31" customWidth="1"/>
    <col min="9218" max="9218" width="9" style="31" customWidth="1"/>
    <col min="9219" max="9219" width="14.28515625" style="31" bestFit="1" customWidth="1"/>
    <col min="9220" max="9220" width="9" style="31" customWidth="1"/>
    <col min="9221" max="9472" width="9.140625" style="31"/>
    <col min="9473" max="9473" width="11.85546875" style="31" customWidth="1"/>
    <col min="9474" max="9474" width="9" style="31" customWidth="1"/>
    <col min="9475" max="9475" width="14.28515625" style="31" bestFit="1" customWidth="1"/>
    <col min="9476" max="9476" width="9" style="31" customWidth="1"/>
    <col min="9477" max="9728" width="9.140625" style="31"/>
    <col min="9729" max="9729" width="11.85546875" style="31" customWidth="1"/>
    <col min="9730" max="9730" width="9" style="31" customWidth="1"/>
    <col min="9731" max="9731" width="14.28515625" style="31" bestFit="1" customWidth="1"/>
    <col min="9732" max="9732" width="9" style="31" customWidth="1"/>
    <col min="9733" max="9984" width="9.140625" style="31"/>
    <col min="9985" max="9985" width="11.85546875" style="31" customWidth="1"/>
    <col min="9986" max="9986" width="9" style="31" customWidth="1"/>
    <col min="9987" max="9987" width="14.28515625" style="31" bestFit="1" customWidth="1"/>
    <col min="9988" max="9988" width="9" style="31" customWidth="1"/>
    <col min="9989" max="10240" width="9.140625" style="31"/>
    <col min="10241" max="10241" width="11.85546875" style="31" customWidth="1"/>
    <col min="10242" max="10242" width="9" style="31" customWidth="1"/>
    <col min="10243" max="10243" width="14.28515625" style="31" bestFit="1" customWidth="1"/>
    <col min="10244" max="10244" width="9" style="31" customWidth="1"/>
    <col min="10245" max="10496" width="9.140625" style="31"/>
    <col min="10497" max="10497" width="11.85546875" style="31" customWidth="1"/>
    <col min="10498" max="10498" width="9" style="31" customWidth="1"/>
    <col min="10499" max="10499" width="14.28515625" style="31" bestFit="1" customWidth="1"/>
    <col min="10500" max="10500" width="9" style="31" customWidth="1"/>
    <col min="10501" max="10752" width="9.140625" style="31"/>
    <col min="10753" max="10753" width="11.85546875" style="31" customWidth="1"/>
    <col min="10754" max="10754" width="9" style="31" customWidth="1"/>
    <col min="10755" max="10755" width="14.28515625" style="31" bestFit="1" customWidth="1"/>
    <col min="10756" max="10756" width="9" style="31" customWidth="1"/>
    <col min="10757" max="11008" width="9.140625" style="31"/>
    <col min="11009" max="11009" width="11.85546875" style="31" customWidth="1"/>
    <col min="11010" max="11010" width="9" style="31" customWidth="1"/>
    <col min="11011" max="11011" width="14.28515625" style="31" bestFit="1" customWidth="1"/>
    <col min="11012" max="11012" width="9" style="31" customWidth="1"/>
    <col min="11013" max="11264" width="9.140625" style="31"/>
    <col min="11265" max="11265" width="11.85546875" style="31" customWidth="1"/>
    <col min="11266" max="11266" width="9" style="31" customWidth="1"/>
    <col min="11267" max="11267" width="14.28515625" style="31" bestFit="1" customWidth="1"/>
    <col min="11268" max="11268" width="9" style="31" customWidth="1"/>
    <col min="11269" max="11520" width="9.140625" style="31"/>
    <col min="11521" max="11521" width="11.85546875" style="31" customWidth="1"/>
    <col min="11522" max="11522" width="9" style="31" customWidth="1"/>
    <col min="11523" max="11523" width="14.28515625" style="31" bestFit="1" customWidth="1"/>
    <col min="11524" max="11524" width="9" style="31" customWidth="1"/>
    <col min="11525" max="11776" width="9.140625" style="31"/>
    <col min="11777" max="11777" width="11.85546875" style="31" customWidth="1"/>
    <col min="11778" max="11778" width="9" style="31" customWidth="1"/>
    <col min="11779" max="11779" width="14.28515625" style="31" bestFit="1" customWidth="1"/>
    <col min="11780" max="11780" width="9" style="31" customWidth="1"/>
    <col min="11781" max="12032" width="9.140625" style="31"/>
    <col min="12033" max="12033" width="11.85546875" style="31" customWidth="1"/>
    <col min="12034" max="12034" width="9" style="31" customWidth="1"/>
    <col min="12035" max="12035" width="14.28515625" style="31" bestFit="1" customWidth="1"/>
    <col min="12036" max="12036" width="9" style="31" customWidth="1"/>
    <col min="12037" max="12288" width="9.140625" style="31"/>
    <col min="12289" max="12289" width="11.85546875" style="31" customWidth="1"/>
    <col min="12290" max="12290" width="9" style="31" customWidth="1"/>
    <col min="12291" max="12291" width="14.28515625" style="31" bestFit="1" customWidth="1"/>
    <col min="12292" max="12292" width="9" style="31" customWidth="1"/>
    <col min="12293" max="12544" width="9.140625" style="31"/>
    <col min="12545" max="12545" width="11.85546875" style="31" customWidth="1"/>
    <col min="12546" max="12546" width="9" style="31" customWidth="1"/>
    <col min="12547" max="12547" width="14.28515625" style="31" bestFit="1" customWidth="1"/>
    <col min="12548" max="12548" width="9" style="31" customWidth="1"/>
    <col min="12549" max="12800" width="9.140625" style="31"/>
    <col min="12801" max="12801" width="11.85546875" style="31" customWidth="1"/>
    <col min="12802" max="12802" width="9" style="31" customWidth="1"/>
    <col min="12803" max="12803" width="14.28515625" style="31" bestFit="1" customWidth="1"/>
    <col min="12804" max="12804" width="9" style="31" customWidth="1"/>
    <col min="12805" max="13056" width="9.140625" style="31"/>
    <col min="13057" max="13057" width="11.85546875" style="31" customWidth="1"/>
    <col min="13058" max="13058" width="9" style="31" customWidth="1"/>
    <col min="13059" max="13059" width="14.28515625" style="31" bestFit="1" customWidth="1"/>
    <col min="13060" max="13060" width="9" style="31" customWidth="1"/>
    <col min="13061" max="13312" width="9.140625" style="31"/>
    <col min="13313" max="13313" width="11.85546875" style="31" customWidth="1"/>
    <col min="13314" max="13314" width="9" style="31" customWidth="1"/>
    <col min="13315" max="13315" width="14.28515625" style="31" bestFit="1" customWidth="1"/>
    <col min="13316" max="13316" width="9" style="31" customWidth="1"/>
    <col min="13317" max="13568" width="9.140625" style="31"/>
    <col min="13569" max="13569" width="11.85546875" style="31" customWidth="1"/>
    <col min="13570" max="13570" width="9" style="31" customWidth="1"/>
    <col min="13571" max="13571" width="14.28515625" style="31" bestFit="1" customWidth="1"/>
    <col min="13572" max="13572" width="9" style="31" customWidth="1"/>
    <col min="13573" max="13824" width="9.140625" style="31"/>
    <col min="13825" max="13825" width="11.85546875" style="31" customWidth="1"/>
    <col min="13826" max="13826" width="9" style="31" customWidth="1"/>
    <col min="13827" max="13827" width="14.28515625" style="31" bestFit="1" customWidth="1"/>
    <col min="13828" max="13828" width="9" style="31" customWidth="1"/>
    <col min="13829" max="14080" width="9.140625" style="31"/>
    <col min="14081" max="14081" width="11.85546875" style="31" customWidth="1"/>
    <col min="14082" max="14082" width="9" style="31" customWidth="1"/>
    <col min="14083" max="14083" width="14.28515625" style="31" bestFit="1" customWidth="1"/>
    <col min="14084" max="14084" width="9" style="31" customWidth="1"/>
    <col min="14085" max="14336" width="9.140625" style="31"/>
    <col min="14337" max="14337" width="11.85546875" style="31" customWidth="1"/>
    <col min="14338" max="14338" width="9" style="31" customWidth="1"/>
    <col min="14339" max="14339" width="14.28515625" style="31" bestFit="1" customWidth="1"/>
    <col min="14340" max="14340" width="9" style="31" customWidth="1"/>
    <col min="14341" max="14592" width="9.140625" style="31"/>
    <col min="14593" max="14593" width="11.85546875" style="31" customWidth="1"/>
    <col min="14594" max="14594" width="9" style="31" customWidth="1"/>
    <col min="14595" max="14595" width="14.28515625" style="31" bestFit="1" customWidth="1"/>
    <col min="14596" max="14596" width="9" style="31" customWidth="1"/>
    <col min="14597" max="14848" width="9.140625" style="31"/>
    <col min="14849" max="14849" width="11.85546875" style="31" customWidth="1"/>
    <col min="14850" max="14850" width="9" style="31" customWidth="1"/>
    <col min="14851" max="14851" width="14.28515625" style="31" bestFit="1" customWidth="1"/>
    <col min="14852" max="14852" width="9" style="31" customWidth="1"/>
    <col min="14853" max="15104" width="9.140625" style="31"/>
    <col min="15105" max="15105" width="11.85546875" style="31" customWidth="1"/>
    <col min="15106" max="15106" width="9" style="31" customWidth="1"/>
    <col min="15107" max="15107" width="14.28515625" style="31" bestFit="1" customWidth="1"/>
    <col min="15108" max="15108" width="9" style="31" customWidth="1"/>
    <col min="15109" max="15360" width="9.140625" style="31"/>
    <col min="15361" max="15361" width="11.85546875" style="31" customWidth="1"/>
    <col min="15362" max="15362" width="9" style="31" customWidth="1"/>
    <col min="15363" max="15363" width="14.28515625" style="31" bestFit="1" customWidth="1"/>
    <col min="15364" max="15364" width="9" style="31" customWidth="1"/>
    <col min="15365" max="15616" width="9.140625" style="31"/>
    <col min="15617" max="15617" width="11.85546875" style="31" customWidth="1"/>
    <col min="15618" max="15618" width="9" style="31" customWidth="1"/>
    <col min="15619" max="15619" width="14.28515625" style="31" bestFit="1" customWidth="1"/>
    <col min="15620" max="15620" width="9" style="31" customWidth="1"/>
    <col min="15621" max="15872" width="9.140625" style="31"/>
    <col min="15873" max="15873" width="11.85546875" style="31" customWidth="1"/>
    <col min="15874" max="15874" width="9" style="31" customWidth="1"/>
    <col min="15875" max="15875" width="14.28515625" style="31" bestFit="1" customWidth="1"/>
    <col min="15876" max="15876" width="9" style="31" customWidth="1"/>
    <col min="15877" max="16128" width="9.140625" style="31"/>
    <col min="16129" max="16129" width="11.85546875" style="31" customWidth="1"/>
    <col min="16130" max="16130" width="9" style="31" customWidth="1"/>
    <col min="16131" max="16131" width="14.28515625" style="31" bestFit="1" customWidth="1"/>
    <col min="16132" max="16132" width="9" style="31" customWidth="1"/>
    <col min="16133" max="16384" width="9.140625" style="31"/>
  </cols>
  <sheetData>
    <row r="1" spans="1:4" ht="15" x14ac:dyDescent="0.25">
      <c r="A1" s="86"/>
      <c r="B1" s="33">
        <v>41487</v>
      </c>
      <c r="C1"/>
      <c r="D1"/>
    </row>
    <row r="2" spans="1:4" x14ac:dyDescent="0.2">
      <c r="A2" s="87" t="s">
        <v>0</v>
      </c>
      <c r="B2" s="41">
        <v>541</v>
      </c>
      <c r="C2" s="31"/>
      <c r="D2" s="31"/>
    </row>
    <row r="3" spans="1:4" x14ac:dyDescent="0.2">
      <c r="A3" s="87" t="s">
        <v>1</v>
      </c>
      <c r="B3" s="41">
        <v>177</v>
      </c>
      <c r="C3" s="31"/>
      <c r="D3" s="31"/>
    </row>
    <row r="4" spans="1:4" x14ac:dyDescent="0.2">
      <c r="A4" s="87" t="s">
        <v>2</v>
      </c>
      <c r="B4" s="41">
        <v>52</v>
      </c>
      <c r="C4" s="31"/>
      <c r="D4" s="31"/>
    </row>
    <row r="5" spans="1:4" x14ac:dyDescent="0.2">
      <c r="A5" s="87" t="s">
        <v>3</v>
      </c>
      <c r="B5" s="41">
        <v>210</v>
      </c>
      <c r="C5" s="31"/>
      <c r="D5" s="31"/>
    </row>
    <row r="6" spans="1:4" x14ac:dyDescent="0.2">
      <c r="A6" s="87" t="s">
        <v>4</v>
      </c>
      <c r="B6" s="41">
        <v>76</v>
      </c>
      <c r="C6" s="31"/>
      <c r="D6" s="31"/>
    </row>
    <row r="7" spans="1:4" x14ac:dyDescent="0.2">
      <c r="A7" s="87" t="s">
        <v>5</v>
      </c>
      <c r="B7" s="41">
        <v>69</v>
      </c>
      <c r="C7" s="31"/>
      <c r="D7" s="31"/>
    </row>
    <row r="8" spans="1:4" x14ac:dyDescent="0.2">
      <c r="A8" s="87" t="s">
        <v>6</v>
      </c>
      <c r="B8" s="41">
        <v>276</v>
      </c>
      <c r="C8" s="31"/>
      <c r="D8" s="31"/>
    </row>
    <row r="9" spans="1:4" x14ac:dyDescent="0.2">
      <c r="A9" s="87" t="s">
        <v>7</v>
      </c>
      <c r="B9" s="41">
        <v>132</v>
      </c>
      <c r="C9" s="31"/>
      <c r="D9" s="31"/>
    </row>
    <row r="10" spans="1:4" x14ac:dyDescent="0.2">
      <c r="A10" s="87" t="s">
        <v>8</v>
      </c>
      <c r="B10" s="41">
        <v>198</v>
      </c>
      <c r="C10" s="31"/>
      <c r="D10" s="31"/>
    </row>
    <row r="11" spans="1:4" x14ac:dyDescent="0.2">
      <c r="A11" s="87" t="s">
        <v>9</v>
      </c>
      <c r="B11" s="41">
        <v>511</v>
      </c>
      <c r="C11" s="31"/>
      <c r="D11" s="31"/>
    </row>
    <row r="12" spans="1:4" x14ac:dyDescent="0.2">
      <c r="A12" s="87" t="s">
        <v>10</v>
      </c>
      <c r="B12" s="41">
        <v>1368</v>
      </c>
      <c r="C12" s="31"/>
      <c r="D12" s="31"/>
    </row>
    <row r="13" spans="1:4" x14ac:dyDescent="0.2">
      <c r="A13" s="87" t="s">
        <v>11</v>
      </c>
      <c r="B13" s="41">
        <v>369</v>
      </c>
      <c r="C13" s="31"/>
      <c r="D13" s="31"/>
    </row>
    <row r="14" spans="1:4" x14ac:dyDescent="0.2">
      <c r="A14" s="87" t="s">
        <v>12</v>
      </c>
      <c r="B14" s="41">
        <v>370</v>
      </c>
      <c r="C14" s="31"/>
      <c r="D14" s="31"/>
    </row>
    <row r="15" spans="1:4" x14ac:dyDescent="0.2">
      <c r="A15" s="87" t="s">
        <v>13</v>
      </c>
      <c r="B15" s="41">
        <v>249</v>
      </c>
      <c r="C15" s="31"/>
      <c r="D15" s="31"/>
    </row>
    <row r="16" spans="1:4" x14ac:dyDescent="0.2">
      <c r="A16" s="87" t="s">
        <v>14</v>
      </c>
      <c r="B16" s="41">
        <v>25</v>
      </c>
      <c r="C16" s="31"/>
      <c r="D16" s="31"/>
    </row>
    <row r="17" spans="1:4" x14ac:dyDescent="0.2">
      <c r="A17" s="87" t="s">
        <v>15</v>
      </c>
      <c r="B17" s="41">
        <v>318</v>
      </c>
      <c r="C17" s="31"/>
      <c r="D17" s="31"/>
    </row>
    <row r="18" spans="1:4" x14ac:dyDescent="0.2">
      <c r="A18" s="87" t="s">
        <v>16</v>
      </c>
      <c r="B18" s="41">
        <v>108</v>
      </c>
      <c r="C18" s="31"/>
      <c r="D18" s="31"/>
    </row>
    <row r="19" spans="1:4" x14ac:dyDescent="0.2">
      <c r="A19" s="87" t="s">
        <v>17</v>
      </c>
      <c r="B19" s="41">
        <v>1028</v>
      </c>
      <c r="C19" s="31"/>
      <c r="D19" s="31"/>
    </row>
    <row r="20" spans="1:4" x14ac:dyDescent="0.2">
      <c r="A20" s="87" t="s">
        <v>18</v>
      </c>
      <c r="B20" s="41">
        <v>178</v>
      </c>
      <c r="C20" s="31"/>
      <c r="D20" s="31"/>
    </row>
    <row r="21" spans="1:4" x14ac:dyDescent="0.2">
      <c r="A21" s="87" t="s">
        <v>19</v>
      </c>
      <c r="B21" s="41">
        <v>121</v>
      </c>
      <c r="C21" s="31"/>
      <c r="D21" s="31"/>
    </row>
    <row r="22" spans="1:4" x14ac:dyDescent="0.2">
      <c r="A22" s="87" t="s">
        <v>20</v>
      </c>
      <c r="B22" s="41">
        <v>77</v>
      </c>
      <c r="C22" s="31"/>
      <c r="D22" s="31"/>
    </row>
    <row r="23" spans="1:4" x14ac:dyDescent="0.2">
      <c r="A23" s="87" t="s">
        <v>21</v>
      </c>
      <c r="B23" s="41">
        <v>66</v>
      </c>
      <c r="C23" s="31"/>
      <c r="D23" s="31"/>
    </row>
    <row r="24" spans="1:4" x14ac:dyDescent="0.2">
      <c r="A24" s="87" t="s">
        <v>22</v>
      </c>
      <c r="B24" s="41">
        <v>588</v>
      </c>
      <c r="C24" s="31"/>
      <c r="D24" s="31"/>
    </row>
    <row r="25" spans="1:4" x14ac:dyDescent="0.2">
      <c r="A25" s="87" t="s">
        <v>23</v>
      </c>
      <c r="B25" s="41">
        <v>426</v>
      </c>
      <c r="C25" s="31"/>
      <c r="D25" s="31"/>
    </row>
    <row r="26" spans="1:4" x14ac:dyDescent="0.2">
      <c r="A26" s="87" t="s">
        <v>24</v>
      </c>
      <c r="B26" s="41">
        <v>519</v>
      </c>
      <c r="C26" s="31"/>
      <c r="D26" s="31"/>
    </row>
    <row r="27" spans="1:4" x14ac:dyDescent="0.2">
      <c r="A27" s="87" t="s">
        <v>25</v>
      </c>
      <c r="B27" s="41">
        <v>1256</v>
      </c>
      <c r="C27" s="31"/>
      <c r="D27" s="31"/>
    </row>
    <row r="28" spans="1:4" x14ac:dyDescent="0.2">
      <c r="A28" s="87" t="s">
        <v>26</v>
      </c>
      <c r="B28" s="41">
        <v>72</v>
      </c>
      <c r="C28" s="31"/>
      <c r="D28" s="31"/>
    </row>
    <row r="29" spans="1:4" x14ac:dyDescent="0.2">
      <c r="A29" s="87" t="s">
        <v>27</v>
      </c>
      <c r="B29" s="41">
        <v>122</v>
      </c>
      <c r="C29" s="31"/>
      <c r="D29" s="31"/>
    </row>
    <row r="30" spans="1:4" x14ac:dyDescent="0.2">
      <c r="A30" s="87" t="s">
        <v>28</v>
      </c>
      <c r="B30" s="41">
        <v>730</v>
      </c>
      <c r="C30" s="31"/>
      <c r="D30" s="31"/>
    </row>
    <row r="31" spans="1:4" x14ac:dyDescent="0.2">
      <c r="A31" s="87" t="s">
        <v>29</v>
      </c>
      <c r="B31" s="41">
        <v>124</v>
      </c>
      <c r="C31" s="31"/>
      <c r="D31" s="31"/>
    </row>
    <row r="32" spans="1:4" x14ac:dyDescent="0.2">
      <c r="A32" s="87" t="s">
        <v>30</v>
      </c>
      <c r="B32" s="41">
        <v>312</v>
      </c>
      <c r="C32" s="31"/>
      <c r="D32" s="31"/>
    </row>
    <row r="33" spans="1:4" x14ac:dyDescent="0.2">
      <c r="A33" s="87" t="s">
        <v>31</v>
      </c>
      <c r="B33" s="41">
        <v>1225</v>
      </c>
      <c r="C33" s="31"/>
      <c r="D33" s="31"/>
    </row>
    <row r="34" spans="1:4" x14ac:dyDescent="0.2">
      <c r="A34" s="87" t="s">
        <v>32</v>
      </c>
      <c r="B34" s="41">
        <v>462</v>
      </c>
      <c r="C34" s="31"/>
      <c r="D34" s="31"/>
    </row>
    <row r="35" spans="1:4" x14ac:dyDescent="0.2">
      <c r="A35" s="87" t="s">
        <v>33</v>
      </c>
      <c r="B35" s="41">
        <v>1236</v>
      </c>
      <c r="C35" s="31"/>
      <c r="D35" s="31"/>
    </row>
    <row r="36" spans="1:4" x14ac:dyDescent="0.2">
      <c r="A36" s="87" t="s">
        <v>34</v>
      </c>
      <c r="B36" s="41">
        <v>273</v>
      </c>
      <c r="C36" s="31"/>
      <c r="D36" s="31"/>
    </row>
    <row r="37" spans="1:4" x14ac:dyDescent="0.2">
      <c r="A37" s="87" t="s">
        <v>35</v>
      </c>
      <c r="B37" s="41">
        <v>1210</v>
      </c>
      <c r="C37" s="31"/>
      <c r="D37" s="31"/>
    </row>
    <row r="38" spans="1:4" x14ac:dyDescent="0.2">
      <c r="A38" s="87" t="s">
        <v>36</v>
      </c>
      <c r="B38" s="41">
        <v>56</v>
      </c>
      <c r="C38" s="31"/>
      <c r="D38" s="31"/>
    </row>
    <row r="39" spans="1:4" x14ac:dyDescent="0.2">
      <c r="A39" s="87" t="s">
        <v>37</v>
      </c>
      <c r="B39" s="41">
        <v>47</v>
      </c>
      <c r="C39" s="31"/>
      <c r="D39" s="31"/>
    </row>
    <row r="40" spans="1:4" x14ac:dyDescent="0.2">
      <c r="A40" s="87" t="s">
        <v>38</v>
      </c>
      <c r="B40" s="41">
        <v>221</v>
      </c>
      <c r="C40" s="31"/>
      <c r="D40" s="31"/>
    </row>
    <row r="41" spans="1:4" x14ac:dyDescent="0.2">
      <c r="A41" s="87" t="s">
        <v>39</v>
      </c>
      <c r="B41" s="41">
        <v>86</v>
      </c>
      <c r="C41" s="31"/>
      <c r="D41" s="31"/>
    </row>
    <row r="42" spans="1:4" x14ac:dyDescent="0.2">
      <c r="A42" s="87" t="s">
        <v>40</v>
      </c>
      <c r="B42" s="41">
        <v>1778</v>
      </c>
      <c r="C42" s="31"/>
      <c r="D42" s="31"/>
    </row>
    <row r="43" spans="1:4" x14ac:dyDescent="0.2">
      <c r="A43" s="87" t="s">
        <v>41</v>
      </c>
      <c r="B43" s="41">
        <v>318</v>
      </c>
      <c r="C43" s="31"/>
      <c r="D43" s="31"/>
    </row>
    <row r="44" spans="1:4" x14ac:dyDescent="0.2">
      <c r="A44" s="87" t="s">
        <v>42</v>
      </c>
      <c r="B44" s="41">
        <v>698</v>
      </c>
      <c r="C44" s="31"/>
      <c r="D44" s="31"/>
    </row>
    <row r="45" spans="1:4" x14ac:dyDescent="0.2">
      <c r="A45" s="87" t="s">
        <v>43</v>
      </c>
      <c r="B45" s="41">
        <v>260</v>
      </c>
      <c r="C45" s="31"/>
      <c r="D45" s="31"/>
    </row>
    <row r="46" spans="1:4" x14ac:dyDescent="0.2">
      <c r="A46" s="87" t="s">
        <v>44</v>
      </c>
      <c r="B46" s="41">
        <v>327</v>
      </c>
      <c r="C46" s="31"/>
      <c r="D46" s="31"/>
    </row>
    <row r="47" spans="1:4" x14ac:dyDescent="0.2">
      <c r="A47" s="87" t="s">
        <v>45</v>
      </c>
      <c r="B47" s="41">
        <v>150</v>
      </c>
      <c r="C47" s="31"/>
      <c r="D47" s="31"/>
    </row>
    <row r="48" spans="1:4" x14ac:dyDescent="0.2">
      <c r="A48" s="87" t="s">
        <v>46</v>
      </c>
      <c r="B48" s="41">
        <v>228</v>
      </c>
      <c r="C48" s="31"/>
      <c r="D48" s="31"/>
    </row>
    <row r="49" spans="1:4" x14ac:dyDescent="0.2">
      <c r="A49" s="87" t="s">
        <v>47</v>
      </c>
      <c r="B49" s="41">
        <v>26</v>
      </c>
      <c r="C49" s="31"/>
      <c r="D49" s="31"/>
    </row>
    <row r="50" spans="1:4" x14ac:dyDescent="0.2">
      <c r="A50" s="87" t="s">
        <v>48</v>
      </c>
      <c r="B50" s="41">
        <v>371</v>
      </c>
      <c r="C50" s="31"/>
      <c r="D50" s="31"/>
    </row>
    <row r="51" spans="1:4" x14ac:dyDescent="0.2">
      <c r="A51" s="87" t="s">
        <v>49</v>
      </c>
      <c r="B51" s="41">
        <v>113</v>
      </c>
      <c r="C51" s="31"/>
      <c r="D51" s="31"/>
    </row>
    <row r="52" spans="1:4" x14ac:dyDescent="0.2">
      <c r="A52" s="87" t="s">
        <v>50</v>
      </c>
      <c r="B52" s="41">
        <v>903</v>
      </c>
      <c r="C52" s="31"/>
      <c r="D52" s="31"/>
    </row>
    <row r="53" spans="1:4" s="45" customFormat="1" x14ac:dyDescent="0.2">
      <c r="A53" s="87" t="s">
        <v>51</v>
      </c>
      <c r="B53" s="41">
        <v>59</v>
      </c>
      <c r="C53" s="81"/>
      <c r="D53" s="81"/>
    </row>
    <row r="54" spans="1:4" s="45" customFormat="1" x14ac:dyDescent="0.2">
      <c r="A54" s="87" t="s">
        <v>52</v>
      </c>
      <c r="B54" s="41">
        <v>353</v>
      </c>
      <c r="C54" s="82"/>
      <c r="D54" s="82"/>
    </row>
    <row r="55" spans="1:4" s="45" customFormat="1" x14ac:dyDescent="0.2">
      <c r="A55" s="87" t="s">
        <v>53</v>
      </c>
      <c r="B55" s="41">
        <v>435</v>
      </c>
      <c r="C55" s="82"/>
      <c r="D55" s="82"/>
    </row>
    <row r="56" spans="1:4" s="45" customFormat="1" x14ac:dyDescent="0.2">
      <c r="A56" s="87" t="s">
        <v>54</v>
      </c>
      <c r="B56" s="41">
        <v>278</v>
      </c>
      <c r="C56" s="82"/>
      <c r="D56" s="82"/>
    </row>
    <row r="57" spans="1:4" s="45" customFormat="1" x14ac:dyDescent="0.2">
      <c r="A57" s="87" t="s">
        <v>55</v>
      </c>
      <c r="B57" s="41">
        <v>150</v>
      </c>
      <c r="C57" s="82"/>
      <c r="D57" s="82"/>
    </row>
    <row r="58" spans="1:4" s="45" customFormat="1" x14ac:dyDescent="0.2">
      <c r="A58" s="87" t="s">
        <v>56</v>
      </c>
      <c r="B58" s="41">
        <v>128</v>
      </c>
      <c r="C58" s="82"/>
      <c r="D58" s="82"/>
    </row>
    <row r="59" spans="1:4" s="45" customFormat="1" x14ac:dyDescent="0.2">
      <c r="A59" s="87" t="s">
        <v>57</v>
      </c>
      <c r="B59" s="41">
        <v>117</v>
      </c>
      <c r="C59" s="82"/>
      <c r="D59" s="82"/>
    </row>
    <row r="60" spans="1:4" s="45" customFormat="1" x14ac:dyDescent="0.2">
      <c r="A60" s="87" t="s">
        <v>58</v>
      </c>
      <c r="B60" s="41">
        <v>332</v>
      </c>
      <c r="C60" s="82"/>
      <c r="D60" s="82"/>
    </row>
    <row r="61" spans="1:4" s="45" customFormat="1" x14ac:dyDescent="0.2">
      <c r="A61" s="87" t="s">
        <v>59</v>
      </c>
      <c r="B61" s="41">
        <v>3782</v>
      </c>
      <c r="C61" s="82"/>
      <c r="D61" s="82"/>
    </row>
    <row r="62" spans="1:4" s="45" customFormat="1" x14ac:dyDescent="0.2">
      <c r="A62" s="87" t="s">
        <v>60</v>
      </c>
      <c r="B62" s="41">
        <v>39</v>
      </c>
      <c r="C62" s="82"/>
      <c r="D62" s="82"/>
    </row>
    <row r="63" spans="1:4" s="45" customFormat="1" x14ac:dyDescent="0.2">
      <c r="A63" s="87" t="s">
        <v>61</v>
      </c>
      <c r="B63" s="41">
        <v>212</v>
      </c>
      <c r="C63" s="82"/>
      <c r="D63" s="82"/>
    </row>
    <row r="64" spans="1:4" s="45" customFormat="1" x14ac:dyDescent="0.2">
      <c r="A64" s="87" t="s">
        <v>62</v>
      </c>
      <c r="B64" s="41">
        <v>233</v>
      </c>
      <c r="C64" s="82"/>
      <c r="D64" s="82"/>
    </row>
    <row r="65" spans="1:4" s="45" customFormat="1" x14ac:dyDescent="0.2">
      <c r="A65" s="87" t="s">
        <v>63</v>
      </c>
      <c r="B65" s="41">
        <v>380</v>
      </c>
      <c r="C65" s="82"/>
      <c r="D65" s="82"/>
    </row>
    <row r="66" spans="1:4" s="45" customFormat="1" x14ac:dyDescent="0.2">
      <c r="A66" s="87" t="s">
        <v>64</v>
      </c>
      <c r="B66" s="41">
        <v>899</v>
      </c>
      <c r="C66" s="82"/>
      <c r="D66" s="82"/>
    </row>
    <row r="67" spans="1:4" s="45" customFormat="1" x14ac:dyDescent="0.2">
      <c r="A67" s="87" t="s">
        <v>65</v>
      </c>
      <c r="B67" s="41">
        <v>169</v>
      </c>
      <c r="C67" s="82"/>
      <c r="D67" s="82"/>
    </row>
    <row r="68" spans="1:4" s="45" customFormat="1" x14ac:dyDescent="0.2">
      <c r="A68" s="87" t="s">
        <v>66</v>
      </c>
      <c r="B68" s="41">
        <v>771</v>
      </c>
      <c r="C68" s="82"/>
      <c r="D68" s="82"/>
    </row>
    <row r="69" spans="1:4" s="45" customFormat="1" x14ac:dyDescent="0.2">
      <c r="A69" s="87" t="s">
        <v>67</v>
      </c>
      <c r="B69" s="41">
        <v>429</v>
      </c>
      <c r="C69" s="82"/>
      <c r="D69" s="82"/>
    </row>
    <row r="70" spans="1:4" s="45" customFormat="1" x14ac:dyDescent="0.2">
      <c r="A70" s="87" t="s">
        <v>68</v>
      </c>
      <c r="B70" s="41">
        <v>59</v>
      </c>
      <c r="C70" s="82"/>
      <c r="D70" s="82"/>
    </row>
    <row r="71" spans="1:4" s="45" customFormat="1" x14ac:dyDescent="0.2">
      <c r="A71" s="87" t="s">
        <v>69</v>
      </c>
      <c r="B71" s="41">
        <v>206</v>
      </c>
      <c r="C71" s="82"/>
      <c r="D71" s="82"/>
    </row>
    <row r="72" spans="1:4" s="45" customFormat="1" x14ac:dyDescent="0.2">
      <c r="A72" s="87" t="s">
        <v>70</v>
      </c>
      <c r="B72" s="41">
        <v>217</v>
      </c>
      <c r="C72" s="82"/>
      <c r="D72" s="82"/>
    </row>
    <row r="73" spans="1:4" s="45" customFormat="1" x14ac:dyDescent="0.2">
      <c r="A73" s="87" t="s">
        <v>71</v>
      </c>
      <c r="B73" s="41">
        <v>77</v>
      </c>
      <c r="C73" s="82"/>
      <c r="D73" s="82"/>
    </row>
    <row r="74" spans="1:4" s="45" customFormat="1" x14ac:dyDescent="0.2">
      <c r="A74" s="87" t="s">
        <v>72</v>
      </c>
      <c r="B74" s="41">
        <v>192</v>
      </c>
      <c r="C74" s="82"/>
      <c r="D74" s="82"/>
    </row>
    <row r="75" spans="1:4" s="45" customFormat="1" x14ac:dyDescent="0.2">
      <c r="A75" s="87" t="s">
        <v>73</v>
      </c>
      <c r="B75" s="41">
        <v>510</v>
      </c>
      <c r="C75" s="82"/>
      <c r="D75" s="82"/>
    </row>
    <row r="76" spans="1:4" s="45" customFormat="1" x14ac:dyDescent="0.2">
      <c r="A76" s="87" t="s">
        <v>74</v>
      </c>
      <c r="B76" s="41">
        <v>58</v>
      </c>
      <c r="C76" s="82"/>
      <c r="D76" s="82"/>
    </row>
    <row r="77" spans="1:4" s="45" customFormat="1" x14ac:dyDescent="0.2">
      <c r="A77" s="87" t="s">
        <v>75</v>
      </c>
      <c r="B77" s="41">
        <v>540</v>
      </c>
      <c r="C77" s="82"/>
      <c r="D77" s="82"/>
    </row>
    <row r="78" spans="1:4" s="45" customFormat="1" x14ac:dyDescent="0.2">
      <c r="A78" s="87" t="s">
        <v>76</v>
      </c>
      <c r="B78" s="41">
        <v>336</v>
      </c>
      <c r="C78" s="82"/>
      <c r="D78" s="82"/>
    </row>
    <row r="79" spans="1:4" s="45" customFormat="1" x14ac:dyDescent="0.2">
      <c r="A79" s="87" t="s">
        <v>77</v>
      </c>
      <c r="B79" s="41">
        <v>1114</v>
      </c>
      <c r="C79" s="82"/>
      <c r="D79" s="82"/>
    </row>
    <row r="80" spans="1:4" s="45" customFormat="1" x14ac:dyDescent="0.2">
      <c r="A80" s="87" t="s">
        <v>78</v>
      </c>
      <c r="B80" s="41">
        <v>399</v>
      </c>
      <c r="C80" s="82"/>
      <c r="D80" s="82"/>
    </row>
    <row r="81" spans="1:4" s="45" customFormat="1" x14ac:dyDescent="0.2">
      <c r="A81" s="87" t="s">
        <v>79</v>
      </c>
      <c r="B81" s="41">
        <v>658</v>
      </c>
      <c r="C81" s="82"/>
      <c r="D81" s="82"/>
    </row>
    <row r="82" spans="1:4" s="45" customFormat="1" x14ac:dyDescent="0.2">
      <c r="A82" s="87" t="s">
        <v>80</v>
      </c>
      <c r="B82" s="41">
        <v>458</v>
      </c>
      <c r="C82" s="82"/>
      <c r="D82" s="82"/>
    </row>
    <row r="83" spans="1:4" s="45" customFormat="1" x14ac:dyDescent="0.2">
      <c r="A83" s="87" t="s">
        <v>81</v>
      </c>
      <c r="B83" s="41">
        <v>379</v>
      </c>
      <c r="C83" s="82"/>
      <c r="D83" s="82"/>
    </row>
    <row r="84" spans="1:4" s="45" customFormat="1" x14ac:dyDescent="0.2">
      <c r="A84" s="87" t="s">
        <v>82</v>
      </c>
      <c r="B84" s="41">
        <v>223</v>
      </c>
      <c r="C84" s="82"/>
      <c r="D84" s="82"/>
    </row>
    <row r="85" spans="1:4" s="45" customFormat="1" x14ac:dyDescent="0.2">
      <c r="A85" s="87" t="s">
        <v>83</v>
      </c>
      <c r="B85" s="41">
        <v>215</v>
      </c>
      <c r="C85" s="82"/>
      <c r="D85" s="82"/>
    </row>
    <row r="86" spans="1:4" s="45" customFormat="1" x14ac:dyDescent="0.2">
      <c r="A86" s="87" t="s">
        <v>84</v>
      </c>
      <c r="B86" s="41">
        <v>161</v>
      </c>
      <c r="C86" s="82"/>
      <c r="D86" s="82"/>
    </row>
    <row r="87" spans="1:4" s="45" customFormat="1" x14ac:dyDescent="0.2">
      <c r="A87" s="87" t="s">
        <v>85</v>
      </c>
      <c r="B87" s="41">
        <v>282</v>
      </c>
      <c r="C87" s="82"/>
      <c r="D87" s="82"/>
    </row>
    <row r="88" spans="1:4" s="45" customFormat="1" x14ac:dyDescent="0.2">
      <c r="A88" s="87" t="s">
        <v>86</v>
      </c>
      <c r="B88" s="41">
        <v>94</v>
      </c>
      <c r="C88" s="82"/>
      <c r="D88" s="82"/>
    </row>
    <row r="89" spans="1:4" s="45" customFormat="1" x14ac:dyDescent="0.2">
      <c r="A89" s="87" t="s">
        <v>87</v>
      </c>
      <c r="B89" s="41">
        <v>112</v>
      </c>
      <c r="C89" s="82"/>
      <c r="D89" s="82"/>
    </row>
    <row r="90" spans="1:4" s="45" customFormat="1" x14ac:dyDescent="0.2">
      <c r="A90" s="87" t="s">
        <v>88</v>
      </c>
      <c r="B90" s="41">
        <v>17</v>
      </c>
      <c r="C90" s="82"/>
      <c r="D90" s="82"/>
    </row>
    <row r="91" spans="1:4" s="45" customFormat="1" x14ac:dyDescent="0.2">
      <c r="A91" s="87" t="s">
        <v>89</v>
      </c>
      <c r="B91" s="41">
        <v>558</v>
      </c>
      <c r="C91" s="82"/>
      <c r="D91" s="82"/>
    </row>
    <row r="92" spans="1:4" s="45" customFormat="1" x14ac:dyDescent="0.2">
      <c r="A92" s="87" t="s">
        <v>90</v>
      </c>
      <c r="B92" s="41">
        <v>265</v>
      </c>
      <c r="C92" s="82"/>
      <c r="D92" s="82"/>
    </row>
    <row r="93" spans="1:4" s="45" customFormat="1" x14ac:dyDescent="0.2">
      <c r="A93" s="87" t="s">
        <v>91</v>
      </c>
      <c r="B93" s="41">
        <v>2231</v>
      </c>
      <c r="C93" s="82"/>
      <c r="D93" s="82"/>
    </row>
    <row r="94" spans="1:4" s="45" customFormat="1" x14ac:dyDescent="0.2">
      <c r="A94" s="87" t="s">
        <v>92</v>
      </c>
      <c r="B94" s="41">
        <v>141</v>
      </c>
      <c r="C94" s="82"/>
      <c r="D94" s="82"/>
    </row>
    <row r="95" spans="1:4" s="45" customFormat="1" x14ac:dyDescent="0.2">
      <c r="A95" s="87" t="s">
        <v>93</v>
      </c>
      <c r="B95" s="41">
        <v>68</v>
      </c>
      <c r="C95" s="82"/>
      <c r="D95" s="82"/>
    </row>
    <row r="96" spans="1:4" s="45" customFormat="1" x14ac:dyDescent="0.2">
      <c r="A96" s="87" t="s">
        <v>94</v>
      </c>
      <c r="B96" s="41">
        <v>104</v>
      </c>
      <c r="C96" s="82"/>
      <c r="D96" s="82"/>
    </row>
    <row r="97" spans="1:4" s="45" customFormat="1" x14ac:dyDescent="0.2">
      <c r="A97" s="87" t="s">
        <v>95</v>
      </c>
      <c r="B97" s="41">
        <v>723</v>
      </c>
      <c r="C97" s="82"/>
      <c r="D97" s="82"/>
    </row>
    <row r="98" spans="1:4" s="45" customFormat="1" x14ac:dyDescent="0.2">
      <c r="A98" s="87" t="s">
        <v>96</v>
      </c>
      <c r="B98" s="41">
        <v>181</v>
      </c>
      <c r="C98" s="82"/>
      <c r="D98" s="82"/>
    </row>
    <row r="99" spans="1:4" s="45" customFormat="1" x14ac:dyDescent="0.2">
      <c r="A99" s="87" t="s">
        <v>97</v>
      </c>
      <c r="B99" s="41">
        <v>570</v>
      </c>
      <c r="C99" s="82"/>
      <c r="D99" s="82"/>
    </row>
    <row r="100" spans="1:4" s="45" customFormat="1" x14ac:dyDescent="0.2">
      <c r="A100" s="87" t="s">
        <v>98</v>
      </c>
      <c r="B100" s="41">
        <v>155</v>
      </c>
      <c r="C100" s="82"/>
      <c r="D100" s="82"/>
    </row>
    <row r="101" spans="1:4" s="45" customFormat="1" x14ac:dyDescent="0.2">
      <c r="A101" s="87" t="s">
        <v>99</v>
      </c>
      <c r="B101" s="41">
        <v>70</v>
      </c>
      <c r="C101" s="82"/>
      <c r="D101" s="82"/>
    </row>
    <row r="102" spans="1:4" s="45" customFormat="1" x14ac:dyDescent="0.2">
      <c r="A102" s="88" t="s">
        <v>100</v>
      </c>
      <c r="B102" s="42">
        <v>40795</v>
      </c>
      <c r="C102" s="82"/>
      <c r="D102" s="82"/>
    </row>
    <row r="103" spans="1:4" s="45" customFormat="1" x14ac:dyDescent="0.2">
      <c r="A103" s="89"/>
      <c r="B103" s="30"/>
      <c r="C103" s="82"/>
      <c r="D103" s="82"/>
    </row>
    <row r="104" spans="1:4" s="45" customFormat="1" x14ac:dyDescent="0.2">
      <c r="A104" s="91"/>
      <c r="B104" s="82"/>
      <c r="C104" s="82"/>
      <c r="D104" s="82"/>
    </row>
    <row r="105" spans="1:4" s="45" customFormat="1" x14ac:dyDescent="0.2">
      <c r="A105" s="91"/>
      <c r="B105" s="82"/>
      <c r="C105" s="82"/>
      <c r="D105" s="82"/>
    </row>
    <row r="106" spans="1:4" s="45" customFormat="1" x14ac:dyDescent="0.2">
      <c r="A106" s="91"/>
      <c r="B106" s="82"/>
      <c r="C106" s="82"/>
      <c r="D106" s="82"/>
    </row>
    <row r="107" spans="1:4" s="45" customFormat="1" x14ac:dyDescent="0.2">
      <c r="A107" s="91"/>
      <c r="B107" s="82"/>
      <c r="C107" s="82"/>
      <c r="D107" s="82"/>
    </row>
    <row r="108" spans="1:4" s="45" customFormat="1" x14ac:dyDescent="0.2">
      <c r="A108" s="91"/>
      <c r="B108" s="82"/>
      <c r="C108" s="82"/>
      <c r="D108" s="82"/>
    </row>
    <row r="109" spans="1:4" s="45" customFormat="1" x14ac:dyDescent="0.2">
      <c r="A109" s="91"/>
      <c r="B109" s="82"/>
      <c r="C109" s="82"/>
      <c r="D109" s="82"/>
    </row>
    <row r="110" spans="1:4" s="45" customFormat="1" x14ac:dyDescent="0.2">
      <c r="A110" s="91"/>
      <c r="B110" s="82"/>
      <c r="C110" s="82"/>
      <c r="D110" s="82"/>
    </row>
    <row r="111" spans="1:4" s="45" customFormat="1" x14ac:dyDescent="0.2">
      <c r="A111" s="91"/>
      <c r="B111" s="82"/>
      <c r="C111" s="82"/>
      <c r="D111" s="82"/>
    </row>
    <row r="112" spans="1:4" s="45" customFormat="1" x14ac:dyDescent="0.2">
      <c r="A112" s="91"/>
      <c r="B112" s="82"/>
      <c r="C112" s="82"/>
      <c r="D112" s="82"/>
    </row>
    <row r="113" spans="1:4" s="45" customFormat="1" x14ac:dyDescent="0.2">
      <c r="A113" s="91"/>
      <c r="B113" s="82"/>
      <c r="C113" s="82"/>
      <c r="D113" s="82"/>
    </row>
    <row r="114" spans="1:4" s="45" customFormat="1" x14ac:dyDescent="0.2">
      <c r="A114" s="91"/>
      <c r="B114" s="82"/>
      <c r="C114" s="82"/>
      <c r="D114" s="82"/>
    </row>
    <row r="115" spans="1:4" s="45" customFormat="1" x14ac:dyDescent="0.2">
      <c r="A115" s="91"/>
      <c r="B115" s="82"/>
      <c r="C115" s="82"/>
      <c r="D115" s="82"/>
    </row>
    <row r="116" spans="1:4" s="45" customFormat="1" x14ac:dyDescent="0.2">
      <c r="A116" s="91"/>
      <c r="B116" s="82"/>
      <c r="C116" s="82"/>
      <c r="D116" s="82"/>
    </row>
    <row r="117" spans="1:4" s="45" customFormat="1" x14ac:dyDescent="0.2">
      <c r="A117" s="91"/>
      <c r="B117" s="82"/>
      <c r="C117" s="82"/>
      <c r="D117" s="82"/>
    </row>
    <row r="118" spans="1:4" s="45" customFormat="1" x14ac:dyDescent="0.2">
      <c r="A118" s="91"/>
      <c r="B118" s="82"/>
      <c r="C118" s="82"/>
      <c r="D118" s="82"/>
    </row>
    <row r="119" spans="1:4" s="45" customFormat="1" x14ac:dyDescent="0.2">
      <c r="A119" s="91"/>
      <c r="B119" s="82"/>
      <c r="C119" s="82"/>
      <c r="D119" s="82"/>
    </row>
    <row r="120" spans="1:4" s="45" customFormat="1" x14ac:dyDescent="0.2">
      <c r="A120" s="91"/>
      <c r="B120" s="82"/>
      <c r="C120" s="82"/>
      <c r="D120" s="82"/>
    </row>
    <row r="121" spans="1:4" s="45" customFormat="1" x14ac:dyDescent="0.2">
      <c r="A121" s="91"/>
      <c r="B121" s="82"/>
      <c r="C121" s="82"/>
      <c r="D121" s="82"/>
    </row>
    <row r="122" spans="1:4" s="45" customFormat="1" x14ac:dyDescent="0.2">
      <c r="A122" s="91"/>
      <c r="B122" s="82"/>
      <c r="C122" s="82"/>
      <c r="D122" s="82"/>
    </row>
    <row r="123" spans="1:4" s="45" customFormat="1" x14ac:dyDescent="0.2">
      <c r="A123" s="91"/>
      <c r="B123" s="82"/>
      <c r="C123" s="82"/>
      <c r="D123" s="82"/>
    </row>
    <row r="124" spans="1:4" s="45" customFormat="1" x14ac:dyDescent="0.2">
      <c r="A124" s="91"/>
      <c r="B124" s="82"/>
      <c r="C124" s="82"/>
      <c r="D124" s="82"/>
    </row>
    <row r="125" spans="1:4" s="45" customFormat="1" x14ac:dyDescent="0.2">
      <c r="A125" s="91"/>
      <c r="B125" s="82"/>
      <c r="C125" s="82"/>
      <c r="D125" s="82"/>
    </row>
    <row r="126" spans="1:4" s="45" customFormat="1" x14ac:dyDescent="0.2">
      <c r="A126" s="91"/>
      <c r="B126" s="82"/>
      <c r="C126" s="82"/>
      <c r="D126" s="82"/>
    </row>
    <row r="127" spans="1:4" s="45" customFormat="1" x14ac:dyDescent="0.2">
      <c r="A127" s="91"/>
      <c r="B127" s="82"/>
      <c r="C127" s="82"/>
      <c r="D127" s="82"/>
    </row>
    <row r="128" spans="1:4" s="45" customFormat="1" x14ac:dyDescent="0.2">
      <c r="A128" s="91"/>
      <c r="B128" s="82"/>
      <c r="C128" s="82"/>
      <c r="D128" s="82"/>
    </row>
    <row r="129" spans="1:4" s="45" customFormat="1" x14ac:dyDescent="0.2">
      <c r="A129" s="91"/>
      <c r="B129" s="82"/>
      <c r="C129" s="82"/>
      <c r="D129" s="82"/>
    </row>
    <row r="130" spans="1:4" s="45" customFormat="1" x14ac:dyDescent="0.2">
      <c r="A130" s="91"/>
      <c r="B130" s="82"/>
      <c r="C130" s="82"/>
      <c r="D130" s="82"/>
    </row>
    <row r="131" spans="1:4" s="45" customFormat="1" x14ac:dyDescent="0.2">
      <c r="A131" s="91"/>
      <c r="B131" s="82"/>
      <c r="C131" s="82"/>
      <c r="D131" s="82"/>
    </row>
    <row r="132" spans="1:4" s="45" customFormat="1" x14ac:dyDescent="0.2">
      <c r="A132" s="91"/>
      <c r="B132" s="82"/>
      <c r="C132" s="82"/>
      <c r="D132" s="82"/>
    </row>
    <row r="133" spans="1:4" s="45" customFormat="1" x14ac:dyDescent="0.2">
      <c r="A133" s="91"/>
      <c r="B133" s="82"/>
      <c r="C133" s="82"/>
      <c r="D133" s="82"/>
    </row>
    <row r="134" spans="1:4" s="45" customFormat="1" x14ac:dyDescent="0.2">
      <c r="A134" s="91"/>
      <c r="B134" s="82"/>
      <c r="C134" s="82"/>
      <c r="D134" s="82"/>
    </row>
    <row r="135" spans="1:4" s="45" customFormat="1" x14ac:dyDescent="0.2">
      <c r="A135" s="91"/>
      <c r="B135" s="82"/>
      <c r="C135" s="82"/>
      <c r="D135" s="82"/>
    </row>
    <row r="136" spans="1:4" s="45" customFormat="1" x14ac:dyDescent="0.2">
      <c r="A136" s="91"/>
      <c r="B136" s="82"/>
      <c r="C136" s="82"/>
      <c r="D136" s="82"/>
    </row>
    <row r="137" spans="1:4" s="45" customFormat="1" x14ac:dyDescent="0.2">
      <c r="A137" s="91"/>
      <c r="B137" s="82"/>
      <c r="C137" s="82"/>
      <c r="D137" s="82"/>
    </row>
    <row r="138" spans="1:4" s="45" customFormat="1" x14ac:dyDescent="0.2">
      <c r="A138" s="91"/>
      <c r="B138" s="82"/>
      <c r="C138" s="82"/>
      <c r="D138" s="82"/>
    </row>
    <row r="139" spans="1:4" s="45" customFormat="1" x14ac:dyDescent="0.2">
      <c r="A139" s="91"/>
      <c r="B139" s="82"/>
      <c r="C139" s="82"/>
      <c r="D139" s="82"/>
    </row>
    <row r="140" spans="1:4" s="45" customFormat="1" x14ac:dyDescent="0.2">
      <c r="A140" s="91"/>
      <c r="B140" s="82"/>
      <c r="C140" s="82"/>
      <c r="D140" s="82"/>
    </row>
    <row r="141" spans="1:4" s="45" customFormat="1" x14ac:dyDescent="0.2">
      <c r="A141" s="91"/>
      <c r="B141" s="82"/>
      <c r="C141" s="82"/>
      <c r="D141" s="82"/>
    </row>
    <row r="142" spans="1:4" s="45" customFormat="1" x14ac:dyDescent="0.2">
      <c r="A142" s="91"/>
      <c r="B142" s="82"/>
      <c r="C142" s="82"/>
      <c r="D142" s="82"/>
    </row>
    <row r="143" spans="1:4" s="45" customFormat="1" x14ac:dyDescent="0.2">
      <c r="A143" s="91"/>
      <c r="B143" s="82"/>
      <c r="C143" s="82"/>
      <c r="D143" s="82"/>
    </row>
    <row r="144" spans="1:4" s="45" customFormat="1" x14ac:dyDescent="0.2">
      <c r="A144" s="91"/>
      <c r="B144" s="82"/>
      <c r="C144" s="82"/>
      <c r="D144" s="82"/>
    </row>
    <row r="145" spans="1:4" s="45" customFormat="1" x14ac:dyDescent="0.2">
      <c r="A145" s="91"/>
      <c r="B145" s="82"/>
      <c r="C145" s="82"/>
      <c r="D145" s="82"/>
    </row>
    <row r="146" spans="1:4" s="45" customFormat="1" x14ac:dyDescent="0.2">
      <c r="A146" s="91"/>
      <c r="B146" s="82"/>
      <c r="C146" s="82"/>
      <c r="D146" s="82"/>
    </row>
    <row r="147" spans="1:4" s="45" customFormat="1" x14ac:dyDescent="0.2">
      <c r="A147" s="91"/>
      <c r="B147" s="82"/>
      <c r="C147" s="82"/>
      <c r="D147" s="82"/>
    </row>
    <row r="148" spans="1:4" s="45" customFormat="1" x14ac:dyDescent="0.2">
      <c r="A148" s="91"/>
      <c r="B148" s="82"/>
      <c r="C148" s="82"/>
      <c r="D148" s="82"/>
    </row>
    <row r="149" spans="1:4" s="45" customFormat="1" x14ac:dyDescent="0.2">
      <c r="A149" s="91"/>
      <c r="B149" s="82"/>
      <c r="C149" s="82"/>
      <c r="D149" s="82"/>
    </row>
    <row r="150" spans="1:4" s="45" customFormat="1" x14ac:dyDescent="0.2">
      <c r="A150" s="91"/>
      <c r="B150" s="82"/>
      <c r="C150" s="82"/>
      <c r="D150" s="82"/>
    </row>
    <row r="151" spans="1:4" s="45" customFormat="1" x14ac:dyDescent="0.2">
      <c r="A151" s="91"/>
      <c r="B151" s="82"/>
      <c r="C151" s="82"/>
      <c r="D151" s="82"/>
    </row>
    <row r="152" spans="1:4" s="45" customFormat="1" x14ac:dyDescent="0.2">
      <c r="A152" s="91"/>
      <c r="B152" s="82"/>
      <c r="C152" s="82"/>
      <c r="D152" s="82"/>
    </row>
    <row r="153" spans="1:4" s="45" customFormat="1" x14ac:dyDescent="0.2">
      <c r="A153" s="91"/>
      <c r="B153" s="82"/>
      <c r="C153" s="82"/>
      <c r="D153" s="82"/>
    </row>
    <row r="154" spans="1:4" s="45" customFormat="1" x14ac:dyDescent="0.2">
      <c r="A154" s="91"/>
      <c r="B154" s="82"/>
      <c r="C154" s="82"/>
      <c r="D154" s="82"/>
    </row>
    <row r="155" spans="1:4" s="45" customFormat="1" x14ac:dyDescent="0.2">
      <c r="A155" s="91"/>
      <c r="B155" s="82"/>
      <c r="C155" s="82"/>
      <c r="D155" s="82"/>
    </row>
    <row r="156" spans="1:4" s="45" customFormat="1" x14ac:dyDescent="0.2">
      <c r="A156" s="91"/>
      <c r="B156" s="82"/>
      <c r="C156" s="82"/>
      <c r="D156" s="82"/>
    </row>
    <row r="157" spans="1:4" s="45" customFormat="1" x14ac:dyDescent="0.2">
      <c r="A157" s="91"/>
      <c r="B157" s="82"/>
      <c r="C157" s="82"/>
      <c r="D157" s="82"/>
    </row>
    <row r="158" spans="1:4" s="45" customFormat="1" x14ac:dyDescent="0.2">
      <c r="A158" s="91"/>
      <c r="B158" s="82"/>
      <c r="C158" s="82"/>
      <c r="D158" s="82"/>
    </row>
    <row r="159" spans="1:4" s="45" customFormat="1" x14ac:dyDescent="0.2">
      <c r="A159" s="91"/>
      <c r="B159" s="82"/>
      <c r="C159" s="82"/>
      <c r="D159" s="82"/>
    </row>
    <row r="160" spans="1:4" s="45" customFormat="1" x14ac:dyDescent="0.2">
      <c r="A160" s="91"/>
      <c r="B160" s="82"/>
      <c r="C160" s="82"/>
      <c r="D160" s="82"/>
    </row>
    <row r="161" spans="1:4" s="45" customFormat="1" x14ac:dyDescent="0.2">
      <c r="A161" s="91"/>
      <c r="B161" s="82"/>
      <c r="C161" s="82"/>
      <c r="D161" s="82"/>
    </row>
    <row r="162" spans="1:4" s="45" customFormat="1" x14ac:dyDescent="0.2">
      <c r="A162" s="91"/>
      <c r="B162" s="82"/>
      <c r="C162" s="82"/>
      <c r="D162" s="82"/>
    </row>
    <row r="163" spans="1:4" s="45" customFormat="1" x14ac:dyDescent="0.2">
      <c r="A163" s="91"/>
      <c r="B163" s="82"/>
      <c r="C163" s="82"/>
      <c r="D163" s="82"/>
    </row>
    <row r="164" spans="1:4" s="45" customFormat="1" x14ac:dyDescent="0.2">
      <c r="A164" s="91"/>
      <c r="B164" s="82"/>
      <c r="C164" s="82"/>
      <c r="D164" s="82"/>
    </row>
    <row r="165" spans="1:4" s="45" customFormat="1" x14ac:dyDescent="0.2">
      <c r="A165" s="91"/>
      <c r="B165" s="82"/>
      <c r="C165" s="82"/>
      <c r="D165" s="82"/>
    </row>
    <row r="166" spans="1:4" s="45" customFormat="1" x14ac:dyDescent="0.2">
      <c r="A166" s="91"/>
      <c r="B166" s="82"/>
      <c r="C166" s="82"/>
      <c r="D166" s="82"/>
    </row>
    <row r="167" spans="1:4" s="45" customFormat="1" x14ac:dyDescent="0.2">
      <c r="A167" s="91"/>
      <c r="B167" s="82"/>
      <c r="C167" s="82"/>
      <c r="D167" s="82"/>
    </row>
    <row r="168" spans="1:4" s="45" customFormat="1" x14ac:dyDescent="0.2">
      <c r="A168" s="91"/>
      <c r="B168" s="82"/>
      <c r="C168" s="82"/>
      <c r="D168" s="82"/>
    </row>
    <row r="169" spans="1:4" s="45" customFormat="1" x14ac:dyDescent="0.2">
      <c r="A169" s="91"/>
      <c r="B169" s="82"/>
      <c r="C169" s="82"/>
      <c r="D169" s="82"/>
    </row>
    <row r="170" spans="1:4" s="45" customFormat="1" x14ac:dyDescent="0.2">
      <c r="A170" s="91"/>
      <c r="B170" s="82"/>
      <c r="C170" s="82"/>
      <c r="D170" s="82"/>
    </row>
    <row r="171" spans="1:4" s="45" customFormat="1" x14ac:dyDescent="0.2">
      <c r="A171" s="91"/>
      <c r="B171" s="82"/>
      <c r="C171" s="82"/>
      <c r="D171" s="82"/>
    </row>
    <row r="172" spans="1:4" s="45" customFormat="1" x14ac:dyDescent="0.2">
      <c r="A172" s="91"/>
      <c r="B172" s="82"/>
      <c r="C172" s="82"/>
      <c r="D172" s="82"/>
    </row>
    <row r="173" spans="1:4" s="45" customFormat="1" x14ac:dyDescent="0.2">
      <c r="A173" s="91"/>
      <c r="B173" s="82"/>
      <c r="C173" s="82"/>
      <c r="D173" s="82"/>
    </row>
    <row r="174" spans="1:4" s="45" customFormat="1" x14ac:dyDescent="0.2">
      <c r="A174" s="91"/>
      <c r="B174" s="82"/>
      <c r="C174" s="82"/>
      <c r="D174" s="82"/>
    </row>
    <row r="175" spans="1:4" s="45" customFormat="1" x14ac:dyDescent="0.2">
      <c r="A175" s="91"/>
      <c r="B175" s="82"/>
      <c r="C175" s="82"/>
      <c r="D175" s="82"/>
    </row>
    <row r="176" spans="1:4" s="45" customFormat="1" x14ac:dyDescent="0.2">
      <c r="A176" s="91"/>
      <c r="B176" s="82"/>
      <c r="C176" s="82"/>
      <c r="D176" s="82"/>
    </row>
    <row r="177" spans="1:4" s="45" customFormat="1" x14ac:dyDescent="0.2">
      <c r="A177" s="91"/>
      <c r="B177" s="82"/>
      <c r="C177" s="82"/>
      <c r="D177" s="82"/>
    </row>
    <row r="178" spans="1:4" s="45" customFormat="1" x14ac:dyDescent="0.2">
      <c r="A178" s="91"/>
      <c r="B178" s="82"/>
      <c r="C178" s="82"/>
      <c r="D178" s="82"/>
    </row>
    <row r="179" spans="1:4" s="45" customFormat="1" x14ac:dyDescent="0.2">
      <c r="A179" s="91"/>
      <c r="B179" s="82"/>
      <c r="C179" s="82"/>
      <c r="D179" s="82"/>
    </row>
    <row r="180" spans="1:4" s="45" customFormat="1" x14ac:dyDescent="0.2">
      <c r="A180" s="91"/>
      <c r="B180" s="82"/>
      <c r="C180" s="82"/>
      <c r="D180" s="82"/>
    </row>
    <row r="181" spans="1:4" s="45" customFormat="1" x14ac:dyDescent="0.2">
      <c r="A181" s="91"/>
      <c r="B181" s="82"/>
      <c r="C181" s="82"/>
      <c r="D181" s="82"/>
    </row>
    <row r="182" spans="1:4" s="45" customFormat="1" x14ac:dyDescent="0.2">
      <c r="A182" s="91"/>
      <c r="B182" s="82"/>
      <c r="C182" s="82"/>
      <c r="D182" s="82"/>
    </row>
    <row r="183" spans="1:4" s="45" customFormat="1" x14ac:dyDescent="0.2">
      <c r="A183" s="91"/>
      <c r="B183" s="82"/>
      <c r="C183" s="82"/>
      <c r="D183" s="82"/>
    </row>
    <row r="184" spans="1:4" s="45" customFormat="1" x14ac:dyDescent="0.2">
      <c r="A184" s="91"/>
      <c r="B184" s="82"/>
      <c r="C184" s="82"/>
      <c r="D184" s="82"/>
    </row>
    <row r="185" spans="1:4" s="45" customFormat="1" x14ac:dyDescent="0.2">
      <c r="A185" s="91"/>
      <c r="B185" s="82"/>
      <c r="C185" s="82"/>
      <c r="D185" s="82"/>
    </row>
    <row r="186" spans="1:4" s="45" customFormat="1" x14ac:dyDescent="0.2">
      <c r="A186" s="91"/>
      <c r="B186" s="82"/>
      <c r="C186" s="82"/>
      <c r="D186" s="82"/>
    </row>
    <row r="187" spans="1:4" s="45" customFormat="1" x14ac:dyDescent="0.2">
      <c r="A187" s="91"/>
      <c r="B187" s="82"/>
      <c r="C187" s="82"/>
      <c r="D187" s="82"/>
    </row>
    <row r="188" spans="1:4" s="45" customFormat="1" x14ac:dyDescent="0.2">
      <c r="A188" s="91"/>
      <c r="B188" s="82"/>
      <c r="C188" s="82"/>
      <c r="D188" s="82"/>
    </row>
    <row r="189" spans="1:4" s="45" customFormat="1" x14ac:dyDescent="0.2">
      <c r="A189" s="91"/>
      <c r="B189" s="82"/>
      <c r="C189" s="82"/>
      <c r="D189" s="82"/>
    </row>
    <row r="190" spans="1:4" s="45" customFormat="1" x14ac:dyDescent="0.2">
      <c r="A190" s="91"/>
      <c r="B190" s="82"/>
      <c r="C190" s="82"/>
      <c r="D190" s="82"/>
    </row>
    <row r="191" spans="1:4" s="45" customFormat="1" x14ac:dyDescent="0.2">
      <c r="A191" s="91"/>
      <c r="B191" s="82"/>
      <c r="C191" s="82"/>
      <c r="D191" s="82"/>
    </row>
    <row r="192" spans="1:4" s="45" customFormat="1" x14ac:dyDescent="0.2">
      <c r="A192" s="91"/>
      <c r="B192" s="82"/>
      <c r="C192" s="82"/>
      <c r="D192" s="82"/>
    </row>
    <row r="193" spans="1:4" s="45" customFormat="1" x14ac:dyDescent="0.2">
      <c r="A193" s="91"/>
      <c r="B193" s="82"/>
      <c r="C193" s="82"/>
      <c r="D193" s="82"/>
    </row>
    <row r="194" spans="1:4" s="45" customFormat="1" x14ac:dyDescent="0.2">
      <c r="A194" s="91"/>
      <c r="B194" s="82"/>
      <c r="C194" s="82"/>
      <c r="D194" s="82"/>
    </row>
    <row r="195" spans="1:4" s="45" customFormat="1" x14ac:dyDescent="0.2">
      <c r="A195" s="91"/>
      <c r="B195" s="82"/>
      <c r="C195" s="82"/>
      <c r="D195" s="82"/>
    </row>
    <row r="196" spans="1:4" s="45" customFormat="1" x14ac:dyDescent="0.2">
      <c r="A196" s="91"/>
      <c r="B196" s="82"/>
      <c r="C196" s="82"/>
      <c r="D196" s="82"/>
    </row>
    <row r="197" spans="1:4" s="45" customFormat="1" x14ac:dyDescent="0.2">
      <c r="A197" s="91"/>
      <c r="B197" s="82"/>
      <c r="C197" s="82"/>
      <c r="D197" s="82"/>
    </row>
    <row r="198" spans="1:4" s="45" customFormat="1" x14ac:dyDescent="0.2">
      <c r="A198" s="91"/>
      <c r="B198" s="82"/>
      <c r="C198" s="82"/>
      <c r="D198" s="82"/>
    </row>
    <row r="199" spans="1:4" s="45" customFormat="1" x14ac:dyDescent="0.2">
      <c r="A199" s="91"/>
      <c r="B199" s="82"/>
      <c r="C199" s="82"/>
      <c r="D199" s="82"/>
    </row>
    <row r="200" spans="1:4" s="45" customFormat="1" x14ac:dyDescent="0.2">
      <c r="A200" s="91"/>
      <c r="B200" s="82"/>
      <c r="C200" s="82"/>
      <c r="D200" s="82"/>
    </row>
    <row r="201" spans="1:4" s="45" customFormat="1" x14ac:dyDescent="0.2">
      <c r="A201" s="91"/>
      <c r="B201" s="82"/>
      <c r="C201" s="82"/>
      <c r="D201" s="82"/>
    </row>
    <row r="202" spans="1:4" s="45" customFormat="1" x14ac:dyDescent="0.2">
      <c r="A202" s="91"/>
      <c r="B202" s="82"/>
      <c r="C202" s="82"/>
      <c r="D202" s="82"/>
    </row>
    <row r="203" spans="1:4" s="45" customFormat="1" x14ac:dyDescent="0.2">
      <c r="A203" s="91"/>
      <c r="B203" s="82"/>
      <c r="C203" s="82"/>
      <c r="D203" s="82"/>
    </row>
    <row r="204" spans="1:4" s="45" customFormat="1" x14ac:dyDescent="0.2">
      <c r="A204" s="91"/>
      <c r="B204" s="82"/>
      <c r="C204" s="82"/>
      <c r="D204" s="82"/>
    </row>
    <row r="205" spans="1:4" s="45" customFormat="1" x14ac:dyDescent="0.2">
      <c r="A205" s="91"/>
      <c r="B205" s="82"/>
      <c r="C205" s="82"/>
      <c r="D205" s="82"/>
    </row>
    <row r="206" spans="1:4" s="45" customFormat="1" x14ac:dyDescent="0.2">
      <c r="A206" s="91"/>
      <c r="B206" s="82"/>
      <c r="C206" s="82"/>
      <c r="D206" s="82"/>
    </row>
    <row r="207" spans="1:4" s="45" customFormat="1" x14ac:dyDescent="0.2">
      <c r="A207" s="91"/>
      <c r="B207" s="82"/>
      <c r="C207" s="82"/>
      <c r="D207" s="82"/>
    </row>
    <row r="208" spans="1:4" s="45" customFormat="1" x14ac:dyDescent="0.2">
      <c r="A208" s="91"/>
      <c r="B208" s="82"/>
      <c r="C208" s="82"/>
      <c r="D208" s="82"/>
    </row>
    <row r="209" spans="1:4" s="45" customFormat="1" x14ac:dyDescent="0.2">
      <c r="A209" s="91"/>
      <c r="B209" s="82"/>
      <c r="C209" s="82"/>
      <c r="D209" s="82"/>
    </row>
    <row r="210" spans="1:4" s="45" customFormat="1" x14ac:dyDescent="0.2">
      <c r="A210" s="91"/>
      <c r="B210" s="82"/>
      <c r="C210" s="82"/>
      <c r="D210" s="82"/>
    </row>
    <row r="211" spans="1:4" s="45" customFormat="1" x14ac:dyDescent="0.2">
      <c r="A211" s="91"/>
      <c r="B211" s="82"/>
      <c r="C211" s="82"/>
      <c r="D211" s="82"/>
    </row>
    <row r="212" spans="1:4" s="45" customFormat="1" x14ac:dyDescent="0.2">
      <c r="A212" s="91"/>
      <c r="B212" s="82"/>
      <c r="C212" s="82"/>
      <c r="D212" s="82"/>
    </row>
    <row r="213" spans="1:4" s="45" customFormat="1" x14ac:dyDescent="0.2">
      <c r="A213" s="91"/>
      <c r="B213" s="82"/>
      <c r="C213" s="82"/>
      <c r="D213" s="82"/>
    </row>
    <row r="214" spans="1:4" s="45" customFormat="1" x14ac:dyDescent="0.2">
      <c r="A214" s="91"/>
      <c r="B214" s="82"/>
      <c r="C214" s="82"/>
      <c r="D214" s="82"/>
    </row>
    <row r="215" spans="1:4" s="45" customFormat="1" x14ac:dyDescent="0.2">
      <c r="A215" s="91"/>
      <c r="B215" s="82"/>
      <c r="C215" s="82"/>
      <c r="D215" s="82"/>
    </row>
    <row r="216" spans="1:4" s="45" customFormat="1" x14ac:dyDescent="0.2">
      <c r="A216" s="91"/>
      <c r="B216" s="82"/>
      <c r="C216" s="82"/>
      <c r="D216" s="82"/>
    </row>
    <row r="217" spans="1:4" s="45" customFormat="1" x14ac:dyDescent="0.2">
      <c r="A217" s="91"/>
      <c r="B217" s="82"/>
      <c r="C217" s="82"/>
      <c r="D217" s="82"/>
    </row>
    <row r="218" spans="1:4" s="45" customFormat="1" x14ac:dyDescent="0.2">
      <c r="A218" s="91"/>
      <c r="B218" s="82"/>
      <c r="C218" s="82"/>
      <c r="D218" s="82"/>
    </row>
    <row r="219" spans="1:4" s="45" customFormat="1" x14ac:dyDescent="0.2">
      <c r="A219" s="91"/>
      <c r="B219" s="82"/>
      <c r="C219" s="82"/>
      <c r="D219" s="82"/>
    </row>
    <row r="220" spans="1:4" s="45" customFormat="1" x14ac:dyDescent="0.2">
      <c r="A220" s="91"/>
      <c r="B220" s="82"/>
      <c r="C220" s="82"/>
      <c r="D220" s="82"/>
    </row>
    <row r="221" spans="1:4" s="45" customFormat="1" x14ac:dyDescent="0.2">
      <c r="A221" s="91"/>
      <c r="B221" s="82"/>
      <c r="C221" s="82"/>
      <c r="D221" s="82"/>
    </row>
    <row r="222" spans="1:4" s="45" customFormat="1" x14ac:dyDescent="0.2">
      <c r="A222" s="91"/>
      <c r="B222" s="82"/>
      <c r="C222" s="82"/>
      <c r="D222" s="82"/>
    </row>
    <row r="223" spans="1:4" s="45" customFormat="1" x14ac:dyDescent="0.2">
      <c r="A223" s="91"/>
      <c r="B223" s="82"/>
      <c r="C223" s="82"/>
      <c r="D223" s="82"/>
    </row>
    <row r="224" spans="1:4" s="45" customFormat="1" x14ac:dyDescent="0.2">
      <c r="A224" s="91"/>
      <c r="B224" s="82"/>
      <c r="C224" s="82"/>
      <c r="D224" s="82"/>
    </row>
    <row r="225" spans="1:4" s="45" customFormat="1" x14ac:dyDescent="0.2">
      <c r="A225" s="91"/>
      <c r="B225" s="82"/>
      <c r="C225" s="82"/>
      <c r="D225" s="82"/>
    </row>
    <row r="226" spans="1:4" s="45" customFormat="1" x14ac:dyDescent="0.2">
      <c r="A226" s="91"/>
      <c r="B226" s="82"/>
      <c r="C226" s="82"/>
      <c r="D226" s="82"/>
    </row>
    <row r="227" spans="1:4" s="45" customFormat="1" x14ac:dyDescent="0.2">
      <c r="A227" s="91"/>
      <c r="B227" s="82"/>
      <c r="C227" s="82"/>
      <c r="D227" s="82"/>
    </row>
    <row r="228" spans="1:4" s="45" customFormat="1" x14ac:dyDescent="0.2">
      <c r="A228" s="91"/>
      <c r="B228" s="82"/>
      <c r="C228" s="82"/>
      <c r="D228" s="82"/>
    </row>
    <row r="229" spans="1:4" s="45" customFormat="1" x14ac:dyDescent="0.2">
      <c r="A229" s="91"/>
      <c r="B229" s="82"/>
      <c r="C229" s="82"/>
      <c r="D229" s="82"/>
    </row>
    <row r="230" spans="1:4" s="45" customFormat="1" x14ac:dyDescent="0.2">
      <c r="A230" s="91"/>
      <c r="B230" s="82"/>
      <c r="C230" s="82"/>
      <c r="D230" s="82"/>
    </row>
    <row r="231" spans="1:4" s="45" customFormat="1" x14ac:dyDescent="0.2">
      <c r="A231" s="91"/>
      <c r="B231" s="82"/>
      <c r="C231" s="82"/>
      <c r="D231" s="82"/>
    </row>
    <row r="232" spans="1:4" s="45" customFormat="1" x14ac:dyDescent="0.2">
      <c r="A232" s="91"/>
      <c r="B232" s="82"/>
      <c r="C232" s="82"/>
      <c r="D232" s="82"/>
    </row>
    <row r="233" spans="1:4" s="45" customFormat="1" x14ac:dyDescent="0.2">
      <c r="A233" s="91"/>
      <c r="B233" s="82"/>
      <c r="C233" s="82"/>
      <c r="D233" s="82"/>
    </row>
    <row r="234" spans="1:4" s="45" customFormat="1" x14ac:dyDescent="0.2">
      <c r="A234" s="91"/>
      <c r="B234" s="82"/>
      <c r="C234" s="82"/>
      <c r="D234" s="82"/>
    </row>
    <row r="235" spans="1:4" s="45" customFormat="1" x14ac:dyDescent="0.2">
      <c r="A235" s="91"/>
      <c r="B235" s="82"/>
      <c r="C235" s="82"/>
      <c r="D235" s="82"/>
    </row>
    <row r="236" spans="1:4" s="45" customFormat="1" x14ac:dyDescent="0.2">
      <c r="A236" s="91"/>
      <c r="B236" s="82"/>
      <c r="C236" s="82"/>
      <c r="D236" s="82"/>
    </row>
    <row r="237" spans="1:4" s="45" customFormat="1" x14ac:dyDescent="0.2">
      <c r="A237" s="91"/>
      <c r="B237" s="82"/>
      <c r="C237" s="82"/>
      <c r="D237" s="82"/>
    </row>
    <row r="238" spans="1:4" s="45" customFormat="1" x14ac:dyDescent="0.2">
      <c r="A238" s="91"/>
      <c r="B238" s="82"/>
      <c r="C238" s="82"/>
      <c r="D238" s="82"/>
    </row>
    <row r="239" spans="1:4" s="45" customFormat="1" x14ac:dyDescent="0.2">
      <c r="A239" s="91"/>
      <c r="B239" s="82"/>
      <c r="C239" s="82"/>
      <c r="D239" s="82"/>
    </row>
    <row r="240" spans="1:4" s="45" customFormat="1" x14ac:dyDescent="0.2">
      <c r="A240" s="91"/>
      <c r="B240" s="82"/>
      <c r="C240" s="82"/>
      <c r="D240" s="82"/>
    </row>
    <row r="241" spans="1:4" s="45" customFormat="1" x14ac:dyDescent="0.2">
      <c r="A241" s="91"/>
      <c r="B241" s="82"/>
      <c r="C241" s="82"/>
      <c r="D241" s="82"/>
    </row>
    <row r="242" spans="1:4" s="45" customFormat="1" x14ac:dyDescent="0.2">
      <c r="A242" s="91"/>
      <c r="B242" s="82"/>
      <c r="C242" s="82"/>
      <c r="D242" s="82"/>
    </row>
    <row r="243" spans="1:4" s="45" customFormat="1" x14ac:dyDescent="0.2">
      <c r="A243" s="91"/>
      <c r="B243" s="82"/>
      <c r="C243" s="82"/>
      <c r="D243" s="82"/>
    </row>
    <row r="244" spans="1:4" s="45" customFormat="1" x14ac:dyDescent="0.2">
      <c r="A244" s="91"/>
      <c r="B244" s="82"/>
      <c r="C244" s="82"/>
      <c r="D244" s="82"/>
    </row>
    <row r="245" spans="1:4" s="45" customFormat="1" x14ac:dyDescent="0.2">
      <c r="A245" s="91"/>
      <c r="B245" s="82"/>
      <c r="C245" s="82"/>
      <c r="D245" s="82"/>
    </row>
    <row r="246" spans="1:4" s="45" customFormat="1" x14ac:dyDescent="0.2">
      <c r="A246" s="91"/>
      <c r="B246" s="82"/>
      <c r="C246" s="82"/>
      <c r="D246" s="82"/>
    </row>
    <row r="247" spans="1:4" s="45" customFormat="1" x14ac:dyDescent="0.2">
      <c r="A247" s="91"/>
      <c r="B247" s="82"/>
      <c r="C247" s="82"/>
      <c r="D247" s="82"/>
    </row>
    <row r="248" spans="1:4" s="45" customFormat="1" x14ac:dyDescent="0.2">
      <c r="A248" s="91"/>
      <c r="B248" s="82"/>
      <c r="C248" s="82"/>
      <c r="D248" s="82"/>
    </row>
    <row r="249" spans="1:4" s="45" customFormat="1" x14ac:dyDescent="0.2">
      <c r="A249" s="91"/>
      <c r="B249" s="82"/>
      <c r="C249" s="82"/>
      <c r="D249" s="82"/>
    </row>
    <row r="250" spans="1:4" s="45" customFormat="1" x14ac:dyDescent="0.2">
      <c r="A250" s="91"/>
      <c r="B250" s="82"/>
      <c r="C250" s="82"/>
      <c r="D250" s="82"/>
    </row>
    <row r="251" spans="1:4" s="45" customFormat="1" x14ac:dyDescent="0.2">
      <c r="A251" s="91"/>
      <c r="B251" s="82"/>
      <c r="C251" s="82"/>
      <c r="D251" s="82"/>
    </row>
    <row r="252" spans="1:4" s="45" customFormat="1" x14ac:dyDescent="0.2">
      <c r="A252" s="91"/>
      <c r="B252" s="82"/>
      <c r="C252" s="82"/>
      <c r="D252" s="82"/>
    </row>
    <row r="253" spans="1:4" s="45" customFormat="1" x14ac:dyDescent="0.2">
      <c r="A253" s="91"/>
      <c r="B253" s="82"/>
      <c r="C253" s="82"/>
      <c r="D253" s="82"/>
    </row>
    <row r="254" spans="1:4" s="45" customFormat="1" x14ac:dyDescent="0.2">
      <c r="A254" s="91"/>
      <c r="B254" s="82"/>
      <c r="C254" s="82"/>
      <c r="D254" s="82"/>
    </row>
    <row r="255" spans="1:4" s="45" customFormat="1" x14ac:dyDescent="0.2">
      <c r="A255" s="91"/>
      <c r="B255" s="82"/>
      <c r="C255" s="82"/>
      <c r="D255" s="82"/>
    </row>
    <row r="256" spans="1:4" s="45" customFormat="1" x14ac:dyDescent="0.2">
      <c r="A256" s="91"/>
      <c r="B256" s="82"/>
      <c r="C256" s="82"/>
      <c r="D256" s="82"/>
    </row>
    <row r="257" spans="1:4" s="45" customFormat="1" x14ac:dyDescent="0.2">
      <c r="A257" s="91"/>
      <c r="B257" s="82"/>
      <c r="C257" s="82"/>
      <c r="D257" s="82"/>
    </row>
    <row r="258" spans="1:4" s="45" customFormat="1" x14ac:dyDescent="0.2">
      <c r="A258" s="91"/>
      <c r="B258" s="82"/>
      <c r="C258" s="82"/>
      <c r="D258" s="82"/>
    </row>
    <row r="259" spans="1:4" s="45" customFormat="1" x14ac:dyDescent="0.2">
      <c r="A259" s="91"/>
      <c r="B259" s="82"/>
      <c r="C259" s="82"/>
      <c r="D259" s="82"/>
    </row>
    <row r="260" spans="1:4" s="45" customFormat="1" x14ac:dyDescent="0.2">
      <c r="A260" s="91"/>
      <c r="B260" s="82"/>
      <c r="C260" s="82"/>
      <c r="D260" s="82"/>
    </row>
    <row r="261" spans="1:4" s="45" customFormat="1" x14ac:dyDescent="0.2">
      <c r="A261" s="91"/>
      <c r="B261" s="82"/>
      <c r="C261" s="82"/>
      <c r="D261" s="82"/>
    </row>
    <row r="262" spans="1:4" s="45" customFormat="1" x14ac:dyDescent="0.2">
      <c r="A262" s="91"/>
      <c r="B262" s="82"/>
      <c r="C262" s="82"/>
      <c r="D262" s="82"/>
    </row>
    <row r="263" spans="1:4" s="45" customFormat="1" x14ac:dyDescent="0.2">
      <c r="A263" s="91"/>
      <c r="B263" s="82"/>
      <c r="C263" s="82"/>
      <c r="D263" s="82"/>
    </row>
    <row r="264" spans="1:4" s="45" customFormat="1" x14ac:dyDescent="0.2">
      <c r="A264" s="91"/>
      <c r="B264" s="82"/>
      <c r="C264" s="82"/>
      <c r="D264" s="82"/>
    </row>
    <row r="265" spans="1:4" s="45" customFormat="1" x14ac:dyDescent="0.2">
      <c r="A265" s="91"/>
      <c r="B265" s="82"/>
      <c r="C265" s="82"/>
      <c r="D265" s="82"/>
    </row>
    <row r="266" spans="1:4" s="45" customFormat="1" x14ac:dyDescent="0.2">
      <c r="A266" s="91"/>
      <c r="B266" s="82"/>
      <c r="C266" s="82"/>
      <c r="D266" s="82"/>
    </row>
    <row r="267" spans="1:4" s="45" customFormat="1" x14ac:dyDescent="0.2">
      <c r="A267" s="91"/>
      <c r="B267" s="82"/>
      <c r="C267" s="82"/>
      <c r="D267" s="82"/>
    </row>
    <row r="268" spans="1:4" s="45" customFormat="1" x14ac:dyDescent="0.2">
      <c r="A268" s="91"/>
      <c r="B268" s="82"/>
      <c r="C268" s="82"/>
      <c r="D268" s="82"/>
    </row>
    <row r="269" spans="1:4" s="45" customFormat="1" x14ac:dyDescent="0.2">
      <c r="A269" s="91"/>
      <c r="B269" s="82"/>
      <c r="C269" s="82"/>
      <c r="D269" s="82"/>
    </row>
    <row r="270" spans="1:4" s="45" customFormat="1" x14ac:dyDescent="0.2">
      <c r="A270" s="91"/>
      <c r="B270" s="82"/>
      <c r="C270" s="82"/>
      <c r="D270" s="82"/>
    </row>
    <row r="271" spans="1:4" s="45" customFormat="1" x14ac:dyDescent="0.2">
      <c r="A271" s="91"/>
      <c r="B271" s="82"/>
      <c r="C271" s="82"/>
      <c r="D271" s="82"/>
    </row>
    <row r="272" spans="1:4" s="45" customFormat="1" x14ac:dyDescent="0.2">
      <c r="A272" s="91"/>
      <c r="B272" s="82"/>
      <c r="C272" s="82"/>
      <c r="D272" s="82"/>
    </row>
    <row r="273" spans="1:4" s="45" customFormat="1" x14ac:dyDescent="0.2">
      <c r="A273" s="91"/>
      <c r="B273" s="82"/>
      <c r="C273" s="82"/>
      <c r="D273" s="82"/>
    </row>
    <row r="274" spans="1:4" s="45" customFormat="1" x14ac:dyDescent="0.2">
      <c r="A274" s="91"/>
      <c r="B274" s="82"/>
      <c r="C274" s="82"/>
      <c r="D274" s="82"/>
    </row>
    <row r="275" spans="1:4" s="45" customFormat="1" x14ac:dyDescent="0.2">
      <c r="A275" s="91"/>
      <c r="B275" s="82"/>
      <c r="C275" s="82"/>
      <c r="D275" s="82"/>
    </row>
    <row r="276" spans="1:4" s="45" customFormat="1" x14ac:dyDescent="0.2">
      <c r="A276" s="91"/>
      <c r="B276" s="82"/>
      <c r="C276" s="82"/>
      <c r="D276" s="82"/>
    </row>
    <row r="277" spans="1:4" s="45" customFormat="1" x14ac:dyDescent="0.2">
      <c r="A277" s="91"/>
      <c r="B277" s="82"/>
      <c r="C277" s="82"/>
      <c r="D277" s="82"/>
    </row>
    <row r="278" spans="1:4" s="45" customFormat="1" x14ac:dyDescent="0.2">
      <c r="A278" s="91"/>
      <c r="B278" s="82"/>
      <c r="C278" s="82"/>
      <c r="D278" s="82"/>
    </row>
    <row r="279" spans="1:4" s="45" customFormat="1" x14ac:dyDescent="0.2">
      <c r="A279" s="91"/>
      <c r="B279" s="82"/>
      <c r="C279" s="82"/>
      <c r="D279" s="82"/>
    </row>
    <row r="280" spans="1:4" s="45" customFormat="1" x14ac:dyDescent="0.2">
      <c r="A280" s="91"/>
      <c r="B280" s="82"/>
      <c r="C280" s="82"/>
      <c r="D280" s="82"/>
    </row>
    <row r="281" spans="1:4" s="45" customFormat="1" x14ac:dyDescent="0.2">
      <c r="A281" s="91"/>
      <c r="B281" s="82"/>
      <c r="C281" s="82"/>
      <c r="D281" s="82"/>
    </row>
    <row r="282" spans="1:4" s="45" customFormat="1" x14ac:dyDescent="0.2">
      <c r="A282" s="91"/>
      <c r="B282" s="82"/>
      <c r="C282" s="82"/>
      <c r="D282" s="82"/>
    </row>
    <row r="283" spans="1:4" s="45" customFormat="1" x14ac:dyDescent="0.2">
      <c r="A283" s="91"/>
      <c r="B283" s="82"/>
      <c r="C283" s="82"/>
      <c r="D283" s="82"/>
    </row>
    <row r="284" spans="1:4" s="45" customFormat="1" x14ac:dyDescent="0.2">
      <c r="A284" s="91"/>
      <c r="B284" s="82"/>
      <c r="C284" s="82"/>
      <c r="D284" s="82"/>
    </row>
    <row r="285" spans="1:4" s="45" customFormat="1" x14ac:dyDescent="0.2">
      <c r="A285" s="91"/>
      <c r="B285" s="82"/>
      <c r="C285" s="82"/>
      <c r="D285" s="82"/>
    </row>
    <row r="286" spans="1:4" s="45" customFormat="1" x14ac:dyDescent="0.2">
      <c r="A286" s="91"/>
      <c r="B286" s="82"/>
      <c r="C286" s="82"/>
      <c r="D286" s="82"/>
    </row>
    <row r="287" spans="1:4" s="45" customFormat="1" x14ac:dyDescent="0.2">
      <c r="A287" s="91"/>
      <c r="B287" s="82"/>
      <c r="C287" s="82"/>
      <c r="D287" s="82"/>
    </row>
    <row r="288" spans="1:4" s="45" customFormat="1" x14ac:dyDescent="0.2">
      <c r="A288" s="91"/>
      <c r="B288" s="82"/>
      <c r="C288" s="82"/>
      <c r="D288" s="82"/>
    </row>
    <row r="289" spans="1:4" s="45" customFormat="1" x14ac:dyDescent="0.2">
      <c r="A289" s="91"/>
      <c r="B289" s="82"/>
      <c r="C289" s="82"/>
      <c r="D289" s="82"/>
    </row>
    <row r="290" spans="1:4" s="45" customFormat="1" x14ac:dyDescent="0.2">
      <c r="A290" s="91"/>
      <c r="B290" s="82"/>
      <c r="C290" s="82"/>
      <c r="D290" s="82"/>
    </row>
    <row r="291" spans="1:4" s="45" customFormat="1" x14ac:dyDescent="0.2">
      <c r="A291" s="91"/>
      <c r="B291" s="82"/>
      <c r="C291" s="82"/>
      <c r="D291" s="82"/>
    </row>
    <row r="292" spans="1:4" s="45" customFormat="1" x14ac:dyDescent="0.2">
      <c r="A292" s="91"/>
      <c r="B292" s="82"/>
      <c r="C292" s="82"/>
      <c r="D292" s="82"/>
    </row>
    <row r="293" spans="1:4" s="45" customFormat="1" x14ac:dyDescent="0.2">
      <c r="A293" s="91"/>
      <c r="B293" s="82"/>
      <c r="C293" s="82"/>
      <c r="D293" s="82"/>
    </row>
    <row r="294" spans="1:4" s="45" customFormat="1" x14ac:dyDescent="0.2">
      <c r="A294" s="91"/>
      <c r="B294" s="82"/>
      <c r="C294" s="82"/>
      <c r="D294" s="82"/>
    </row>
    <row r="295" spans="1:4" s="45" customFormat="1" x14ac:dyDescent="0.2">
      <c r="A295" s="91"/>
      <c r="B295" s="82"/>
      <c r="C295" s="82"/>
      <c r="D295" s="82"/>
    </row>
    <row r="296" spans="1:4" s="45" customFormat="1" x14ac:dyDescent="0.2">
      <c r="A296" s="91"/>
      <c r="B296" s="82"/>
      <c r="C296" s="82"/>
      <c r="D296" s="82"/>
    </row>
    <row r="297" spans="1:4" s="45" customFormat="1" x14ac:dyDescent="0.2">
      <c r="A297" s="91"/>
      <c r="B297" s="82"/>
      <c r="C297" s="82"/>
      <c r="D297" s="82"/>
    </row>
    <row r="298" spans="1:4" s="45" customFormat="1" x14ac:dyDescent="0.2">
      <c r="A298" s="91"/>
      <c r="B298" s="82"/>
      <c r="C298" s="82"/>
      <c r="D298" s="82"/>
    </row>
    <row r="299" spans="1:4" s="45" customFormat="1" x14ac:dyDescent="0.2">
      <c r="A299" s="91"/>
      <c r="B299" s="82"/>
      <c r="C299" s="82"/>
      <c r="D299" s="82"/>
    </row>
    <row r="300" spans="1:4" s="45" customFormat="1" x14ac:dyDescent="0.2">
      <c r="A300" s="91"/>
      <c r="B300" s="82"/>
      <c r="C300" s="82"/>
      <c r="D300" s="82"/>
    </row>
    <row r="301" spans="1:4" s="45" customFormat="1" x14ac:dyDescent="0.2">
      <c r="A301" s="91"/>
      <c r="B301" s="82"/>
      <c r="C301" s="82"/>
      <c r="D301" s="82"/>
    </row>
    <row r="302" spans="1:4" s="45" customFormat="1" x14ac:dyDescent="0.2">
      <c r="A302" s="91"/>
      <c r="B302" s="82"/>
      <c r="C302" s="82"/>
      <c r="D302" s="82"/>
    </row>
    <row r="303" spans="1:4" s="45" customFormat="1" x14ac:dyDescent="0.2">
      <c r="A303" s="91"/>
      <c r="B303" s="82"/>
      <c r="C303" s="82"/>
      <c r="D303" s="82"/>
    </row>
    <row r="304" spans="1:4" s="45" customFormat="1" x14ac:dyDescent="0.2">
      <c r="A304" s="91"/>
      <c r="B304" s="82"/>
      <c r="C304" s="82"/>
      <c r="D304" s="82"/>
    </row>
    <row r="305" spans="1:4" s="45" customFormat="1" x14ac:dyDescent="0.2">
      <c r="A305" s="91"/>
      <c r="B305" s="82"/>
      <c r="C305" s="82"/>
      <c r="D305" s="82"/>
    </row>
    <row r="306" spans="1:4" s="45" customFormat="1" x14ac:dyDescent="0.2">
      <c r="A306" s="91"/>
      <c r="B306" s="82"/>
      <c r="C306" s="82"/>
      <c r="D306" s="82"/>
    </row>
    <row r="307" spans="1:4" s="45" customFormat="1" x14ac:dyDescent="0.2">
      <c r="A307" s="91"/>
      <c r="B307" s="82"/>
      <c r="C307" s="82"/>
      <c r="D307" s="82"/>
    </row>
    <row r="308" spans="1:4" s="45" customFormat="1" x14ac:dyDescent="0.2">
      <c r="A308" s="91"/>
      <c r="B308" s="82"/>
      <c r="C308" s="82"/>
      <c r="D308" s="82"/>
    </row>
    <row r="309" spans="1:4" s="45" customFormat="1" x14ac:dyDescent="0.2">
      <c r="A309" s="91"/>
      <c r="B309" s="82"/>
      <c r="C309" s="82"/>
      <c r="D309" s="82"/>
    </row>
    <row r="310" spans="1:4" s="45" customFormat="1" x14ac:dyDescent="0.2">
      <c r="A310" s="91"/>
      <c r="B310" s="82"/>
      <c r="C310" s="82"/>
      <c r="D310" s="82"/>
    </row>
    <row r="311" spans="1:4" s="45" customFormat="1" x14ac:dyDescent="0.2">
      <c r="A311" s="91"/>
      <c r="B311" s="82"/>
      <c r="C311" s="82"/>
      <c r="D311" s="82"/>
    </row>
    <row r="312" spans="1:4" s="45" customFormat="1" x14ac:dyDescent="0.2">
      <c r="A312" s="91"/>
      <c r="B312" s="82"/>
      <c r="C312" s="82"/>
      <c r="D312" s="82"/>
    </row>
    <row r="313" spans="1:4" s="45" customFormat="1" x14ac:dyDescent="0.2">
      <c r="A313" s="91"/>
      <c r="B313" s="82"/>
      <c r="C313" s="82"/>
      <c r="D313" s="82"/>
    </row>
    <row r="314" spans="1:4" s="45" customFormat="1" x14ac:dyDescent="0.2">
      <c r="A314" s="91"/>
      <c r="B314" s="82"/>
      <c r="C314" s="82"/>
      <c r="D314" s="82"/>
    </row>
    <row r="315" spans="1:4" s="45" customFormat="1" x14ac:dyDescent="0.2">
      <c r="A315" s="91"/>
      <c r="B315" s="82"/>
      <c r="C315" s="82"/>
      <c r="D315" s="82"/>
    </row>
    <row r="316" spans="1:4" s="45" customFormat="1" x14ac:dyDescent="0.2">
      <c r="A316" s="91"/>
      <c r="B316" s="82"/>
      <c r="C316" s="82"/>
      <c r="D316" s="82"/>
    </row>
    <row r="317" spans="1:4" s="45" customFormat="1" x14ac:dyDescent="0.2">
      <c r="A317" s="91"/>
      <c r="B317" s="82"/>
      <c r="C317" s="82"/>
      <c r="D317" s="82"/>
    </row>
    <row r="318" spans="1:4" s="45" customFormat="1" x14ac:dyDescent="0.2">
      <c r="A318" s="91"/>
      <c r="B318" s="82"/>
      <c r="C318" s="82"/>
      <c r="D318" s="82"/>
    </row>
    <row r="319" spans="1:4" s="45" customFormat="1" x14ac:dyDescent="0.2">
      <c r="A319" s="91"/>
      <c r="B319" s="82"/>
      <c r="C319" s="82"/>
      <c r="D319" s="82"/>
    </row>
    <row r="320" spans="1:4" s="45" customFormat="1" x14ac:dyDescent="0.2">
      <c r="A320" s="91"/>
      <c r="B320" s="82"/>
      <c r="C320" s="82"/>
      <c r="D320" s="82"/>
    </row>
    <row r="321" spans="1:4" s="45" customFormat="1" x14ac:dyDescent="0.2">
      <c r="A321" s="91"/>
      <c r="B321" s="82"/>
      <c r="C321" s="82"/>
      <c r="D321" s="82"/>
    </row>
    <row r="322" spans="1:4" s="45" customFormat="1" x14ac:dyDescent="0.2">
      <c r="A322" s="91"/>
      <c r="B322" s="82"/>
      <c r="C322" s="82"/>
      <c r="D322" s="82"/>
    </row>
    <row r="323" spans="1:4" s="45" customFormat="1" x14ac:dyDescent="0.2">
      <c r="A323" s="91"/>
      <c r="B323" s="82"/>
      <c r="C323" s="82"/>
      <c r="D323" s="82"/>
    </row>
    <row r="324" spans="1:4" s="45" customFormat="1" x14ac:dyDescent="0.2">
      <c r="A324" s="91"/>
      <c r="B324" s="82"/>
      <c r="C324" s="82"/>
      <c r="D324" s="82"/>
    </row>
    <row r="325" spans="1:4" s="45" customFormat="1" x14ac:dyDescent="0.2">
      <c r="A325" s="91"/>
      <c r="B325" s="82"/>
      <c r="C325" s="82"/>
      <c r="D325" s="82"/>
    </row>
    <row r="326" spans="1:4" s="45" customFormat="1" x14ac:dyDescent="0.2">
      <c r="A326" s="91"/>
      <c r="B326" s="82"/>
      <c r="C326" s="82"/>
      <c r="D326" s="82"/>
    </row>
    <row r="327" spans="1:4" s="45" customFormat="1" x14ac:dyDescent="0.2">
      <c r="A327" s="91"/>
      <c r="B327" s="82"/>
      <c r="C327" s="82"/>
      <c r="D327" s="82"/>
    </row>
    <row r="328" spans="1:4" s="45" customFormat="1" x14ac:dyDescent="0.2">
      <c r="A328" s="91"/>
      <c r="B328" s="82"/>
      <c r="C328" s="82"/>
      <c r="D328" s="82"/>
    </row>
    <row r="329" spans="1:4" s="45" customFormat="1" x14ac:dyDescent="0.2">
      <c r="A329" s="91"/>
      <c r="B329" s="82"/>
      <c r="C329" s="82"/>
      <c r="D329" s="82"/>
    </row>
    <row r="330" spans="1:4" s="45" customFormat="1" x14ac:dyDescent="0.2">
      <c r="A330" s="91"/>
      <c r="B330" s="82"/>
      <c r="C330" s="82"/>
      <c r="D330" s="82"/>
    </row>
    <row r="331" spans="1:4" s="45" customFormat="1" x14ac:dyDescent="0.2">
      <c r="A331" s="91"/>
      <c r="B331" s="82"/>
      <c r="C331" s="82"/>
      <c r="D331" s="82"/>
    </row>
    <row r="332" spans="1:4" s="45" customFormat="1" x14ac:dyDescent="0.2">
      <c r="A332" s="91"/>
      <c r="B332" s="82"/>
      <c r="C332" s="82"/>
      <c r="D332" s="82"/>
    </row>
    <row r="333" spans="1:4" s="45" customFormat="1" x14ac:dyDescent="0.2">
      <c r="A333" s="91"/>
      <c r="B333" s="82"/>
      <c r="C333" s="82"/>
      <c r="D333" s="82"/>
    </row>
    <row r="334" spans="1:4" s="45" customFormat="1" x14ac:dyDescent="0.2">
      <c r="A334" s="91"/>
      <c r="B334" s="82"/>
      <c r="C334" s="82"/>
      <c r="D334" s="82"/>
    </row>
    <row r="335" spans="1:4" s="45" customFormat="1" x14ac:dyDescent="0.2">
      <c r="A335" s="91"/>
      <c r="B335" s="82"/>
      <c r="C335" s="82"/>
      <c r="D335" s="82"/>
    </row>
    <row r="336" spans="1:4" s="45" customFormat="1" x14ac:dyDescent="0.2">
      <c r="A336" s="91"/>
      <c r="B336" s="82"/>
      <c r="C336" s="82"/>
      <c r="D336" s="82"/>
    </row>
    <row r="337" spans="1:4" s="45" customFormat="1" x14ac:dyDescent="0.2">
      <c r="A337" s="91"/>
      <c r="B337" s="82"/>
      <c r="C337" s="82"/>
      <c r="D337" s="82"/>
    </row>
    <row r="338" spans="1:4" s="45" customFormat="1" x14ac:dyDescent="0.2">
      <c r="A338" s="91"/>
      <c r="B338" s="82"/>
      <c r="C338" s="82"/>
      <c r="D338" s="82"/>
    </row>
    <row r="339" spans="1:4" s="45" customFormat="1" x14ac:dyDescent="0.2">
      <c r="A339" s="91"/>
      <c r="B339" s="82"/>
      <c r="C339" s="82"/>
      <c r="D339" s="82"/>
    </row>
    <row r="340" spans="1:4" s="45" customFormat="1" x14ac:dyDescent="0.2">
      <c r="A340" s="91"/>
      <c r="B340" s="82"/>
      <c r="C340" s="82"/>
      <c r="D340" s="82"/>
    </row>
    <row r="341" spans="1:4" s="45" customFormat="1" x14ac:dyDescent="0.2">
      <c r="A341" s="91"/>
      <c r="B341" s="82"/>
      <c r="C341" s="82"/>
      <c r="D341" s="82"/>
    </row>
    <row r="342" spans="1:4" s="45" customFormat="1" x14ac:dyDescent="0.2">
      <c r="A342" s="91"/>
      <c r="B342" s="82"/>
      <c r="C342" s="82"/>
      <c r="D342" s="82"/>
    </row>
    <row r="343" spans="1:4" s="45" customFormat="1" x14ac:dyDescent="0.2">
      <c r="A343" s="91"/>
      <c r="B343" s="82"/>
      <c r="C343" s="82"/>
      <c r="D343" s="82"/>
    </row>
    <row r="344" spans="1:4" s="45" customFormat="1" x14ac:dyDescent="0.2">
      <c r="A344" s="91"/>
      <c r="B344" s="82"/>
      <c r="C344" s="82"/>
      <c r="D344" s="82"/>
    </row>
    <row r="345" spans="1:4" s="45" customFormat="1" x14ac:dyDescent="0.2">
      <c r="A345" s="91"/>
      <c r="B345" s="82"/>
      <c r="C345" s="82"/>
      <c r="D345" s="82"/>
    </row>
    <row r="346" spans="1:4" s="45" customFormat="1" x14ac:dyDescent="0.2">
      <c r="A346" s="91"/>
      <c r="B346" s="82"/>
      <c r="C346" s="82"/>
      <c r="D346" s="82"/>
    </row>
    <row r="347" spans="1:4" s="45" customFormat="1" x14ac:dyDescent="0.2">
      <c r="A347" s="91"/>
      <c r="B347" s="82"/>
      <c r="C347" s="82"/>
      <c r="D347" s="82"/>
    </row>
    <row r="348" spans="1:4" s="45" customFormat="1" x14ac:dyDescent="0.2">
      <c r="A348" s="91"/>
      <c r="B348" s="82"/>
      <c r="C348" s="82"/>
      <c r="D348" s="82"/>
    </row>
    <row r="349" spans="1:4" s="45" customFormat="1" x14ac:dyDescent="0.2">
      <c r="A349" s="91"/>
      <c r="B349" s="82"/>
      <c r="C349" s="82"/>
      <c r="D349" s="82"/>
    </row>
    <row r="350" spans="1:4" s="45" customFormat="1" x14ac:dyDescent="0.2">
      <c r="A350" s="91"/>
      <c r="B350" s="82"/>
      <c r="C350" s="82"/>
      <c r="D350" s="82"/>
    </row>
    <row r="351" spans="1:4" s="45" customFormat="1" x14ac:dyDescent="0.2">
      <c r="A351" s="91"/>
      <c r="B351" s="82"/>
      <c r="C351" s="82"/>
      <c r="D351" s="82"/>
    </row>
    <row r="352" spans="1:4" s="45" customFormat="1" x14ac:dyDescent="0.2">
      <c r="A352" s="91"/>
      <c r="B352" s="82"/>
      <c r="C352" s="82"/>
      <c r="D352" s="82"/>
    </row>
    <row r="353" spans="1:4" s="45" customFormat="1" x14ac:dyDescent="0.2">
      <c r="A353" s="91"/>
      <c r="B353" s="82"/>
      <c r="C353" s="82"/>
      <c r="D353" s="82"/>
    </row>
    <row r="354" spans="1:4" s="45" customFormat="1" x14ac:dyDescent="0.2">
      <c r="A354" s="91"/>
      <c r="B354" s="82"/>
      <c r="C354" s="82"/>
      <c r="D354" s="82"/>
    </row>
    <row r="355" spans="1:4" s="45" customFormat="1" x14ac:dyDescent="0.2">
      <c r="A355" s="91"/>
      <c r="B355" s="82"/>
      <c r="C355" s="82"/>
      <c r="D355" s="82"/>
    </row>
    <row r="356" spans="1:4" s="45" customFormat="1" x14ac:dyDescent="0.2">
      <c r="A356" s="91"/>
      <c r="B356" s="82"/>
      <c r="C356" s="82"/>
      <c r="D356" s="82"/>
    </row>
    <row r="357" spans="1:4" s="45" customFormat="1" x14ac:dyDescent="0.2">
      <c r="A357" s="91"/>
      <c r="B357" s="82"/>
      <c r="C357" s="82"/>
      <c r="D357" s="82"/>
    </row>
    <row r="358" spans="1:4" s="45" customFormat="1" x14ac:dyDescent="0.2">
      <c r="A358" s="91"/>
      <c r="B358" s="82"/>
      <c r="C358" s="82"/>
      <c r="D358" s="82"/>
    </row>
    <row r="359" spans="1:4" s="45" customFormat="1" x14ac:dyDescent="0.2">
      <c r="A359" s="91"/>
      <c r="B359" s="82"/>
      <c r="C359" s="82"/>
      <c r="D359" s="82"/>
    </row>
    <row r="360" spans="1:4" s="45" customFormat="1" x14ac:dyDescent="0.2">
      <c r="A360" s="91"/>
      <c r="B360" s="82"/>
      <c r="C360" s="82"/>
      <c r="D360" s="82"/>
    </row>
    <row r="361" spans="1:4" s="45" customFormat="1" x14ac:dyDescent="0.2">
      <c r="A361" s="91"/>
      <c r="B361" s="82"/>
      <c r="C361" s="82"/>
      <c r="D361" s="82"/>
    </row>
    <row r="362" spans="1:4" s="45" customFormat="1" x14ac:dyDescent="0.2">
      <c r="A362" s="91"/>
      <c r="B362" s="82"/>
      <c r="C362" s="82"/>
      <c r="D362" s="82"/>
    </row>
    <row r="363" spans="1:4" s="45" customFormat="1" x14ac:dyDescent="0.2">
      <c r="A363" s="91"/>
      <c r="B363" s="82"/>
      <c r="C363" s="82"/>
      <c r="D363" s="82"/>
    </row>
    <row r="364" spans="1:4" s="45" customFormat="1" x14ac:dyDescent="0.2">
      <c r="A364" s="91"/>
      <c r="B364" s="82"/>
      <c r="C364" s="82"/>
      <c r="D364" s="82"/>
    </row>
    <row r="365" spans="1:4" s="45" customFormat="1" x14ac:dyDescent="0.2">
      <c r="A365" s="91"/>
      <c r="B365" s="82"/>
      <c r="C365" s="82"/>
      <c r="D365" s="82"/>
    </row>
    <row r="366" spans="1:4" s="45" customFormat="1" x14ac:dyDescent="0.2">
      <c r="A366" s="91"/>
      <c r="B366" s="82"/>
      <c r="C366" s="82"/>
      <c r="D366" s="82"/>
    </row>
    <row r="367" spans="1:4" s="45" customFormat="1" x14ac:dyDescent="0.2">
      <c r="A367" s="91"/>
      <c r="B367" s="82"/>
      <c r="C367" s="82"/>
      <c r="D367" s="82"/>
    </row>
    <row r="368" spans="1:4" s="45" customFormat="1" x14ac:dyDescent="0.2">
      <c r="A368" s="91"/>
      <c r="B368" s="82"/>
      <c r="C368" s="82"/>
      <c r="D368" s="82"/>
    </row>
    <row r="369" spans="1:4" s="45" customFormat="1" x14ac:dyDescent="0.2">
      <c r="A369" s="91"/>
      <c r="B369" s="82"/>
      <c r="C369" s="82"/>
      <c r="D369" s="82"/>
    </row>
    <row r="370" spans="1:4" s="45" customFormat="1" x14ac:dyDescent="0.2">
      <c r="A370" s="91"/>
      <c r="B370" s="82"/>
      <c r="C370" s="82"/>
      <c r="D370" s="82"/>
    </row>
    <row r="371" spans="1:4" s="45" customFormat="1" x14ac:dyDescent="0.2">
      <c r="A371" s="91"/>
      <c r="B371" s="82"/>
      <c r="C371" s="82"/>
      <c r="D371" s="82"/>
    </row>
    <row r="372" spans="1:4" s="45" customFormat="1" x14ac:dyDescent="0.2">
      <c r="A372" s="91"/>
      <c r="B372" s="82"/>
      <c r="C372" s="82"/>
      <c r="D372" s="82"/>
    </row>
    <row r="373" spans="1:4" s="45" customFormat="1" x14ac:dyDescent="0.2">
      <c r="A373" s="91"/>
      <c r="B373" s="82"/>
      <c r="C373" s="82"/>
      <c r="D373" s="82"/>
    </row>
    <row r="374" spans="1:4" s="45" customFormat="1" x14ac:dyDescent="0.2">
      <c r="A374" s="91"/>
      <c r="B374" s="82"/>
      <c r="C374" s="82"/>
      <c r="D374" s="82"/>
    </row>
    <row r="375" spans="1:4" s="45" customFormat="1" x14ac:dyDescent="0.2">
      <c r="A375" s="91"/>
      <c r="B375" s="82"/>
      <c r="C375" s="82"/>
      <c r="D375" s="82"/>
    </row>
    <row r="376" spans="1:4" s="45" customFormat="1" x14ac:dyDescent="0.2">
      <c r="A376" s="91"/>
      <c r="B376" s="82"/>
      <c r="C376" s="82"/>
      <c r="D376" s="82"/>
    </row>
    <row r="377" spans="1:4" s="45" customFormat="1" x14ac:dyDescent="0.2">
      <c r="A377" s="91"/>
      <c r="B377" s="82"/>
      <c r="C377" s="82"/>
      <c r="D377" s="82"/>
    </row>
    <row r="378" spans="1:4" s="45" customFormat="1" x14ac:dyDescent="0.2">
      <c r="A378" s="91"/>
      <c r="B378" s="82"/>
      <c r="C378" s="82"/>
      <c r="D378" s="82"/>
    </row>
    <row r="379" spans="1:4" s="45" customFormat="1" x14ac:dyDescent="0.2">
      <c r="A379" s="91"/>
      <c r="B379" s="82"/>
      <c r="C379" s="82"/>
      <c r="D379" s="82"/>
    </row>
    <row r="380" spans="1:4" s="45" customFormat="1" x14ac:dyDescent="0.2">
      <c r="A380" s="91"/>
      <c r="B380" s="82"/>
      <c r="C380" s="82"/>
      <c r="D380" s="82"/>
    </row>
    <row r="381" spans="1:4" s="45" customFormat="1" x14ac:dyDescent="0.2">
      <c r="A381" s="91"/>
      <c r="B381" s="82"/>
      <c r="C381" s="82"/>
      <c r="D381" s="82"/>
    </row>
    <row r="382" spans="1:4" s="45" customFormat="1" x14ac:dyDescent="0.2">
      <c r="A382" s="91"/>
      <c r="B382" s="82"/>
      <c r="C382" s="82"/>
      <c r="D382" s="82"/>
    </row>
    <row r="383" spans="1:4" s="45" customFormat="1" x14ac:dyDescent="0.2">
      <c r="A383" s="91"/>
      <c r="B383" s="82"/>
      <c r="C383" s="82"/>
      <c r="D383" s="82"/>
    </row>
    <row r="384" spans="1:4" s="45" customFormat="1" x14ac:dyDescent="0.2">
      <c r="A384" s="91"/>
      <c r="B384" s="82"/>
      <c r="C384" s="82"/>
      <c r="D384" s="82"/>
    </row>
    <row r="385" spans="1:4" s="45" customFormat="1" x14ac:dyDescent="0.2">
      <c r="A385" s="91"/>
      <c r="B385" s="82"/>
      <c r="C385" s="82"/>
      <c r="D385" s="82"/>
    </row>
    <row r="386" spans="1:4" s="45" customFormat="1" x14ac:dyDescent="0.2">
      <c r="A386" s="91"/>
      <c r="B386" s="82"/>
      <c r="C386" s="82"/>
      <c r="D386" s="82"/>
    </row>
    <row r="387" spans="1:4" s="45" customFormat="1" x14ac:dyDescent="0.2">
      <c r="A387" s="91"/>
      <c r="B387" s="82"/>
      <c r="C387" s="82"/>
      <c r="D387" s="82"/>
    </row>
    <row r="388" spans="1:4" s="45" customFormat="1" x14ac:dyDescent="0.2">
      <c r="A388" s="91"/>
      <c r="B388" s="82"/>
      <c r="C388" s="82"/>
      <c r="D388" s="82"/>
    </row>
    <row r="389" spans="1:4" s="45" customFormat="1" x14ac:dyDescent="0.2">
      <c r="A389" s="91"/>
      <c r="B389" s="82"/>
      <c r="C389" s="82"/>
      <c r="D389" s="82"/>
    </row>
    <row r="390" spans="1:4" s="45" customFormat="1" x14ac:dyDescent="0.2">
      <c r="A390" s="91"/>
      <c r="B390" s="82"/>
      <c r="C390" s="82"/>
      <c r="D390" s="82"/>
    </row>
    <row r="391" spans="1:4" s="45" customFormat="1" x14ac:dyDescent="0.2">
      <c r="A391" s="91"/>
      <c r="B391" s="82"/>
      <c r="C391" s="82"/>
      <c r="D391" s="82"/>
    </row>
    <row r="392" spans="1:4" s="45" customFormat="1" x14ac:dyDescent="0.2">
      <c r="A392" s="91"/>
      <c r="B392" s="82"/>
      <c r="C392" s="82"/>
      <c r="D392" s="82"/>
    </row>
    <row r="393" spans="1:4" s="45" customFormat="1" x14ac:dyDescent="0.2">
      <c r="A393" s="91"/>
      <c r="B393" s="82"/>
      <c r="C393" s="82"/>
      <c r="D393" s="82"/>
    </row>
    <row r="394" spans="1:4" s="45" customFormat="1" x14ac:dyDescent="0.2">
      <c r="A394" s="91"/>
      <c r="B394" s="82"/>
      <c r="C394" s="82"/>
      <c r="D394" s="82"/>
    </row>
    <row r="395" spans="1:4" s="45" customFormat="1" x14ac:dyDescent="0.2">
      <c r="A395" s="91"/>
      <c r="B395" s="82"/>
      <c r="C395" s="82"/>
      <c r="D395" s="82"/>
    </row>
    <row r="396" spans="1:4" s="45" customFormat="1" x14ac:dyDescent="0.2">
      <c r="A396" s="91"/>
      <c r="B396" s="82"/>
      <c r="C396" s="82"/>
      <c r="D396" s="82"/>
    </row>
    <row r="397" spans="1:4" s="45" customFormat="1" x14ac:dyDescent="0.2">
      <c r="A397" s="91"/>
      <c r="B397" s="82"/>
      <c r="C397" s="82"/>
      <c r="D397" s="82"/>
    </row>
    <row r="398" spans="1:4" s="45" customFormat="1" x14ac:dyDescent="0.2">
      <c r="A398" s="91"/>
      <c r="B398" s="82"/>
      <c r="C398" s="82"/>
      <c r="D398" s="82"/>
    </row>
    <row r="399" spans="1:4" s="45" customFormat="1" x14ac:dyDescent="0.2">
      <c r="A399" s="91"/>
      <c r="B399" s="82"/>
      <c r="C399" s="82"/>
      <c r="D399" s="82"/>
    </row>
    <row r="400" spans="1:4" s="45" customFormat="1" x14ac:dyDescent="0.2">
      <c r="A400" s="91"/>
      <c r="B400" s="82"/>
      <c r="C400" s="82"/>
      <c r="D400" s="82"/>
    </row>
    <row r="401" spans="1:4" s="45" customFormat="1" x14ac:dyDescent="0.2">
      <c r="A401" s="91"/>
      <c r="B401" s="82"/>
      <c r="C401" s="82"/>
      <c r="D401" s="82"/>
    </row>
    <row r="402" spans="1:4" s="45" customFormat="1" x14ac:dyDescent="0.2">
      <c r="A402" s="91"/>
      <c r="B402" s="82"/>
      <c r="C402" s="82"/>
      <c r="D402" s="82"/>
    </row>
    <row r="403" spans="1:4" s="45" customFormat="1" x14ac:dyDescent="0.2">
      <c r="A403" s="91"/>
      <c r="B403" s="82"/>
      <c r="C403" s="82"/>
      <c r="D403" s="82"/>
    </row>
    <row r="404" spans="1:4" s="45" customFormat="1" x14ac:dyDescent="0.2">
      <c r="A404" s="91"/>
      <c r="B404" s="82"/>
      <c r="C404" s="82"/>
      <c r="D404" s="82"/>
    </row>
    <row r="405" spans="1:4" s="45" customFormat="1" x14ac:dyDescent="0.2">
      <c r="A405" s="91"/>
      <c r="B405" s="82"/>
      <c r="C405" s="82"/>
      <c r="D405" s="82"/>
    </row>
    <row r="406" spans="1:4" s="45" customFormat="1" x14ac:dyDescent="0.2">
      <c r="A406" s="91"/>
      <c r="B406" s="82"/>
      <c r="C406" s="82"/>
      <c r="D406" s="82"/>
    </row>
    <row r="407" spans="1:4" s="45" customFormat="1" x14ac:dyDescent="0.2">
      <c r="A407" s="91"/>
      <c r="B407" s="82"/>
      <c r="C407" s="82"/>
      <c r="D407" s="82"/>
    </row>
    <row r="408" spans="1:4" s="45" customFormat="1" x14ac:dyDescent="0.2">
      <c r="A408" s="91"/>
      <c r="B408" s="82"/>
      <c r="C408" s="82"/>
      <c r="D408" s="82"/>
    </row>
    <row r="409" spans="1:4" s="45" customFormat="1" x14ac:dyDescent="0.2">
      <c r="A409" s="91"/>
      <c r="B409" s="82"/>
      <c r="C409" s="82"/>
      <c r="D409" s="82"/>
    </row>
    <row r="410" spans="1:4" s="45" customFormat="1" x14ac:dyDescent="0.2">
      <c r="A410" s="91"/>
      <c r="B410" s="82"/>
      <c r="C410" s="82"/>
      <c r="D410" s="82"/>
    </row>
    <row r="411" spans="1:4" s="45" customFormat="1" x14ac:dyDescent="0.2">
      <c r="A411" s="91"/>
      <c r="B411" s="82"/>
      <c r="C411" s="82"/>
      <c r="D411" s="82"/>
    </row>
    <row r="412" spans="1:4" s="45" customFormat="1" x14ac:dyDescent="0.2">
      <c r="A412" s="91"/>
      <c r="B412" s="82"/>
      <c r="C412" s="82"/>
      <c r="D412" s="82"/>
    </row>
    <row r="413" spans="1:4" s="45" customFormat="1" x14ac:dyDescent="0.2">
      <c r="A413" s="91"/>
      <c r="B413" s="82"/>
      <c r="C413" s="82"/>
      <c r="D413" s="82"/>
    </row>
    <row r="414" spans="1:4" s="45" customFormat="1" x14ac:dyDescent="0.2">
      <c r="A414" s="91"/>
      <c r="B414" s="82"/>
      <c r="C414" s="82"/>
      <c r="D414" s="82"/>
    </row>
    <row r="415" spans="1:4" s="45" customFormat="1" x14ac:dyDescent="0.2">
      <c r="A415" s="91"/>
      <c r="B415" s="82"/>
      <c r="C415" s="82"/>
      <c r="D415" s="82"/>
    </row>
    <row r="416" spans="1:4" s="45" customFormat="1" x14ac:dyDescent="0.2">
      <c r="A416" s="91"/>
      <c r="B416" s="82"/>
      <c r="C416" s="82"/>
      <c r="D416" s="82"/>
    </row>
    <row r="417" spans="1:4" s="45" customFormat="1" x14ac:dyDescent="0.2">
      <c r="A417" s="91"/>
      <c r="B417" s="82"/>
      <c r="C417" s="82"/>
      <c r="D417" s="82"/>
    </row>
    <row r="418" spans="1:4" s="45" customFormat="1" x14ac:dyDescent="0.2">
      <c r="A418" s="91"/>
      <c r="B418" s="82"/>
      <c r="C418" s="82"/>
      <c r="D418" s="82"/>
    </row>
    <row r="419" spans="1:4" s="45" customFormat="1" x14ac:dyDescent="0.2">
      <c r="A419" s="91"/>
      <c r="B419" s="82"/>
      <c r="C419" s="82"/>
      <c r="D419" s="82"/>
    </row>
    <row r="420" spans="1:4" s="45" customFormat="1" x14ac:dyDescent="0.2">
      <c r="A420" s="91"/>
      <c r="B420" s="82"/>
      <c r="C420" s="82"/>
      <c r="D420" s="82"/>
    </row>
    <row r="421" spans="1:4" s="45" customFormat="1" x14ac:dyDescent="0.2">
      <c r="A421" s="91"/>
      <c r="B421" s="82"/>
      <c r="C421" s="82"/>
      <c r="D421" s="82"/>
    </row>
    <row r="422" spans="1:4" s="45" customFormat="1" x14ac:dyDescent="0.2">
      <c r="A422" s="91"/>
      <c r="B422" s="82"/>
      <c r="C422" s="82"/>
      <c r="D422" s="82"/>
    </row>
    <row r="423" spans="1:4" s="45" customFormat="1" x14ac:dyDescent="0.2">
      <c r="A423" s="91"/>
      <c r="B423" s="82"/>
      <c r="C423" s="82"/>
      <c r="D423" s="82"/>
    </row>
    <row r="424" spans="1:4" s="45" customFormat="1" x14ac:dyDescent="0.2">
      <c r="A424" s="91"/>
      <c r="B424" s="82"/>
      <c r="C424" s="82"/>
      <c r="D424" s="82"/>
    </row>
    <row r="425" spans="1:4" s="45" customFormat="1" x14ac:dyDescent="0.2">
      <c r="A425" s="91"/>
      <c r="B425" s="82"/>
      <c r="C425" s="82"/>
      <c r="D425" s="82"/>
    </row>
    <row r="426" spans="1:4" s="45" customFormat="1" x14ac:dyDescent="0.2">
      <c r="A426" s="91"/>
      <c r="B426" s="82"/>
      <c r="C426" s="82"/>
      <c r="D426" s="82"/>
    </row>
    <row r="427" spans="1:4" s="45" customFormat="1" x14ac:dyDescent="0.2">
      <c r="A427" s="91"/>
      <c r="B427" s="82"/>
      <c r="C427" s="82"/>
      <c r="D427" s="82"/>
    </row>
    <row r="428" spans="1:4" s="45" customFormat="1" x14ac:dyDescent="0.2">
      <c r="A428" s="91"/>
      <c r="B428" s="82"/>
      <c r="C428" s="82"/>
      <c r="D428" s="82"/>
    </row>
    <row r="429" spans="1:4" s="45" customFormat="1" x14ac:dyDescent="0.2">
      <c r="A429" s="91"/>
      <c r="B429" s="82"/>
      <c r="C429" s="82"/>
      <c r="D429" s="82"/>
    </row>
    <row r="430" spans="1:4" s="45" customFormat="1" x14ac:dyDescent="0.2">
      <c r="A430" s="91"/>
      <c r="B430" s="82"/>
      <c r="C430" s="82"/>
      <c r="D430" s="82"/>
    </row>
    <row r="431" spans="1:4" s="45" customFormat="1" x14ac:dyDescent="0.2">
      <c r="A431" s="91"/>
      <c r="B431" s="82"/>
      <c r="C431" s="82"/>
      <c r="D431" s="82"/>
    </row>
    <row r="432" spans="1:4" s="45" customFormat="1" x14ac:dyDescent="0.2">
      <c r="A432" s="91"/>
      <c r="B432" s="82"/>
      <c r="C432" s="82"/>
      <c r="D432" s="82"/>
    </row>
    <row r="433" spans="1:4" s="45" customFormat="1" x14ac:dyDescent="0.2">
      <c r="A433" s="91"/>
      <c r="B433" s="82"/>
      <c r="C433" s="82"/>
      <c r="D433" s="82"/>
    </row>
    <row r="434" spans="1:4" s="45" customFormat="1" x14ac:dyDescent="0.2">
      <c r="A434" s="91"/>
      <c r="B434" s="82"/>
      <c r="C434" s="82"/>
      <c r="D434" s="82"/>
    </row>
    <row r="435" spans="1:4" s="45" customFormat="1" x14ac:dyDescent="0.2">
      <c r="A435" s="91"/>
      <c r="B435" s="82"/>
      <c r="C435" s="82"/>
      <c r="D435" s="82"/>
    </row>
    <row r="436" spans="1:4" s="45" customFormat="1" x14ac:dyDescent="0.2">
      <c r="A436" s="91"/>
      <c r="B436" s="82"/>
      <c r="C436" s="82"/>
      <c r="D436" s="82"/>
    </row>
    <row r="437" spans="1:4" s="45" customFormat="1" x14ac:dyDescent="0.2">
      <c r="A437" s="91"/>
      <c r="B437" s="82"/>
      <c r="C437" s="82"/>
      <c r="D437" s="82"/>
    </row>
    <row r="438" spans="1:4" s="45" customFormat="1" x14ac:dyDescent="0.2">
      <c r="A438" s="91"/>
      <c r="B438" s="82"/>
      <c r="C438" s="82"/>
      <c r="D438" s="82"/>
    </row>
    <row r="439" spans="1:4" s="45" customFormat="1" x14ac:dyDescent="0.2">
      <c r="A439" s="91"/>
      <c r="B439" s="82"/>
      <c r="C439" s="82"/>
      <c r="D439" s="82"/>
    </row>
    <row r="440" spans="1:4" s="45" customFormat="1" x14ac:dyDescent="0.2">
      <c r="A440" s="91"/>
      <c r="B440" s="82"/>
      <c r="C440" s="82"/>
      <c r="D440" s="82"/>
    </row>
    <row r="441" spans="1:4" s="45" customFormat="1" x14ac:dyDescent="0.2">
      <c r="A441" s="91"/>
      <c r="B441" s="82"/>
      <c r="C441" s="82"/>
      <c r="D441" s="82"/>
    </row>
    <row r="442" spans="1:4" s="45" customFormat="1" x14ac:dyDescent="0.2">
      <c r="A442" s="91"/>
      <c r="B442" s="82"/>
      <c r="C442" s="82"/>
      <c r="D442" s="82"/>
    </row>
    <row r="443" spans="1:4" s="45" customFormat="1" x14ac:dyDescent="0.2">
      <c r="A443" s="91"/>
      <c r="B443" s="82"/>
      <c r="C443" s="82"/>
      <c r="D443" s="82"/>
    </row>
    <row r="444" spans="1:4" s="45" customFormat="1" x14ac:dyDescent="0.2">
      <c r="A444" s="91"/>
      <c r="B444" s="82"/>
      <c r="C444" s="82"/>
      <c r="D444" s="82"/>
    </row>
    <row r="445" spans="1:4" s="45" customFormat="1" x14ac:dyDescent="0.2">
      <c r="A445" s="91"/>
      <c r="B445" s="82"/>
      <c r="C445" s="82"/>
      <c r="D445" s="82"/>
    </row>
    <row r="446" spans="1:4" s="45" customFormat="1" x14ac:dyDescent="0.2">
      <c r="A446" s="91"/>
      <c r="B446" s="82"/>
      <c r="C446" s="82"/>
      <c r="D446" s="82"/>
    </row>
    <row r="447" spans="1:4" s="45" customFormat="1" x14ac:dyDescent="0.2">
      <c r="A447" s="91"/>
      <c r="B447" s="82"/>
      <c r="C447" s="82"/>
      <c r="D447" s="82"/>
    </row>
    <row r="448" spans="1:4" s="45" customFormat="1" x14ac:dyDescent="0.2">
      <c r="A448" s="91"/>
      <c r="B448" s="82"/>
      <c r="C448" s="82"/>
      <c r="D448" s="82"/>
    </row>
    <row r="449" spans="1:4" s="45" customFormat="1" x14ac:dyDescent="0.2">
      <c r="A449" s="91"/>
      <c r="B449" s="82"/>
      <c r="C449" s="82"/>
      <c r="D449" s="82"/>
    </row>
    <row r="450" spans="1:4" s="45" customFormat="1" x14ac:dyDescent="0.2">
      <c r="A450" s="91"/>
      <c r="B450" s="82"/>
      <c r="C450" s="82"/>
      <c r="D450" s="82"/>
    </row>
    <row r="451" spans="1:4" s="45" customFormat="1" x14ac:dyDescent="0.2">
      <c r="A451" s="91"/>
      <c r="B451" s="82"/>
      <c r="C451" s="82"/>
      <c r="D451" s="82"/>
    </row>
    <row r="452" spans="1:4" s="45" customFormat="1" x14ac:dyDescent="0.2">
      <c r="A452" s="91"/>
      <c r="B452" s="82"/>
      <c r="C452" s="82"/>
      <c r="D452" s="82"/>
    </row>
    <row r="453" spans="1:4" s="45" customFormat="1" x14ac:dyDescent="0.2">
      <c r="A453" s="91"/>
      <c r="B453" s="82"/>
      <c r="C453" s="82"/>
      <c r="D453" s="82"/>
    </row>
    <row r="454" spans="1:4" s="45" customFormat="1" x14ac:dyDescent="0.2">
      <c r="A454" s="91"/>
      <c r="B454" s="82"/>
      <c r="C454" s="82"/>
      <c r="D454" s="82"/>
    </row>
    <row r="455" spans="1:4" s="45" customFormat="1" x14ac:dyDescent="0.2">
      <c r="A455" s="91"/>
      <c r="B455" s="82"/>
      <c r="C455" s="82"/>
      <c r="D455" s="82"/>
    </row>
    <row r="456" spans="1:4" s="45" customFormat="1" x14ac:dyDescent="0.2">
      <c r="A456" s="91"/>
      <c r="B456" s="82"/>
      <c r="C456" s="82"/>
      <c r="D456" s="82"/>
    </row>
    <row r="457" spans="1:4" s="45" customFormat="1" x14ac:dyDescent="0.2">
      <c r="A457" s="91"/>
      <c r="B457" s="82"/>
      <c r="C457" s="82"/>
      <c r="D457" s="82"/>
    </row>
    <row r="458" spans="1:4" s="45" customFormat="1" x14ac:dyDescent="0.2">
      <c r="A458" s="91"/>
      <c r="B458" s="82"/>
      <c r="C458" s="82"/>
      <c r="D458" s="82"/>
    </row>
    <row r="459" spans="1:4" s="45" customFormat="1" x14ac:dyDescent="0.2">
      <c r="A459" s="91"/>
      <c r="B459" s="82"/>
      <c r="C459" s="82"/>
      <c r="D459" s="82"/>
    </row>
    <row r="460" spans="1:4" s="45" customFormat="1" x14ac:dyDescent="0.2">
      <c r="A460" s="91"/>
      <c r="B460" s="82"/>
      <c r="C460" s="82"/>
      <c r="D460" s="82"/>
    </row>
    <row r="461" spans="1:4" s="45" customFormat="1" x14ac:dyDescent="0.2">
      <c r="A461" s="91"/>
      <c r="B461" s="82"/>
      <c r="C461" s="82"/>
      <c r="D461" s="82"/>
    </row>
    <row r="462" spans="1:4" s="45" customFormat="1" x14ac:dyDescent="0.2">
      <c r="A462" s="91"/>
      <c r="B462" s="82"/>
      <c r="C462" s="82"/>
      <c r="D462" s="82"/>
    </row>
    <row r="463" spans="1:4" s="45" customFormat="1" x14ac:dyDescent="0.2">
      <c r="A463" s="91"/>
      <c r="B463" s="82"/>
      <c r="C463" s="82"/>
      <c r="D463" s="82"/>
    </row>
    <row r="464" spans="1:4" s="45" customFormat="1" x14ac:dyDescent="0.2">
      <c r="A464" s="91"/>
      <c r="B464" s="82"/>
      <c r="C464" s="82"/>
      <c r="D464" s="82"/>
    </row>
    <row r="465" spans="1:4" s="45" customFormat="1" x14ac:dyDescent="0.2">
      <c r="A465" s="91"/>
      <c r="B465" s="82"/>
      <c r="C465" s="82"/>
      <c r="D465" s="82"/>
    </row>
    <row r="466" spans="1:4" s="45" customFormat="1" x14ac:dyDescent="0.2">
      <c r="A466" s="91"/>
      <c r="B466" s="82"/>
      <c r="C466" s="82"/>
      <c r="D466" s="82"/>
    </row>
    <row r="467" spans="1:4" s="45" customFormat="1" x14ac:dyDescent="0.2">
      <c r="A467" s="91"/>
      <c r="B467" s="82"/>
      <c r="C467" s="82"/>
      <c r="D467" s="82"/>
    </row>
    <row r="468" spans="1:4" s="45" customFormat="1" x14ac:dyDescent="0.2">
      <c r="A468" s="91"/>
      <c r="B468" s="82"/>
      <c r="C468" s="82"/>
      <c r="D468" s="82"/>
    </row>
    <row r="469" spans="1:4" s="45" customFormat="1" x14ac:dyDescent="0.2">
      <c r="A469" s="91"/>
      <c r="B469" s="82"/>
      <c r="C469" s="82"/>
      <c r="D469" s="82"/>
    </row>
    <row r="470" spans="1:4" s="45" customFormat="1" x14ac:dyDescent="0.2">
      <c r="A470" s="91"/>
      <c r="B470" s="82"/>
      <c r="C470" s="82"/>
      <c r="D470" s="82"/>
    </row>
    <row r="471" spans="1:4" s="45" customFormat="1" x14ac:dyDescent="0.2">
      <c r="A471" s="91"/>
      <c r="B471" s="82"/>
      <c r="C471" s="82"/>
      <c r="D471" s="82"/>
    </row>
    <row r="472" spans="1:4" s="45" customFormat="1" x14ac:dyDescent="0.2">
      <c r="A472" s="91"/>
      <c r="B472" s="82"/>
      <c r="C472" s="82"/>
      <c r="D472" s="82"/>
    </row>
    <row r="473" spans="1:4" s="45" customFormat="1" x14ac:dyDescent="0.2">
      <c r="A473" s="91"/>
      <c r="B473" s="82"/>
      <c r="C473" s="82"/>
      <c r="D473" s="82"/>
    </row>
    <row r="474" spans="1:4" s="45" customFormat="1" x14ac:dyDescent="0.2">
      <c r="A474" s="91"/>
      <c r="B474" s="82"/>
      <c r="C474" s="82"/>
      <c r="D474" s="82"/>
    </row>
    <row r="475" spans="1:4" s="45" customFormat="1" x14ac:dyDescent="0.2">
      <c r="A475" s="91"/>
      <c r="B475" s="82"/>
      <c r="C475" s="82"/>
      <c r="D475" s="82"/>
    </row>
    <row r="476" spans="1:4" s="45" customFormat="1" x14ac:dyDescent="0.2">
      <c r="A476" s="91"/>
      <c r="B476" s="82"/>
      <c r="C476" s="82"/>
      <c r="D476" s="82"/>
    </row>
    <row r="477" spans="1:4" s="45" customFormat="1" x14ac:dyDescent="0.2">
      <c r="A477" s="91"/>
      <c r="B477" s="82"/>
      <c r="C477" s="82"/>
      <c r="D477" s="82"/>
    </row>
    <row r="478" spans="1:4" s="45" customFormat="1" x14ac:dyDescent="0.2">
      <c r="A478" s="91"/>
      <c r="B478" s="82"/>
      <c r="C478" s="82"/>
      <c r="D478" s="82"/>
    </row>
    <row r="479" spans="1:4" s="45" customFormat="1" x14ac:dyDescent="0.2">
      <c r="A479" s="91"/>
      <c r="B479" s="82"/>
      <c r="C479" s="82"/>
      <c r="D479" s="82"/>
    </row>
    <row r="480" spans="1:4" s="45" customFormat="1" x14ac:dyDescent="0.2">
      <c r="A480" s="91"/>
      <c r="B480" s="82"/>
      <c r="C480" s="82"/>
      <c r="D480" s="82"/>
    </row>
    <row r="481" spans="1:4" s="45" customFormat="1" x14ac:dyDescent="0.2">
      <c r="A481" s="91"/>
      <c r="B481" s="82"/>
      <c r="C481" s="82"/>
      <c r="D481" s="82"/>
    </row>
    <row r="482" spans="1:4" s="45" customFormat="1" x14ac:dyDescent="0.2">
      <c r="A482" s="91"/>
      <c r="B482" s="82"/>
      <c r="C482" s="82"/>
      <c r="D482" s="82"/>
    </row>
    <row r="483" spans="1:4" s="45" customFormat="1" x14ac:dyDescent="0.2">
      <c r="A483" s="91"/>
      <c r="B483" s="82"/>
      <c r="C483" s="82"/>
      <c r="D483" s="82"/>
    </row>
    <row r="484" spans="1:4" s="45" customFormat="1" x14ac:dyDescent="0.2">
      <c r="A484" s="91"/>
      <c r="B484" s="82"/>
      <c r="C484" s="82"/>
      <c r="D484" s="82"/>
    </row>
    <row r="485" spans="1:4" s="45" customFormat="1" x14ac:dyDescent="0.2">
      <c r="A485" s="91"/>
      <c r="B485" s="82"/>
      <c r="C485" s="82"/>
      <c r="D485" s="82"/>
    </row>
    <row r="486" spans="1:4" s="45" customFormat="1" x14ac:dyDescent="0.2">
      <c r="A486" s="91"/>
      <c r="B486" s="82"/>
      <c r="C486" s="82"/>
      <c r="D486" s="82"/>
    </row>
    <row r="487" spans="1:4" s="45" customFormat="1" x14ac:dyDescent="0.2">
      <c r="A487" s="91"/>
      <c r="B487" s="82"/>
      <c r="C487" s="82"/>
      <c r="D487" s="82"/>
    </row>
    <row r="488" spans="1:4" s="45" customFormat="1" x14ac:dyDescent="0.2">
      <c r="A488" s="91"/>
      <c r="B488" s="82"/>
      <c r="C488" s="82"/>
      <c r="D488" s="82"/>
    </row>
    <row r="489" spans="1:4" s="45" customFormat="1" x14ac:dyDescent="0.2">
      <c r="A489" s="91"/>
      <c r="B489" s="82"/>
      <c r="C489" s="82"/>
      <c r="D489" s="82"/>
    </row>
    <row r="490" spans="1:4" s="45" customFormat="1" x14ac:dyDescent="0.2">
      <c r="A490" s="91"/>
      <c r="B490" s="82"/>
      <c r="C490" s="82"/>
      <c r="D490" s="82"/>
    </row>
    <row r="491" spans="1:4" s="45" customFormat="1" x14ac:dyDescent="0.2">
      <c r="A491" s="91"/>
      <c r="B491" s="82"/>
      <c r="C491" s="82"/>
      <c r="D491" s="82"/>
    </row>
    <row r="492" spans="1:4" s="45" customFormat="1" x14ac:dyDescent="0.2">
      <c r="A492" s="91"/>
      <c r="B492" s="82"/>
      <c r="C492" s="82"/>
      <c r="D492" s="82"/>
    </row>
    <row r="493" spans="1:4" s="45" customFormat="1" x14ac:dyDescent="0.2">
      <c r="A493" s="91"/>
      <c r="B493" s="82"/>
      <c r="C493" s="82"/>
      <c r="D493" s="82"/>
    </row>
  </sheetData>
  <printOptions gridLines="1"/>
  <pageMargins left="0.75" right="0.75" top="0.75" bottom="0.75" header="0.5" footer="0.5"/>
  <pageSetup orientation="portrait" r:id="rId1"/>
  <headerFooter alignWithMargins="0">
    <oddHeader>&amp;LFNS Applications - Number of Applications Taken by Month</oddHeader>
    <oddFooter>&amp;RPrepared by: PM/REM
Source: NCFAST FNS Statewide Demographics
08/2013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91" customWidth="1"/>
    <col min="2" max="2" width="12.42578125" style="82" customWidth="1"/>
    <col min="3" max="3" width="8" style="82" customWidth="1"/>
    <col min="4" max="4" width="9" style="82" customWidth="1"/>
    <col min="5" max="256" width="9.140625" style="31"/>
    <col min="257" max="257" width="11.85546875" style="31" customWidth="1"/>
    <col min="258" max="258" width="9" style="31" customWidth="1"/>
    <col min="259" max="259" width="14.28515625" style="31" bestFit="1" customWidth="1"/>
    <col min="260" max="260" width="9" style="31" customWidth="1"/>
    <col min="261" max="512" width="9.140625" style="31"/>
    <col min="513" max="513" width="11.85546875" style="31" customWidth="1"/>
    <col min="514" max="514" width="9" style="31" customWidth="1"/>
    <col min="515" max="515" width="14.28515625" style="31" bestFit="1" customWidth="1"/>
    <col min="516" max="516" width="9" style="31" customWidth="1"/>
    <col min="517" max="768" width="9.140625" style="31"/>
    <col min="769" max="769" width="11.85546875" style="31" customWidth="1"/>
    <col min="770" max="770" width="9" style="31" customWidth="1"/>
    <col min="771" max="771" width="14.28515625" style="31" bestFit="1" customWidth="1"/>
    <col min="772" max="772" width="9" style="31" customWidth="1"/>
    <col min="773" max="1024" width="9.140625" style="31"/>
    <col min="1025" max="1025" width="11.85546875" style="31" customWidth="1"/>
    <col min="1026" max="1026" width="9" style="31" customWidth="1"/>
    <col min="1027" max="1027" width="14.28515625" style="31" bestFit="1" customWidth="1"/>
    <col min="1028" max="1028" width="9" style="31" customWidth="1"/>
    <col min="1029" max="1280" width="9.140625" style="31"/>
    <col min="1281" max="1281" width="11.85546875" style="31" customWidth="1"/>
    <col min="1282" max="1282" width="9" style="31" customWidth="1"/>
    <col min="1283" max="1283" width="14.28515625" style="31" bestFit="1" customWidth="1"/>
    <col min="1284" max="1284" width="9" style="31" customWidth="1"/>
    <col min="1285" max="1536" width="9.140625" style="31"/>
    <col min="1537" max="1537" width="11.85546875" style="31" customWidth="1"/>
    <col min="1538" max="1538" width="9" style="31" customWidth="1"/>
    <col min="1539" max="1539" width="14.28515625" style="31" bestFit="1" customWidth="1"/>
    <col min="1540" max="1540" width="9" style="31" customWidth="1"/>
    <col min="1541" max="1792" width="9.140625" style="31"/>
    <col min="1793" max="1793" width="11.85546875" style="31" customWidth="1"/>
    <col min="1794" max="1794" width="9" style="31" customWidth="1"/>
    <col min="1795" max="1795" width="14.28515625" style="31" bestFit="1" customWidth="1"/>
    <col min="1796" max="1796" width="9" style="31" customWidth="1"/>
    <col min="1797" max="2048" width="9.140625" style="31"/>
    <col min="2049" max="2049" width="11.85546875" style="31" customWidth="1"/>
    <col min="2050" max="2050" width="9" style="31" customWidth="1"/>
    <col min="2051" max="2051" width="14.28515625" style="31" bestFit="1" customWidth="1"/>
    <col min="2052" max="2052" width="9" style="31" customWidth="1"/>
    <col min="2053" max="2304" width="9.140625" style="31"/>
    <col min="2305" max="2305" width="11.85546875" style="31" customWidth="1"/>
    <col min="2306" max="2306" width="9" style="31" customWidth="1"/>
    <col min="2307" max="2307" width="14.28515625" style="31" bestFit="1" customWidth="1"/>
    <col min="2308" max="2308" width="9" style="31" customWidth="1"/>
    <col min="2309" max="2560" width="9.140625" style="31"/>
    <col min="2561" max="2561" width="11.85546875" style="31" customWidth="1"/>
    <col min="2562" max="2562" width="9" style="31" customWidth="1"/>
    <col min="2563" max="2563" width="14.28515625" style="31" bestFit="1" customWidth="1"/>
    <col min="2564" max="2564" width="9" style="31" customWidth="1"/>
    <col min="2565" max="2816" width="9.140625" style="31"/>
    <col min="2817" max="2817" width="11.85546875" style="31" customWidth="1"/>
    <col min="2818" max="2818" width="9" style="31" customWidth="1"/>
    <col min="2819" max="2819" width="14.28515625" style="31" bestFit="1" customWidth="1"/>
    <col min="2820" max="2820" width="9" style="31" customWidth="1"/>
    <col min="2821" max="3072" width="9.140625" style="31"/>
    <col min="3073" max="3073" width="11.85546875" style="31" customWidth="1"/>
    <col min="3074" max="3074" width="9" style="31" customWidth="1"/>
    <col min="3075" max="3075" width="14.28515625" style="31" bestFit="1" customWidth="1"/>
    <col min="3076" max="3076" width="9" style="31" customWidth="1"/>
    <col min="3077" max="3328" width="9.140625" style="31"/>
    <col min="3329" max="3329" width="11.85546875" style="31" customWidth="1"/>
    <col min="3330" max="3330" width="9" style="31" customWidth="1"/>
    <col min="3331" max="3331" width="14.28515625" style="31" bestFit="1" customWidth="1"/>
    <col min="3332" max="3332" width="9" style="31" customWidth="1"/>
    <col min="3333" max="3584" width="9.140625" style="31"/>
    <col min="3585" max="3585" width="11.85546875" style="31" customWidth="1"/>
    <col min="3586" max="3586" width="9" style="31" customWidth="1"/>
    <col min="3587" max="3587" width="14.28515625" style="31" bestFit="1" customWidth="1"/>
    <col min="3588" max="3588" width="9" style="31" customWidth="1"/>
    <col min="3589" max="3840" width="9.140625" style="31"/>
    <col min="3841" max="3841" width="11.85546875" style="31" customWidth="1"/>
    <col min="3842" max="3842" width="9" style="31" customWidth="1"/>
    <col min="3843" max="3843" width="14.28515625" style="31" bestFit="1" customWidth="1"/>
    <col min="3844" max="3844" width="9" style="31" customWidth="1"/>
    <col min="3845" max="4096" width="9.140625" style="31"/>
    <col min="4097" max="4097" width="11.85546875" style="31" customWidth="1"/>
    <col min="4098" max="4098" width="9" style="31" customWidth="1"/>
    <col min="4099" max="4099" width="14.28515625" style="31" bestFit="1" customWidth="1"/>
    <col min="4100" max="4100" width="9" style="31" customWidth="1"/>
    <col min="4101" max="4352" width="9.140625" style="31"/>
    <col min="4353" max="4353" width="11.85546875" style="31" customWidth="1"/>
    <col min="4354" max="4354" width="9" style="31" customWidth="1"/>
    <col min="4355" max="4355" width="14.28515625" style="31" bestFit="1" customWidth="1"/>
    <col min="4356" max="4356" width="9" style="31" customWidth="1"/>
    <col min="4357" max="4608" width="9.140625" style="31"/>
    <col min="4609" max="4609" width="11.85546875" style="31" customWidth="1"/>
    <col min="4610" max="4610" width="9" style="31" customWidth="1"/>
    <col min="4611" max="4611" width="14.28515625" style="31" bestFit="1" customWidth="1"/>
    <col min="4612" max="4612" width="9" style="31" customWidth="1"/>
    <col min="4613" max="4864" width="9.140625" style="31"/>
    <col min="4865" max="4865" width="11.85546875" style="31" customWidth="1"/>
    <col min="4866" max="4866" width="9" style="31" customWidth="1"/>
    <col min="4867" max="4867" width="14.28515625" style="31" bestFit="1" customWidth="1"/>
    <col min="4868" max="4868" width="9" style="31" customWidth="1"/>
    <col min="4869" max="5120" width="9.140625" style="31"/>
    <col min="5121" max="5121" width="11.85546875" style="31" customWidth="1"/>
    <col min="5122" max="5122" width="9" style="31" customWidth="1"/>
    <col min="5123" max="5123" width="14.28515625" style="31" bestFit="1" customWidth="1"/>
    <col min="5124" max="5124" width="9" style="31" customWidth="1"/>
    <col min="5125" max="5376" width="9.140625" style="31"/>
    <col min="5377" max="5377" width="11.85546875" style="31" customWidth="1"/>
    <col min="5378" max="5378" width="9" style="31" customWidth="1"/>
    <col min="5379" max="5379" width="14.28515625" style="31" bestFit="1" customWidth="1"/>
    <col min="5380" max="5380" width="9" style="31" customWidth="1"/>
    <col min="5381" max="5632" width="9.140625" style="31"/>
    <col min="5633" max="5633" width="11.85546875" style="31" customWidth="1"/>
    <col min="5634" max="5634" width="9" style="31" customWidth="1"/>
    <col min="5635" max="5635" width="14.28515625" style="31" bestFit="1" customWidth="1"/>
    <col min="5636" max="5636" width="9" style="31" customWidth="1"/>
    <col min="5637" max="5888" width="9.140625" style="31"/>
    <col min="5889" max="5889" width="11.85546875" style="31" customWidth="1"/>
    <col min="5890" max="5890" width="9" style="31" customWidth="1"/>
    <col min="5891" max="5891" width="14.28515625" style="31" bestFit="1" customWidth="1"/>
    <col min="5892" max="5892" width="9" style="31" customWidth="1"/>
    <col min="5893" max="6144" width="9.140625" style="31"/>
    <col min="6145" max="6145" width="11.85546875" style="31" customWidth="1"/>
    <col min="6146" max="6146" width="9" style="31" customWidth="1"/>
    <col min="6147" max="6147" width="14.28515625" style="31" bestFit="1" customWidth="1"/>
    <col min="6148" max="6148" width="9" style="31" customWidth="1"/>
    <col min="6149" max="6400" width="9.140625" style="31"/>
    <col min="6401" max="6401" width="11.85546875" style="31" customWidth="1"/>
    <col min="6402" max="6402" width="9" style="31" customWidth="1"/>
    <col min="6403" max="6403" width="14.28515625" style="31" bestFit="1" customWidth="1"/>
    <col min="6404" max="6404" width="9" style="31" customWidth="1"/>
    <col min="6405" max="6656" width="9.140625" style="31"/>
    <col min="6657" max="6657" width="11.85546875" style="31" customWidth="1"/>
    <col min="6658" max="6658" width="9" style="31" customWidth="1"/>
    <col min="6659" max="6659" width="14.28515625" style="31" bestFit="1" customWidth="1"/>
    <col min="6660" max="6660" width="9" style="31" customWidth="1"/>
    <col min="6661" max="6912" width="9.140625" style="31"/>
    <col min="6913" max="6913" width="11.85546875" style="31" customWidth="1"/>
    <col min="6914" max="6914" width="9" style="31" customWidth="1"/>
    <col min="6915" max="6915" width="14.28515625" style="31" bestFit="1" customWidth="1"/>
    <col min="6916" max="6916" width="9" style="31" customWidth="1"/>
    <col min="6917" max="7168" width="9.140625" style="31"/>
    <col min="7169" max="7169" width="11.85546875" style="31" customWidth="1"/>
    <col min="7170" max="7170" width="9" style="31" customWidth="1"/>
    <col min="7171" max="7171" width="14.28515625" style="31" bestFit="1" customWidth="1"/>
    <col min="7172" max="7172" width="9" style="31" customWidth="1"/>
    <col min="7173" max="7424" width="9.140625" style="31"/>
    <col min="7425" max="7425" width="11.85546875" style="31" customWidth="1"/>
    <col min="7426" max="7426" width="9" style="31" customWidth="1"/>
    <col min="7427" max="7427" width="14.28515625" style="31" bestFit="1" customWidth="1"/>
    <col min="7428" max="7428" width="9" style="31" customWidth="1"/>
    <col min="7429" max="7680" width="9.140625" style="31"/>
    <col min="7681" max="7681" width="11.85546875" style="31" customWidth="1"/>
    <col min="7682" max="7682" width="9" style="31" customWidth="1"/>
    <col min="7683" max="7683" width="14.28515625" style="31" bestFit="1" customWidth="1"/>
    <col min="7684" max="7684" width="9" style="31" customWidth="1"/>
    <col min="7685" max="7936" width="9.140625" style="31"/>
    <col min="7937" max="7937" width="11.85546875" style="31" customWidth="1"/>
    <col min="7938" max="7938" width="9" style="31" customWidth="1"/>
    <col min="7939" max="7939" width="14.28515625" style="31" bestFit="1" customWidth="1"/>
    <col min="7940" max="7940" width="9" style="31" customWidth="1"/>
    <col min="7941" max="8192" width="9.140625" style="31"/>
    <col min="8193" max="8193" width="11.85546875" style="31" customWidth="1"/>
    <col min="8194" max="8194" width="9" style="31" customWidth="1"/>
    <col min="8195" max="8195" width="14.28515625" style="31" bestFit="1" customWidth="1"/>
    <col min="8196" max="8196" width="9" style="31" customWidth="1"/>
    <col min="8197" max="8448" width="9.140625" style="31"/>
    <col min="8449" max="8449" width="11.85546875" style="31" customWidth="1"/>
    <col min="8450" max="8450" width="9" style="31" customWidth="1"/>
    <col min="8451" max="8451" width="14.28515625" style="31" bestFit="1" customWidth="1"/>
    <col min="8452" max="8452" width="9" style="31" customWidth="1"/>
    <col min="8453" max="8704" width="9.140625" style="31"/>
    <col min="8705" max="8705" width="11.85546875" style="31" customWidth="1"/>
    <col min="8706" max="8706" width="9" style="31" customWidth="1"/>
    <col min="8707" max="8707" width="14.28515625" style="31" bestFit="1" customWidth="1"/>
    <col min="8708" max="8708" width="9" style="31" customWidth="1"/>
    <col min="8709" max="8960" width="9.140625" style="31"/>
    <col min="8961" max="8961" width="11.85546875" style="31" customWidth="1"/>
    <col min="8962" max="8962" width="9" style="31" customWidth="1"/>
    <col min="8963" max="8963" width="14.28515625" style="31" bestFit="1" customWidth="1"/>
    <col min="8964" max="8964" width="9" style="31" customWidth="1"/>
    <col min="8965" max="9216" width="9.140625" style="31"/>
    <col min="9217" max="9217" width="11.85546875" style="31" customWidth="1"/>
    <col min="9218" max="9218" width="9" style="31" customWidth="1"/>
    <col min="9219" max="9219" width="14.28515625" style="31" bestFit="1" customWidth="1"/>
    <col min="9220" max="9220" width="9" style="31" customWidth="1"/>
    <col min="9221" max="9472" width="9.140625" style="31"/>
    <col min="9473" max="9473" width="11.85546875" style="31" customWidth="1"/>
    <col min="9474" max="9474" width="9" style="31" customWidth="1"/>
    <col min="9475" max="9475" width="14.28515625" style="31" bestFit="1" customWidth="1"/>
    <col min="9476" max="9476" width="9" style="31" customWidth="1"/>
    <col min="9477" max="9728" width="9.140625" style="31"/>
    <col min="9729" max="9729" width="11.85546875" style="31" customWidth="1"/>
    <col min="9730" max="9730" width="9" style="31" customWidth="1"/>
    <col min="9731" max="9731" width="14.28515625" style="31" bestFit="1" customWidth="1"/>
    <col min="9732" max="9732" width="9" style="31" customWidth="1"/>
    <col min="9733" max="9984" width="9.140625" style="31"/>
    <col min="9985" max="9985" width="11.85546875" style="31" customWidth="1"/>
    <col min="9986" max="9986" width="9" style="31" customWidth="1"/>
    <col min="9987" max="9987" width="14.28515625" style="31" bestFit="1" customWidth="1"/>
    <col min="9988" max="9988" width="9" style="31" customWidth="1"/>
    <col min="9989" max="10240" width="9.140625" style="31"/>
    <col min="10241" max="10241" width="11.85546875" style="31" customWidth="1"/>
    <col min="10242" max="10242" width="9" style="31" customWidth="1"/>
    <col min="10243" max="10243" width="14.28515625" style="31" bestFit="1" customWidth="1"/>
    <col min="10244" max="10244" width="9" style="31" customWidth="1"/>
    <col min="10245" max="10496" width="9.140625" style="31"/>
    <col min="10497" max="10497" width="11.85546875" style="31" customWidth="1"/>
    <col min="10498" max="10498" width="9" style="31" customWidth="1"/>
    <col min="10499" max="10499" width="14.28515625" style="31" bestFit="1" customWidth="1"/>
    <col min="10500" max="10500" width="9" style="31" customWidth="1"/>
    <col min="10501" max="10752" width="9.140625" style="31"/>
    <col min="10753" max="10753" width="11.85546875" style="31" customWidth="1"/>
    <col min="10754" max="10754" width="9" style="31" customWidth="1"/>
    <col min="10755" max="10755" width="14.28515625" style="31" bestFit="1" customWidth="1"/>
    <col min="10756" max="10756" width="9" style="31" customWidth="1"/>
    <col min="10757" max="11008" width="9.140625" style="31"/>
    <col min="11009" max="11009" width="11.85546875" style="31" customWidth="1"/>
    <col min="11010" max="11010" width="9" style="31" customWidth="1"/>
    <col min="11011" max="11011" width="14.28515625" style="31" bestFit="1" customWidth="1"/>
    <col min="11012" max="11012" width="9" style="31" customWidth="1"/>
    <col min="11013" max="11264" width="9.140625" style="31"/>
    <col min="11265" max="11265" width="11.85546875" style="31" customWidth="1"/>
    <col min="11266" max="11266" width="9" style="31" customWidth="1"/>
    <col min="11267" max="11267" width="14.28515625" style="31" bestFit="1" customWidth="1"/>
    <col min="11268" max="11268" width="9" style="31" customWidth="1"/>
    <col min="11269" max="11520" width="9.140625" style="31"/>
    <col min="11521" max="11521" width="11.85546875" style="31" customWidth="1"/>
    <col min="11522" max="11522" width="9" style="31" customWidth="1"/>
    <col min="11523" max="11523" width="14.28515625" style="31" bestFit="1" customWidth="1"/>
    <col min="11524" max="11524" width="9" style="31" customWidth="1"/>
    <col min="11525" max="11776" width="9.140625" style="31"/>
    <col min="11777" max="11777" width="11.85546875" style="31" customWidth="1"/>
    <col min="11778" max="11778" width="9" style="31" customWidth="1"/>
    <col min="11779" max="11779" width="14.28515625" style="31" bestFit="1" customWidth="1"/>
    <col min="11780" max="11780" width="9" style="31" customWidth="1"/>
    <col min="11781" max="12032" width="9.140625" style="31"/>
    <col min="12033" max="12033" width="11.85546875" style="31" customWidth="1"/>
    <col min="12034" max="12034" width="9" style="31" customWidth="1"/>
    <col min="12035" max="12035" width="14.28515625" style="31" bestFit="1" customWidth="1"/>
    <col min="12036" max="12036" width="9" style="31" customWidth="1"/>
    <col min="12037" max="12288" width="9.140625" style="31"/>
    <col min="12289" max="12289" width="11.85546875" style="31" customWidth="1"/>
    <col min="12290" max="12290" width="9" style="31" customWidth="1"/>
    <col min="12291" max="12291" width="14.28515625" style="31" bestFit="1" customWidth="1"/>
    <col min="12292" max="12292" width="9" style="31" customWidth="1"/>
    <col min="12293" max="12544" width="9.140625" style="31"/>
    <col min="12545" max="12545" width="11.85546875" style="31" customWidth="1"/>
    <col min="12546" max="12546" width="9" style="31" customWidth="1"/>
    <col min="12547" max="12547" width="14.28515625" style="31" bestFit="1" customWidth="1"/>
    <col min="12548" max="12548" width="9" style="31" customWidth="1"/>
    <col min="12549" max="12800" width="9.140625" style="31"/>
    <col min="12801" max="12801" width="11.85546875" style="31" customWidth="1"/>
    <col min="12802" max="12802" width="9" style="31" customWidth="1"/>
    <col min="12803" max="12803" width="14.28515625" style="31" bestFit="1" customWidth="1"/>
    <col min="12804" max="12804" width="9" style="31" customWidth="1"/>
    <col min="12805" max="13056" width="9.140625" style="31"/>
    <col min="13057" max="13057" width="11.85546875" style="31" customWidth="1"/>
    <col min="13058" max="13058" width="9" style="31" customWidth="1"/>
    <col min="13059" max="13059" width="14.28515625" style="31" bestFit="1" customWidth="1"/>
    <col min="13060" max="13060" width="9" style="31" customWidth="1"/>
    <col min="13061" max="13312" width="9.140625" style="31"/>
    <col min="13313" max="13313" width="11.85546875" style="31" customWidth="1"/>
    <col min="13314" max="13314" width="9" style="31" customWidth="1"/>
    <col min="13315" max="13315" width="14.28515625" style="31" bestFit="1" customWidth="1"/>
    <col min="13316" max="13316" width="9" style="31" customWidth="1"/>
    <col min="13317" max="13568" width="9.140625" style="31"/>
    <col min="13569" max="13569" width="11.85546875" style="31" customWidth="1"/>
    <col min="13570" max="13570" width="9" style="31" customWidth="1"/>
    <col min="13571" max="13571" width="14.28515625" style="31" bestFit="1" customWidth="1"/>
    <col min="13572" max="13572" width="9" style="31" customWidth="1"/>
    <col min="13573" max="13824" width="9.140625" style="31"/>
    <col min="13825" max="13825" width="11.85546875" style="31" customWidth="1"/>
    <col min="13826" max="13826" width="9" style="31" customWidth="1"/>
    <col min="13827" max="13827" width="14.28515625" style="31" bestFit="1" customWidth="1"/>
    <col min="13828" max="13828" width="9" style="31" customWidth="1"/>
    <col min="13829" max="14080" width="9.140625" style="31"/>
    <col min="14081" max="14081" width="11.85546875" style="31" customWidth="1"/>
    <col min="14082" max="14082" width="9" style="31" customWidth="1"/>
    <col min="14083" max="14083" width="14.28515625" style="31" bestFit="1" customWidth="1"/>
    <col min="14084" max="14084" width="9" style="31" customWidth="1"/>
    <col min="14085" max="14336" width="9.140625" style="31"/>
    <col min="14337" max="14337" width="11.85546875" style="31" customWidth="1"/>
    <col min="14338" max="14338" width="9" style="31" customWidth="1"/>
    <col min="14339" max="14339" width="14.28515625" style="31" bestFit="1" customWidth="1"/>
    <col min="14340" max="14340" width="9" style="31" customWidth="1"/>
    <col min="14341" max="14592" width="9.140625" style="31"/>
    <col min="14593" max="14593" width="11.85546875" style="31" customWidth="1"/>
    <col min="14594" max="14594" width="9" style="31" customWidth="1"/>
    <col min="14595" max="14595" width="14.28515625" style="31" bestFit="1" customWidth="1"/>
    <col min="14596" max="14596" width="9" style="31" customWidth="1"/>
    <col min="14597" max="14848" width="9.140625" style="31"/>
    <col min="14849" max="14849" width="11.85546875" style="31" customWidth="1"/>
    <col min="14850" max="14850" width="9" style="31" customWidth="1"/>
    <col min="14851" max="14851" width="14.28515625" style="31" bestFit="1" customWidth="1"/>
    <col min="14852" max="14852" width="9" style="31" customWidth="1"/>
    <col min="14853" max="15104" width="9.140625" style="31"/>
    <col min="15105" max="15105" width="11.85546875" style="31" customWidth="1"/>
    <col min="15106" max="15106" width="9" style="31" customWidth="1"/>
    <col min="15107" max="15107" width="14.28515625" style="31" bestFit="1" customWidth="1"/>
    <col min="15108" max="15108" width="9" style="31" customWidth="1"/>
    <col min="15109" max="15360" width="9.140625" style="31"/>
    <col min="15361" max="15361" width="11.85546875" style="31" customWidth="1"/>
    <col min="15362" max="15362" width="9" style="31" customWidth="1"/>
    <col min="15363" max="15363" width="14.28515625" style="31" bestFit="1" customWidth="1"/>
    <col min="15364" max="15364" width="9" style="31" customWidth="1"/>
    <col min="15365" max="15616" width="9.140625" style="31"/>
    <col min="15617" max="15617" width="11.85546875" style="31" customWidth="1"/>
    <col min="15618" max="15618" width="9" style="31" customWidth="1"/>
    <col min="15619" max="15619" width="14.28515625" style="31" bestFit="1" customWidth="1"/>
    <col min="15620" max="15620" width="9" style="31" customWidth="1"/>
    <col min="15621" max="15872" width="9.140625" style="31"/>
    <col min="15873" max="15873" width="11.85546875" style="31" customWidth="1"/>
    <col min="15874" max="15874" width="9" style="31" customWidth="1"/>
    <col min="15875" max="15875" width="14.28515625" style="31" bestFit="1" customWidth="1"/>
    <col min="15876" max="15876" width="9" style="31" customWidth="1"/>
    <col min="15877" max="16128" width="9.140625" style="31"/>
    <col min="16129" max="16129" width="11.85546875" style="31" customWidth="1"/>
    <col min="16130" max="16130" width="9" style="31" customWidth="1"/>
    <col min="16131" max="16131" width="14.28515625" style="31" bestFit="1" customWidth="1"/>
    <col min="16132" max="16132" width="9" style="31" customWidth="1"/>
    <col min="16133" max="16384" width="9.140625" style="31"/>
  </cols>
  <sheetData>
    <row r="1" spans="1:4" ht="15" x14ac:dyDescent="0.25">
      <c r="A1" s="86"/>
      <c r="B1" s="33">
        <v>41456</v>
      </c>
      <c r="C1"/>
      <c r="D1"/>
    </row>
    <row r="2" spans="1:4" x14ac:dyDescent="0.2">
      <c r="A2" s="87" t="s">
        <v>0</v>
      </c>
      <c r="B2" s="41">
        <v>676</v>
      </c>
      <c r="C2" s="31"/>
      <c r="D2" s="31"/>
    </row>
    <row r="3" spans="1:4" x14ac:dyDescent="0.2">
      <c r="A3" s="87" t="s">
        <v>1</v>
      </c>
      <c r="B3" s="41">
        <v>171</v>
      </c>
      <c r="C3" s="31"/>
      <c r="D3" s="31"/>
    </row>
    <row r="4" spans="1:4" x14ac:dyDescent="0.2">
      <c r="A4" s="87" t="s">
        <v>2</v>
      </c>
      <c r="B4" s="41">
        <v>58</v>
      </c>
      <c r="C4" s="31"/>
      <c r="D4" s="31"/>
    </row>
    <row r="5" spans="1:4" x14ac:dyDescent="0.2">
      <c r="A5" s="87" t="s">
        <v>3</v>
      </c>
      <c r="B5" s="41">
        <v>252</v>
      </c>
      <c r="C5" s="31"/>
      <c r="D5" s="31"/>
    </row>
    <row r="6" spans="1:4" x14ac:dyDescent="0.2">
      <c r="A6" s="87" t="s">
        <v>4</v>
      </c>
      <c r="B6" s="41">
        <v>93</v>
      </c>
      <c r="C6" s="31"/>
      <c r="D6" s="31"/>
    </row>
    <row r="7" spans="1:4" x14ac:dyDescent="0.2">
      <c r="A7" s="87" t="s">
        <v>5</v>
      </c>
      <c r="B7" s="41">
        <v>70</v>
      </c>
      <c r="C7" s="31"/>
      <c r="D7" s="31"/>
    </row>
    <row r="8" spans="1:4" x14ac:dyDescent="0.2">
      <c r="A8" s="87" t="s">
        <v>6</v>
      </c>
      <c r="B8" s="41">
        <v>290</v>
      </c>
      <c r="C8" s="31"/>
      <c r="D8" s="31"/>
    </row>
    <row r="9" spans="1:4" x14ac:dyDescent="0.2">
      <c r="A9" s="87" t="s">
        <v>7</v>
      </c>
      <c r="B9" s="41">
        <v>150</v>
      </c>
      <c r="C9" s="31"/>
      <c r="D9" s="31"/>
    </row>
    <row r="10" spans="1:4" x14ac:dyDescent="0.2">
      <c r="A10" s="87" t="s">
        <v>8</v>
      </c>
      <c r="B10" s="41">
        <v>267</v>
      </c>
      <c r="C10" s="31"/>
      <c r="D10" s="31"/>
    </row>
    <row r="11" spans="1:4" x14ac:dyDescent="0.2">
      <c r="A11" s="87" t="s">
        <v>9</v>
      </c>
      <c r="B11" s="41">
        <v>450</v>
      </c>
      <c r="C11" s="31"/>
      <c r="D11" s="31"/>
    </row>
    <row r="12" spans="1:4" x14ac:dyDescent="0.2">
      <c r="A12" s="87" t="s">
        <v>10</v>
      </c>
      <c r="B12" s="41">
        <v>1578</v>
      </c>
      <c r="C12" s="31"/>
      <c r="D12" s="31"/>
    </row>
    <row r="13" spans="1:4" x14ac:dyDescent="0.2">
      <c r="A13" s="87" t="s">
        <v>11</v>
      </c>
      <c r="B13" s="41">
        <v>454</v>
      </c>
      <c r="C13" s="31"/>
      <c r="D13" s="31"/>
    </row>
    <row r="14" spans="1:4" x14ac:dyDescent="0.2">
      <c r="A14" s="87" t="s">
        <v>12</v>
      </c>
      <c r="B14" s="41">
        <v>247</v>
      </c>
      <c r="C14" s="31"/>
      <c r="D14" s="31"/>
    </row>
    <row r="15" spans="1:4" x14ac:dyDescent="0.2">
      <c r="A15" s="87" t="s">
        <v>13</v>
      </c>
      <c r="B15" s="41">
        <v>198</v>
      </c>
      <c r="C15" s="31"/>
      <c r="D15" s="31"/>
    </row>
    <row r="16" spans="1:4" x14ac:dyDescent="0.2">
      <c r="A16" s="87" t="s">
        <v>14</v>
      </c>
      <c r="B16" s="41">
        <v>34</v>
      </c>
      <c r="C16" s="31"/>
      <c r="D16" s="31"/>
    </row>
    <row r="17" spans="1:4" x14ac:dyDescent="0.2">
      <c r="A17" s="87" t="s">
        <v>15</v>
      </c>
      <c r="B17" s="41">
        <v>310</v>
      </c>
      <c r="C17" s="31"/>
      <c r="D17" s="31"/>
    </row>
    <row r="18" spans="1:4" x14ac:dyDescent="0.2">
      <c r="A18" s="87" t="s">
        <v>16</v>
      </c>
      <c r="B18" s="41">
        <v>137</v>
      </c>
      <c r="C18" s="31"/>
      <c r="D18" s="31"/>
    </row>
    <row r="19" spans="1:4" x14ac:dyDescent="0.2">
      <c r="A19" s="87" t="s">
        <v>17</v>
      </c>
      <c r="B19" s="41">
        <v>1290</v>
      </c>
      <c r="C19" s="31"/>
      <c r="D19" s="31"/>
    </row>
    <row r="20" spans="1:4" x14ac:dyDescent="0.2">
      <c r="A20" s="87" t="s">
        <v>18</v>
      </c>
      <c r="B20" s="41">
        <v>214</v>
      </c>
      <c r="C20" s="31"/>
      <c r="D20" s="31"/>
    </row>
    <row r="21" spans="1:4" x14ac:dyDescent="0.2">
      <c r="A21" s="87" t="s">
        <v>19</v>
      </c>
      <c r="B21" s="41">
        <v>169</v>
      </c>
      <c r="C21" s="31"/>
      <c r="D21" s="31"/>
    </row>
    <row r="22" spans="1:4" x14ac:dyDescent="0.2">
      <c r="A22" s="87" t="s">
        <v>20</v>
      </c>
      <c r="B22" s="41">
        <v>105</v>
      </c>
      <c r="C22" s="31"/>
      <c r="D22" s="31"/>
    </row>
    <row r="23" spans="1:4" x14ac:dyDescent="0.2">
      <c r="A23" s="87" t="s">
        <v>21</v>
      </c>
      <c r="B23" s="41">
        <v>57</v>
      </c>
      <c r="C23" s="31"/>
      <c r="D23" s="31"/>
    </row>
    <row r="24" spans="1:4" x14ac:dyDescent="0.2">
      <c r="A24" s="87" t="s">
        <v>22</v>
      </c>
      <c r="B24" s="41">
        <v>803</v>
      </c>
      <c r="C24" s="31"/>
      <c r="D24" s="31"/>
    </row>
    <row r="25" spans="1:4" x14ac:dyDescent="0.2">
      <c r="A25" s="87" t="s">
        <v>23</v>
      </c>
      <c r="B25" s="41">
        <v>322</v>
      </c>
      <c r="C25" s="31"/>
      <c r="D25" s="31"/>
    </row>
    <row r="26" spans="1:4" x14ac:dyDescent="0.2">
      <c r="A26" s="87" t="s">
        <v>24</v>
      </c>
      <c r="B26" s="41">
        <v>643</v>
      </c>
      <c r="C26" s="31"/>
      <c r="D26" s="31"/>
    </row>
    <row r="27" spans="1:4" x14ac:dyDescent="0.2">
      <c r="A27" s="87" t="s">
        <v>25</v>
      </c>
      <c r="B27" s="41">
        <v>1929</v>
      </c>
      <c r="C27" s="31"/>
      <c r="D27" s="31"/>
    </row>
    <row r="28" spans="1:4" x14ac:dyDescent="0.2">
      <c r="A28" s="87" t="s">
        <v>26</v>
      </c>
      <c r="B28" s="41">
        <v>72</v>
      </c>
      <c r="C28" s="31"/>
      <c r="D28" s="31"/>
    </row>
    <row r="29" spans="1:4" x14ac:dyDescent="0.2">
      <c r="A29" s="87" t="s">
        <v>27</v>
      </c>
      <c r="B29" s="41">
        <v>144</v>
      </c>
      <c r="C29" s="31"/>
      <c r="D29" s="31"/>
    </row>
    <row r="30" spans="1:4" x14ac:dyDescent="0.2">
      <c r="A30" s="87" t="s">
        <v>28</v>
      </c>
      <c r="B30" s="41">
        <v>940</v>
      </c>
      <c r="C30" s="31"/>
      <c r="D30" s="31"/>
    </row>
    <row r="31" spans="1:4" x14ac:dyDescent="0.2">
      <c r="A31" s="87" t="s">
        <v>29</v>
      </c>
      <c r="B31" s="41">
        <v>170</v>
      </c>
      <c r="C31" s="31"/>
      <c r="D31" s="31"/>
    </row>
    <row r="32" spans="1:4" x14ac:dyDescent="0.2">
      <c r="A32" s="87" t="s">
        <v>30</v>
      </c>
      <c r="B32" s="41">
        <v>372</v>
      </c>
      <c r="C32" s="31"/>
      <c r="D32" s="31"/>
    </row>
    <row r="33" spans="1:4" x14ac:dyDescent="0.2">
      <c r="A33" s="87" t="s">
        <v>31</v>
      </c>
      <c r="B33" s="41">
        <v>1518</v>
      </c>
      <c r="C33" s="31"/>
      <c r="D33" s="31"/>
    </row>
    <row r="34" spans="1:4" x14ac:dyDescent="0.2">
      <c r="A34" s="87" t="s">
        <v>32</v>
      </c>
      <c r="B34" s="41">
        <v>592</v>
      </c>
      <c r="C34" s="31"/>
      <c r="D34" s="31"/>
    </row>
    <row r="35" spans="1:4" x14ac:dyDescent="0.2">
      <c r="A35" s="87" t="s">
        <v>33</v>
      </c>
      <c r="B35" s="41">
        <v>1418</v>
      </c>
      <c r="C35" s="31"/>
      <c r="D35" s="31"/>
    </row>
    <row r="36" spans="1:4" x14ac:dyDescent="0.2">
      <c r="A36" s="87" t="s">
        <v>34</v>
      </c>
      <c r="B36" s="41">
        <v>344</v>
      </c>
      <c r="C36" s="31"/>
      <c r="D36" s="31"/>
    </row>
    <row r="37" spans="1:4" x14ac:dyDescent="0.2">
      <c r="A37" s="87" t="s">
        <v>35</v>
      </c>
      <c r="B37" s="41">
        <v>1424</v>
      </c>
      <c r="C37" s="31"/>
      <c r="D37" s="31"/>
    </row>
    <row r="38" spans="1:4" x14ac:dyDescent="0.2">
      <c r="A38" s="87" t="s">
        <v>36</v>
      </c>
      <c r="B38" s="41">
        <v>68</v>
      </c>
      <c r="C38" s="31"/>
      <c r="D38" s="31"/>
    </row>
    <row r="39" spans="1:4" x14ac:dyDescent="0.2">
      <c r="A39" s="87" t="s">
        <v>37</v>
      </c>
      <c r="B39" s="41">
        <v>72</v>
      </c>
      <c r="C39" s="31"/>
      <c r="D39" s="31"/>
    </row>
    <row r="40" spans="1:4" x14ac:dyDescent="0.2">
      <c r="A40" s="87" t="s">
        <v>38</v>
      </c>
      <c r="B40" s="41">
        <v>363</v>
      </c>
      <c r="C40" s="31"/>
      <c r="D40" s="31"/>
    </row>
    <row r="41" spans="1:4" x14ac:dyDescent="0.2">
      <c r="A41" s="87" t="s">
        <v>39</v>
      </c>
      <c r="B41" s="41">
        <v>109</v>
      </c>
      <c r="C41" s="31"/>
      <c r="D41" s="31"/>
    </row>
    <row r="42" spans="1:4" x14ac:dyDescent="0.2">
      <c r="A42" s="87" t="s">
        <v>40</v>
      </c>
      <c r="B42" s="41">
        <v>2288</v>
      </c>
      <c r="C42" s="31"/>
      <c r="D42" s="31"/>
    </row>
    <row r="43" spans="1:4" x14ac:dyDescent="0.2">
      <c r="A43" s="87" t="s">
        <v>41</v>
      </c>
      <c r="B43" s="41">
        <v>464</v>
      </c>
      <c r="C43" s="31"/>
      <c r="D43" s="31"/>
    </row>
    <row r="44" spans="1:4" x14ac:dyDescent="0.2">
      <c r="A44" s="87" t="s">
        <v>42</v>
      </c>
      <c r="B44" s="41">
        <v>648</v>
      </c>
      <c r="C44" s="31"/>
      <c r="D44" s="31"/>
    </row>
    <row r="45" spans="1:4" x14ac:dyDescent="0.2">
      <c r="A45" s="87" t="s">
        <v>43</v>
      </c>
      <c r="B45" s="41">
        <v>316</v>
      </c>
      <c r="C45" s="31"/>
      <c r="D45" s="31"/>
    </row>
    <row r="46" spans="1:4" x14ac:dyDescent="0.2">
      <c r="A46" s="87" t="s">
        <v>44</v>
      </c>
      <c r="B46" s="41">
        <v>388</v>
      </c>
      <c r="C46" s="31"/>
      <c r="D46" s="31"/>
    </row>
    <row r="47" spans="1:4" x14ac:dyDescent="0.2">
      <c r="A47" s="87" t="s">
        <v>45</v>
      </c>
      <c r="B47" s="41">
        <v>220</v>
      </c>
      <c r="C47" s="31"/>
      <c r="D47" s="31"/>
    </row>
    <row r="48" spans="1:4" x14ac:dyDescent="0.2">
      <c r="A48" s="87" t="s">
        <v>46</v>
      </c>
      <c r="B48" s="41">
        <v>293</v>
      </c>
      <c r="C48" s="31"/>
      <c r="D48" s="31"/>
    </row>
    <row r="49" spans="1:4" x14ac:dyDescent="0.2">
      <c r="A49" s="87" t="s">
        <v>47</v>
      </c>
      <c r="B49" s="41">
        <v>36</v>
      </c>
      <c r="C49" s="31"/>
      <c r="D49" s="31"/>
    </row>
    <row r="50" spans="1:4" x14ac:dyDescent="0.2">
      <c r="A50" s="87" t="s">
        <v>48</v>
      </c>
      <c r="B50" s="41">
        <v>465</v>
      </c>
      <c r="C50" s="31"/>
      <c r="D50" s="31"/>
    </row>
    <row r="51" spans="1:4" x14ac:dyDescent="0.2">
      <c r="A51" s="87" t="s">
        <v>49</v>
      </c>
      <c r="B51" s="41">
        <v>138</v>
      </c>
      <c r="C51" s="31"/>
      <c r="D51" s="31"/>
    </row>
    <row r="52" spans="1:4" x14ac:dyDescent="0.2">
      <c r="A52" s="87" t="s">
        <v>50</v>
      </c>
      <c r="B52" s="41">
        <v>1110</v>
      </c>
      <c r="C52" s="31"/>
      <c r="D52" s="31"/>
    </row>
    <row r="53" spans="1:4" ht="15" x14ac:dyDescent="0.25">
      <c r="A53" s="87" t="s">
        <v>51</v>
      </c>
      <c r="B53" s="41">
        <v>60</v>
      </c>
      <c r="C53"/>
      <c r="D53"/>
    </row>
    <row r="54" spans="1:4" x14ac:dyDescent="0.2">
      <c r="A54" s="87" t="s">
        <v>52</v>
      </c>
      <c r="B54" s="41">
        <v>397</v>
      </c>
    </row>
    <row r="55" spans="1:4" x14ac:dyDescent="0.2">
      <c r="A55" s="87" t="s">
        <v>53</v>
      </c>
      <c r="B55" s="41">
        <v>429</v>
      </c>
    </row>
    <row r="56" spans="1:4" x14ac:dyDescent="0.2">
      <c r="A56" s="87" t="s">
        <v>54</v>
      </c>
      <c r="B56" s="41">
        <v>316</v>
      </c>
    </row>
    <row r="57" spans="1:4" x14ac:dyDescent="0.2">
      <c r="A57" s="87" t="s">
        <v>55</v>
      </c>
      <c r="B57" s="41">
        <v>189</v>
      </c>
    </row>
    <row r="58" spans="1:4" x14ac:dyDescent="0.2">
      <c r="A58" s="87" t="s">
        <v>56</v>
      </c>
      <c r="B58" s="41">
        <v>121</v>
      </c>
    </row>
    <row r="59" spans="1:4" x14ac:dyDescent="0.2">
      <c r="A59" s="87" t="s">
        <v>57</v>
      </c>
      <c r="B59" s="41">
        <v>159</v>
      </c>
    </row>
    <row r="60" spans="1:4" x14ac:dyDescent="0.2">
      <c r="A60" s="87" t="s">
        <v>58</v>
      </c>
      <c r="B60" s="41">
        <v>346</v>
      </c>
    </row>
    <row r="61" spans="1:4" x14ac:dyDescent="0.2">
      <c r="A61" s="87" t="s">
        <v>59</v>
      </c>
      <c r="B61" s="41">
        <v>5427</v>
      </c>
    </row>
    <row r="62" spans="1:4" x14ac:dyDescent="0.2">
      <c r="A62" s="87" t="s">
        <v>60</v>
      </c>
      <c r="B62" s="41">
        <v>42</v>
      </c>
    </row>
    <row r="63" spans="1:4" x14ac:dyDescent="0.2">
      <c r="A63" s="87" t="s">
        <v>61</v>
      </c>
      <c r="B63" s="41">
        <v>148</v>
      </c>
    </row>
    <row r="64" spans="1:4" x14ac:dyDescent="0.2">
      <c r="A64" s="87" t="s">
        <v>62</v>
      </c>
      <c r="B64" s="41">
        <v>259</v>
      </c>
    </row>
    <row r="65" spans="1:2" x14ac:dyDescent="0.2">
      <c r="A65" s="87" t="s">
        <v>63</v>
      </c>
      <c r="B65" s="41">
        <v>479</v>
      </c>
    </row>
    <row r="66" spans="1:2" x14ac:dyDescent="0.2">
      <c r="A66" s="87" t="s">
        <v>64</v>
      </c>
      <c r="B66" s="41">
        <v>1099</v>
      </c>
    </row>
    <row r="67" spans="1:2" x14ac:dyDescent="0.2">
      <c r="A67" s="87" t="s">
        <v>65</v>
      </c>
      <c r="B67" s="41">
        <v>193</v>
      </c>
    </row>
    <row r="68" spans="1:2" x14ac:dyDescent="0.2">
      <c r="A68" s="87" t="s">
        <v>66</v>
      </c>
      <c r="B68" s="41">
        <v>680</v>
      </c>
    </row>
    <row r="69" spans="1:2" x14ac:dyDescent="0.2">
      <c r="A69" s="87" t="s">
        <v>67</v>
      </c>
      <c r="B69" s="41">
        <v>473</v>
      </c>
    </row>
    <row r="70" spans="1:2" x14ac:dyDescent="0.2">
      <c r="A70" s="87" t="s">
        <v>68</v>
      </c>
      <c r="B70" s="41">
        <v>44</v>
      </c>
    </row>
    <row r="71" spans="1:2" x14ac:dyDescent="0.2">
      <c r="A71" s="87" t="s">
        <v>69</v>
      </c>
      <c r="B71" s="41">
        <v>226</v>
      </c>
    </row>
    <row r="72" spans="1:2" x14ac:dyDescent="0.2">
      <c r="A72" s="87" t="s">
        <v>70</v>
      </c>
      <c r="B72" s="41">
        <v>234</v>
      </c>
    </row>
    <row r="73" spans="1:2" x14ac:dyDescent="0.2">
      <c r="A73" s="87" t="s">
        <v>71</v>
      </c>
      <c r="B73" s="41">
        <v>93</v>
      </c>
    </row>
    <row r="74" spans="1:2" x14ac:dyDescent="0.2">
      <c r="A74" s="87" t="s">
        <v>72</v>
      </c>
      <c r="B74" s="41">
        <v>245</v>
      </c>
    </row>
    <row r="75" spans="1:2" x14ac:dyDescent="0.2">
      <c r="A75" s="87" t="s">
        <v>73</v>
      </c>
      <c r="B75" s="41">
        <v>870</v>
      </c>
    </row>
    <row r="76" spans="1:2" x14ac:dyDescent="0.2">
      <c r="A76" s="87" t="s">
        <v>74</v>
      </c>
      <c r="B76" s="41">
        <v>102</v>
      </c>
    </row>
    <row r="77" spans="1:2" x14ac:dyDescent="0.2">
      <c r="A77" s="87" t="s">
        <v>75</v>
      </c>
      <c r="B77" s="41">
        <v>743</v>
      </c>
    </row>
    <row r="78" spans="1:2" x14ac:dyDescent="0.2">
      <c r="A78" s="87" t="s">
        <v>76</v>
      </c>
      <c r="B78" s="41">
        <v>449</v>
      </c>
    </row>
    <row r="79" spans="1:2" x14ac:dyDescent="0.2">
      <c r="A79" s="87" t="s">
        <v>77</v>
      </c>
      <c r="B79" s="41">
        <v>1316</v>
      </c>
    </row>
    <row r="80" spans="1:2" x14ac:dyDescent="0.2">
      <c r="A80" s="87" t="s">
        <v>78</v>
      </c>
      <c r="B80" s="41">
        <v>498</v>
      </c>
    </row>
    <row r="81" spans="1:2" x14ac:dyDescent="0.2">
      <c r="A81" s="87" t="s">
        <v>79</v>
      </c>
      <c r="B81" s="41">
        <v>891</v>
      </c>
    </row>
    <row r="82" spans="1:2" x14ac:dyDescent="0.2">
      <c r="A82" s="87" t="s">
        <v>80</v>
      </c>
      <c r="B82" s="41">
        <v>501</v>
      </c>
    </row>
    <row r="83" spans="1:2" x14ac:dyDescent="0.2">
      <c r="A83" s="87" t="s">
        <v>81</v>
      </c>
      <c r="B83" s="41">
        <v>454</v>
      </c>
    </row>
    <row r="84" spans="1:2" x14ac:dyDescent="0.2">
      <c r="A84" s="87" t="s">
        <v>82</v>
      </c>
      <c r="B84" s="41">
        <v>320</v>
      </c>
    </row>
    <row r="85" spans="1:2" x14ac:dyDescent="0.2">
      <c r="A85" s="87" t="s">
        <v>83</v>
      </c>
      <c r="B85" s="41">
        <v>247</v>
      </c>
    </row>
    <row r="86" spans="1:2" x14ac:dyDescent="0.2">
      <c r="A86" s="87" t="s">
        <v>84</v>
      </c>
      <c r="B86" s="41">
        <v>237</v>
      </c>
    </row>
    <row r="87" spans="1:2" x14ac:dyDescent="0.2">
      <c r="A87" s="87" t="s">
        <v>85</v>
      </c>
      <c r="B87" s="41">
        <v>398</v>
      </c>
    </row>
    <row r="88" spans="1:2" x14ac:dyDescent="0.2">
      <c r="A88" s="87" t="s">
        <v>86</v>
      </c>
      <c r="B88" s="41">
        <v>106</v>
      </c>
    </row>
    <row r="89" spans="1:2" x14ac:dyDescent="0.2">
      <c r="A89" s="87" t="s">
        <v>87</v>
      </c>
      <c r="B89" s="41">
        <v>141</v>
      </c>
    </row>
    <row r="90" spans="1:2" x14ac:dyDescent="0.2">
      <c r="A90" s="87" t="s">
        <v>88</v>
      </c>
      <c r="B90" s="41">
        <v>21</v>
      </c>
    </row>
    <row r="91" spans="1:2" x14ac:dyDescent="0.2">
      <c r="A91" s="87" t="s">
        <v>89</v>
      </c>
      <c r="B91" s="41">
        <v>806</v>
      </c>
    </row>
    <row r="92" spans="1:2" x14ac:dyDescent="0.2">
      <c r="A92" s="87" t="s">
        <v>90</v>
      </c>
      <c r="B92" s="41">
        <v>475</v>
      </c>
    </row>
    <row r="93" spans="1:2" x14ac:dyDescent="0.2">
      <c r="A93" s="87" t="s">
        <v>91</v>
      </c>
      <c r="B93" s="41">
        <v>2550</v>
      </c>
    </row>
    <row r="94" spans="1:2" x14ac:dyDescent="0.2">
      <c r="A94" s="87" t="s">
        <v>92</v>
      </c>
      <c r="B94" s="41">
        <v>163</v>
      </c>
    </row>
    <row r="95" spans="1:2" x14ac:dyDescent="0.2">
      <c r="A95" s="87" t="s">
        <v>93</v>
      </c>
      <c r="B95" s="41">
        <v>96</v>
      </c>
    </row>
    <row r="96" spans="1:2" x14ac:dyDescent="0.2">
      <c r="A96" s="87" t="s">
        <v>94</v>
      </c>
      <c r="B96" s="41">
        <v>111</v>
      </c>
    </row>
    <row r="97" spans="1:2" x14ac:dyDescent="0.2">
      <c r="A97" s="87" t="s">
        <v>95</v>
      </c>
      <c r="B97" s="41">
        <v>761</v>
      </c>
    </row>
    <row r="98" spans="1:2" x14ac:dyDescent="0.2">
      <c r="A98" s="87" t="s">
        <v>96</v>
      </c>
      <c r="B98" s="41">
        <v>227</v>
      </c>
    </row>
    <row r="99" spans="1:2" x14ac:dyDescent="0.2">
      <c r="A99" s="87" t="s">
        <v>97</v>
      </c>
      <c r="B99" s="41">
        <v>660</v>
      </c>
    </row>
    <row r="100" spans="1:2" x14ac:dyDescent="0.2">
      <c r="A100" s="87" t="s">
        <v>98</v>
      </c>
      <c r="B100" s="41">
        <v>188</v>
      </c>
    </row>
    <row r="101" spans="1:2" x14ac:dyDescent="0.2">
      <c r="A101" s="87" t="s">
        <v>99</v>
      </c>
      <c r="B101" s="41">
        <v>89</v>
      </c>
    </row>
    <row r="102" spans="1:2" x14ac:dyDescent="0.2">
      <c r="A102" s="88" t="s">
        <v>100</v>
      </c>
      <c r="B102" s="42">
        <v>50018</v>
      </c>
    </row>
    <row r="103" spans="1:2" x14ac:dyDescent="0.2">
      <c r="A103" s="89"/>
      <c r="B103" s="30"/>
    </row>
  </sheetData>
  <printOptions gridLines="1"/>
  <pageMargins left="0.75" right="0.75" top="0.75" bottom="0.75" header="0.5" footer="0.5"/>
  <pageSetup orientation="portrait" r:id="rId1"/>
  <headerFooter alignWithMargins="0">
    <oddHeader>&amp;LFNS Applications - Number of Applications Taken by Month</oddHeader>
    <oddFooter>&amp;RPrepared by: PM/REM
Source: NCFAST FNS Statewide Demographics
07/01/2013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91" customWidth="1"/>
    <col min="2" max="2" width="14.140625" style="82" customWidth="1"/>
    <col min="3" max="3" width="7.7109375" style="82" customWidth="1"/>
    <col min="4" max="4" width="9" style="82" customWidth="1"/>
    <col min="5" max="256" width="9.140625" style="31"/>
    <col min="257" max="257" width="11.85546875" style="31" customWidth="1"/>
    <col min="258" max="258" width="9" style="31" customWidth="1"/>
    <col min="259" max="259" width="14.28515625" style="31" bestFit="1" customWidth="1"/>
    <col min="260" max="260" width="9" style="31" customWidth="1"/>
    <col min="261" max="512" width="9.140625" style="31"/>
    <col min="513" max="513" width="11.85546875" style="31" customWidth="1"/>
    <col min="514" max="514" width="9" style="31" customWidth="1"/>
    <col min="515" max="515" width="14.28515625" style="31" bestFit="1" customWidth="1"/>
    <col min="516" max="516" width="9" style="31" customWidth="1"/>
    <col min="517" max="768" width="9.140625" style="31"/>
    <col min="769" max="769" width="11.85546875" style="31" customWidth="1"/>
    <col min="770" max="770" width="9" style="31" customWidth="1"/>
    <col min="771" max="771" width="14.28515625" style="31" bestFit="1" customWidth="1"/>
    <col min="772" max="772" width="9" style="31" customWidth="1"/>
    <col min="773" max="1024" width="9.140625" style="31"/>
    <col min="1025" max="1025" width="11.85546875" style="31" customWidth="1"/>
    <col min="1026" max="1026" width="9" style="31" customWidth="1"/>
    <col min="1027" max="1027" width="14.28515625" style="31" bestFit="1" customWidth="1"/>
    <col min="1028" max="1028" width="9" style="31" customWidth="1"/>
    <col min="1029" max="1280" width="9.140625" style="31"/>
    <col min="1281" max="1281" width="11.85546875" style="31" customWidth="1"/>
    <col min="1282" max="1282" width="9" style="31" customWidth="1"/>
    <col min="1283" max="1283" width="14.28515625" style="31" bestFit="1" customWidth="1"/>
    <col min="1284" max="1284" width="9" style="31" customWidth="1"/>
    <col min="1285" max="1536" width="9.140625" style="31"/>
    <col min="1537" max="1537" width="11.85546875" style="31" customWidth="1"/>
    <col min="1538" max="1538" width="9" style="31" customWidth="1"/>
    <col min="1539" max="1539" width="14.28515625" style="31" bestFit="1" customWidth="1"/>
    <col min="1540" max="1540" width="9" style="31" customWidth="1"/>
    <col min="1541" max="1792" width="9.140625" style="31"/>
    <col min="1793" max="1793" width="11.85546875" style="31" customWidth="1"/>
    <col min="1794" max="1794" width="9" style="31" customWidth="1"/>
    <col min="1795" max="1795" width="14.28515625" style="31" bestFit="1" customWidth="1"/>
    <col min="1796" max="1796" width="9" style="31" customWidth="1"/>
    <col min="1797" max="2048" width="9.140625" style="31"/>
    <col min="2049" max="2049" width="11.85546875" style="31" customWidth="1"/>
    <col min="2050" max="2050" width="9" style="31" customWidth="1"/>
    <col min="2051" max="2051" width="14.28515625" style="31" bestFit="1" customWidth="1"/>
    <col min="2052" max="2052" width="9" style="31" customWidth="1"/>
    <col min="2053" max="2304" width="9.140625" style="31"/>
    <col min="2305" max="2305" width="11.85546875" style="31" customWidth="1"/>
    <col min="2306" max="2306" width="9" style="31" customWidth="1"/>
    <col min="2307" max="2307" width="14.28515625" style="31" bestFit="1" customWidth="1"/>
    <col min="2308" max="2308" width="9" style="31" customWidth="1"/>
    <col min="2309" max="2560" width="9.140625" style="31"/>
    <col min="2561" max="2561" width="11.85546875" style="31" customWidth="1"/>
    <col min="2562" max="2562" width="9" style="31" customWidth="1"/>
    <col min="2563" max="2563" width="14.28515625" style="31" bestFit="1" customWidth="1"/>
    <col min="2564" max="2564" width="9" style="31" customWidth="1"/>
    <col min="2565" max="2816" width="9.140625" style="31"/>
    <col min="2817" max="2817" width="11.85546875" style="31" customWidth="1"/>
    <col min="2818" max="2818" width="9" style="31" customWidth="1"/>
    <col min="2819" max="2819" width="14.28515625" style="31" bestFit="1" customWidth="1"/>
    <col min="2820" max="2820" width="9" style="31" customWidth="1"/>
    <col min="2821" max="3072" width="9.140625" style="31"/>
    <col min="3073" max="3073" width="11.85546875" style="31" customWidth="1"/>
    <col min="3074" max="3074" width="9" style="31" customWidth="1"/>
    <col min="3075" max="3075" width="14.28515625" style="31" bestFit="1" customWidth="1"/>
    <col min="3076" max="3076" width="9" style="31" customWidth="1"/>
    <col min="3077" max="3328" width="9.140625" style="31"/>
    <col min="3329" max="3329" width="11.85546875" style="31" customWidth="1"/>
    <col min="3330" max="3330" width="9" style="31" customWidth="1"/>
    <col min="3331" max="3331" width="14.28515625" style="31" bestFit="1" customWidth="1"/>
    <col min="3332" max="3332" width="9" style="31" customWidth="1"/>
    <col min="3333" max="3584" width="9.140625" style="31"/>
    <col min="3585" max="3585" width="11.85546875" style="31" customWidth="1"/>
    <col min="3586" max="3586" width="9" style="31" customWidth="1"/>
    <col min="3587" max="3587" width="14.28515625" style="31" bestFit="1" customWidth="1"/>
    <col min="3588" max="3588" width="9" style="31" customWidth="1"/>
    <col min="3589" max="3840" width="9.140625" style="31"/>
    <col min="3841" max="3841" width="11.85546875" style="31" customWidth="1"/>
    <col min="3842" max="3842" width="9" style="31" customWidth="1"/>
    <col min="3843" max="3843" width="14.28515625" style="31" bestFit="1" customWidth="1"/>
    <col min="3844" max="3844" width="9" style="31" customWidth="1"/>
    <col min="3845" max="4096" width="9.140625" style="31"/>
    <col min="4097" max="4097" width="11.85546875" style="31" customWidth="1"/>
    <col min="4098" max="4098" width="9" style="31" customWidth="1"/>
    <col min="4099" max="4099" width="14.28515625" style="31" bestFit="1" customWidth="1"/>
    <col min="4100" max="4100" width="9" style="31" customWidth="1"/>
    <col min="4101" max="4352" width="9.140625" style="31"/>
    <col min="4353" max="4353" width="11.85546875" style="31" customWidth="1"/>
    <col min="4354" max="4354" width="9" style="31" customWidth="1"/>
    <col min="4355" max="4355" width="14.28515625" style="31" bestFit="1" customWidth="1"/>
    <col min="4356" max="4356" width="9" style="31" customWidth="1"/>
    <col min="4357" max="4608" width="9.140625" style="31"/>
    <col min="4609" max="4609" width="11.85546875" style="31" customWidth="1"/>
    <col min="4610" max="4610" width="9" style="31" customWidth="1"/>
    <col min="4611" max="4611" width="14.28515625" style="31" bestFit="1" customWidth="1"/>
    <col min="4612" max="4612" width="9" style="31" customWidth="1"/>
    <col min="4613" max="4864" width="9.140625" style="31"/>
    <col min="4865" max="4865" width="11.85546875" style="31" customWidth="1"/>
    <col min="4866" max="4866" width="9" style="31" customWidth="1"/>
    <col min="4867" max="4867" width="14.28515625" style="31" bestFit="1" customWidth="1"/>
    <col min="4868" max="4868" width="9" style="31" customWidth="1"/>
    <col min="4869" max="5120" width="9.140625" style="31"/>
    <col min="5121" max="5121" width="11.85546875" style="31" customWidth="1"/>
    <col min="5122" max="5122" width="9" style="31" customWidth="1"/>
    <col min="5123" max="5123" width="14.28515625" style="31" bestFit="1" customWidth="1"/>
    <col min="5124" max="5124" width="9" style="31" customWidth="1"/>
    <col min="5125" max="5376" width="9.140625" style="31"/>
    <col min="5377" max="5377" width="11.85546875" style="31" customWidth="1"/>
    <col min="5378" max="5378" width="9" style="31" customWidth="1"/>
    <col min="5379" max="5379" width="14.28515625" style="31" bestFit="1" customWidth="1"/>
    <col min="5380" max="5380" width="9" style="31" customWidth="1"/>
    <col min="5381" max="5632" width="9.140625" style="31"/>
    <col min="5633" max="5633" width="11.85546875" style="31" customWidth="1"/>
    <col min="5634" max="5634" width="9" style="31" customWidth="1"/>
    <col min="5635" max="5635" width="14.28515625" style="31" bestFit="1" customWidth="1"/>
    <col min="5636" max="5636" width="9" style="31" customWidth="1"/>
    <col min="5637" max="5888" width="9.140625" style="31"/>
    <col min="5889" max="5889" width="11.85546875" style="31" customWidth="1"/>
    <col min="5890" max="5890" width="9" style="31" customWidth="1"/>
    <col min="5891" max="5891" width="14.28515625" style="31" bestFit="1" customWidth="1"/>
    <col min="5892" max="5892" width="9" style="31" customWidth="1"/>
    <col min="5893" max="6144" width="9.140625" style="31"/>
    <col min="6145" max="6145" width="11.85546875" style="31" customWidth="1"/>
    <col min="6146" max="6146" width="9" style="31" customWidth="1"/>
    <col min="6147" max="6147" width="14.28515625" style="31" bestFit="1" customWidth="1"/>
    <col min="6148" max="6148" width="9" style="31" customWidth="1"/>
    <col min="6149" max="6400" width="9.140625" style="31"/>
    <col min="6401" max="6401" width="11.85546875" style="31" customWidth="1"/>
    <col min="6402" max="6402" width="9" style="31" customWidth="1"/>
    <col min="6403" max="6403" width="14.28515625" style="31" bestFit="1" customWidth="1"/>
    <col min="6404" max="6404" width="9" style="31" customWidth="1"/>
    <col min="6405" max="6656" width="9.140625" style="31"/>
    <col min="6657" max="6657" width="11.85546875" style="31" customWidth="1"/>
    <col min="6658" max="6658" width="9" style="31" customWidth="1"/>
    <col min="6659" max="6659" width="14.28515625" style="31" bestFit="1" customWidth="1"/>
    <col min="6660" max="6660" width="9" style="31" customWidth="1"/>
    <col min="6661" max="6912" width="9.140625" style="31"/>
    <col min="6913" max="6913" width="11.85546875" style="31" customWidth="1"/>
    <col min="6914" max="6914" width="9" style="31" customWidth="1"/>
    <col min="6915" max="6915" width="14.28515625" style="31" bestFit="1" customWidth="1"/>
    <col min="6916" max="6916" width="9" style="31" customWidth="1"/>
    <col min="6917" max="7168" width="9.140625" style="31"/>
    <col min="7169" max="7169" width="11.85546875" style="31" customWidth="1"/>
    <col min="7170" max="7170" width="9" style="31" customWidth="1"/>
    <col min="7171" max="7171" width="14.28515625" style="31" bestFit="1" customWidth="1"/>
    <col min="7172" max="7172" width="9" style="31" customWidth="1"/>
    <col min="7173" max="7424" width="9.140625" style="31"/>
    <col min="7425" max="7425" width="11.85546875" style="31" customWidth="1"/>
    <col min="7426" max="7426" width="9" style="31" customWidth="1"/>
    <col min="7427" max="7427" width="14.28515625" style="31" bestFit="1" customWidth="1"/>
    <col min="7428" max="7428" width="9" style="31" customWidth="1"/>
    <col min="7429" max="7680" width="9.140625" style="31"/>
    <col min="7681" max="7681" width="11.85546875" style="31" customWidth="1"/>
    <col min="7682" max="7682" width="9" style="31" customWidth="1"/>
    <col min="7683" max="7683" width="14.28515625" style="31" bestFit="1" customWidth="1"/>
    <col min="7684" max="7684" width="9" style="31" customWidth="1"/>
    <col min="7685" max="7936" width="9.140625" style="31"/>
    <col min="7937" max="7937" width="11.85546875" style="31" customWidth="1"/>
    <col min="7938" max="7938" width="9" style="31" customWidth="1"/>
    <col min="7939" max="7939" width="14.28515625" style="31" bestFit="1" customWidth="1"/>
    <col min="7940" max="7940" width="9" style="31" customWidth="1"/>
    <col min="7941" max="8192" width="9.140625" style="31"/>
    <col min="8193" max="8193" width="11.85546875" style="31" customWidth="1"/>
    <col min="8194" max="8194" width="9" style="31" customWidth="1"/>
    <col min="8195" max="8195" width="14.28515625" style="31" bestFit="1" customWidth="1"/>
    <col min="8196" max="8196" width="9" style="31" customWidth="1"/>
    <col min="8197" max="8448" width="9.140625" style="31"/>
    <col min="8449" max="8449" width="11.85546875" style="31" customWidth="1"/>
    <col min="8450" max="8450" width="9" style="31" customWidth="1"/>
    <col min="8451" max="8451" width="14.28515625" style="31" bestFit="1" customWidth="1"/>
    <col min="8452" max="8452" width="9" style="31" customWidth="1"/>
    <col min="8453" max="8704" width="9.140625" style="31"/>
    <col min="8705" max="8705" width="11.85546875" style="31" customWidth="1"/>
    <col min="8706" max="8706" width="9" style="31" customWidth="1"/>
    <col min="8707" max="8707" width="14.28515625" style="31" bestFit="1" customWidth="1"/>
    <col min="8708" max="8708" width="9" style="31" customWidth="1"/>
    <col min="8709" max="8960" width="9.140625" style="31"/>
    <col min="8961" max="8961" width="11.85546875" style="31" customWidth="1"/>
    <col min="8962" max="8962" width="9" style="31" customWidth="1"/>
    <col min="8963" max="8963" width="14.28515625" style="31" bestFit="1" customWidth="1"/>
    <col min="8964" max="8964" width="9" style="31" customWidth="1"/>
    <col min="8965" max="9216" width="9.140625" style="31"/>
    <col min="9217" max="9217" width="11.85546875" style="31" customWidth="1"/>
    <col min="9218" max="9218" width="9" style="31" customWidth="1"/>
    <col min="9219" max="9219" width="14.28515625" style="31" bestFit="1" customWidth="1"/>
    <col min="9220" max="9220" width="9" style="31" customWidth="1"/>
    <col min="9221" max="9472" width="9.140625" style="31"/>
    <col min="9473" max="9473" width="11.85546875" style="31" customWidth="1"/>
    <col min="9474" max="9474" width="9" style="31" customWidth="1"/>
    <col min="9475" max="9475" width="14.28515625" style="31" bestFit="1" customWidth="1"/>
    <col min="9476" max="9476" width="9" style="31" customWidth="1"/>
    <col min="9477" max="9728" width="9.140625" style="31"/>
    <col min="9729" max="9729" width="11.85546875" style="31" customWidth="1"/>
    <col min="9730" max="9730" width="9" style="31" customWidth="1"/>
    <col min="9731" max="9731" width="14.28515625" style="31" bestFit="1" customWidth="1"/>
    <col min="9732" max="9732" width="9" style="31" customWidth="1"/>
    <col min="9733" max="9984" width="9.140625" style="31"/>
    <col min="9985" max="9985" width="11.85546875" style="31" customWidth="1"/>
    <col min="9986" max="9986" width="9" style="31" customWidth="1"/>
    <col min="9987" max="9987" width="14.28515625" style="31" bestFit="1" customWidth="1"/>
    <col min="9988" max="9988" width="9" style="31" customWidth="1"/>
    <col min="9989" max="10240" width="9.140625" style="31"/>
    <col min="10241" max="10241" width="11.85546875" style="31" customWidth="1"/>
    <col min="10242" max="10242" width="9" style="31" customWidth="1"/>
    <col min="10243" max="10243" width="14.28515625" style="31" bestFit="1" customWidth="1"/>
    <col min="10244" max="10244" width="9" style="31" customWidth="1"/>
    <col min="10245" max="10496" width="9.140625" style="31"/>
    <col min="10497" max="10497" width="11.85546875" style="31" customWidth="1"/>
    <col min="10498" max="10498" width="9" style="31" customWidth="1"/>
    <col min="10499" max="10499" width="14.28515625" style="31" bestFit="1" customWidth="1"/>
    <col min="10500" max="10500" width="9" style="31" customWidth="1"/>
    <col min="10501" max="10752" width="9.140625" style="31"/>
    <col min="10753" max="10753" width="11.85546875" style="31" customWidth="1"/>
    <col min="10754" max="10754" width="9" style="31" customWidth="1"/>
    <col min="10755" max="10755" width="14.28515625" style="31" bestFit="1" customWidth="1"/>
    <col min="10756" max="10756" width="9" style="31" customWidth="1"/>
    <col min="10757" max="11008" width="9.140625" style="31"/>
    <col min="11009" max="11009" width="11.85546875" style="31" customWidth="1"/>
    <col min="11010" max="11010" width="9" style="31" customWidth="1"/>
    <col min="11011" max="11011" width="14.28515625" style="31" bestFit="1" customWidth="1"/>
    <col min="11012" max="11012" width="9" style="31" customWidth="1"/>
    <col min="11013" max="11264" width="9.140625" style="31"/>
    <col min="11265" max="11265" width="11.85546875" style="31" customWidth="1"/>
    <col min="11266" max="11266" width="9" style="31" customWidth="1"/>
    <col min="11267" max="11267" width="14.28515625" style="31" bestFit="1" customWidth="1"/>
    <col min="11268" max="11268" width="9" style="31" customWidth="1"/>
    <col min="11269" max="11520" width="9.140625" style="31"/>
    <col min="11521" max="11521" width="11.85546875" style="31" customWidth="1"/>
    <col min="11522" max="11522" width="9" style="31" customWidth="1"/>
    <col min="11523" max="11523" width="14.28515625" style="31" bestFit="1" customWidth="1"/>
    <col min="11524" max="11524" width="9" style="31" customWidth="1"/>
    <col min="11525" max="11776" width="9.140625" style="31"/>
    <col min="11777" max="11777" width="11.85546875" style="31" customWidth="1"/>
    <col min="11778" max="11778" width="9" style="31" customWidth="1"/>
    <col min="11779" max="11779" width="14.28515625" style="31" bestFit="1" customWidth="1"/>
    <col min="11780" max="11780" width="9" style="31" customWidth="1"/>
    <col min="11781" max="12032" width="9.140625" style="31"/>
    <col min="12033" max="12033" width="11.85546875" style="31" customWidth="1"/>
    <col min="12034" max="12034" width="9" style="31" customWidth="1"/>
    <col min="12035" max="12035" width="14.28515625" style="31" bestFit="1" customWidth="1"/>
    <col min="12036" max="12036" width="9" style="31" customWidth="1"/>
    <col min="12037" max="12288" width="9.140625" style="31"/>
    <col min="12289" max="12289" width="11.85546875" style="31" customWidth="1"/>
    <col min="12290" max="12290" width="9" style="31" customWidth="1"/>
    <col min="12291" max="12291" width="14.28515625" style="31" bestFit="1" customWidth="1"/>
    <col min="12292" max="12292" width="9" style="31" customWidth="1"/>
    <col min="12293" max="12544" width="9.140625" style="31"/>
    <col min="12545" max="12545" width="11.85546875" style="31" customWidth="1"/>
    <col min="12546" max="12546" width="9" style="31" customWidth="1"/>
    <col min="12547" max="12547" width="14.28515625" style="31" bestFit="1" customWidth="1"/>
    <col min="12548" max="12548" width="9" style="31" customWidth="1"/>
    <col min="12549" max="12800" width="9.140625" style="31"/>
    <col min="12801" max="12801" width="11.85546875" style="31" customWidth="1"/>
    <col min="12802" max="12802" width="9" style="31" customWidth="1"/>
    <col min="12803" max="12803" width="14.28515625" style="31" bestFit="1" customWidth="1"/>
    <col min="12804" max="12804" width="9" style="31" customWidth="1"/>
    <col min="12805" max="13056" width="9.140625" style="31"/>
    <col min="13057" max="13057" width="11.85546875" style="31" customWidth="1"/>
    <col min="13058" max="13058" width="9" style="31" customWidth="1"/>
    <col min="13059" max="13059" width="14.28515625" style="31" bestFit="1" customWidth="1"/>
    <col min="13060" max="13060" width="9" style="31" customWidth="1"/>
    <col min="13061" max="13312" width="9.140625" style="31"/>
    <col min="13313" max="13313" width="11.85546875" style="31" customWidth="1"/>
    <col min="13314" max="13314" width="9" style="31" customWidth="1"/>
    <col min="13315" max="13315" width="14.28515625" style="31" bestFit="1" customWidth="1"/>
    <col min="13316" max="13316" width="9" style="31" customWidth="1"/>
    <col min="13317" max="13568" width="9.140625" style="31"/>
    <col min="13569" max="13569" width="11.85546875" style="31" customWidth="1"/>
    <col min="13570" max="13570" width="9" style="31" customWidth="1"/>
    <col min="13571" max="13571" width="14.28515625" style="31" bestFit="1" customWidth="1"/>
    <col min="13572" max="13572" width="9" style="31" customWidth="1"/>
    <col min="13573" max="13824" width="9.140625" style="31"/>
    <col min="13825" max="13825" width="11.85546875" style="31" customWidth="1"/>
    <col min="13826" max="13826" width="9" style="31" customWidth="1"/>
    <col min="13827" max="13827" width="14.28515625" style="31" bestFit="1" customWidth="1"/>
    <col min="13828" max="13828" width="9" style="31" customWidth="1"/>
    <col min="13829" max="14080" width="9.140625" style="31"/>
    <col min="14081" max="14081" width="11.85546875" style="31" customWidth="1"/>
    <col min="14082" max="14082" width="9" style="31" customWidth="1"/>
    <col min="14083" max="14083" width="14.28515625" style="31" bestFit="1" customWidth="1"/>
    <col min="14084" max="14084" width="9" style="31" customWidth="1"/>
    <col min="14085" max="14336" width="9.140625" style="31"/>
    <col min="14337" max="14337" width="11.85546875" style="31" customWidth="1"/>
    <col min="14338" max="14338" width="9" style="31" customWidth="1"/>
    <col min="14339" max="14339" width="14.28515625" style="31" bestFit="1" customWidth="1"/>
    <col min="14340" max="14340" width="9" style="31" customWidth="1"/>
    <col min="14341" max="14592" width="9.140625" style="31"/>
    <col min="14593" max="14593" width="11.85546875" style="31" customWidth="1"/>
    <col min="14594" max="14594" width="9" style="31" customWidth="1"/>
    <col min="14595" max="14595" width="14.28515625" style="31" bestFit="1" customWidth="1"/>
    <col min="14596" max="14596" width="9" style="31" customWidth="1"/>
    <col min="14597" max="14848" width="9.140625" style="31"/>
    <col min="14849" max="14849" width="11.85546875" style="31" customWidth="1"/>
    <col min="14850" max="14850" width="9" style="31" customWidth="1"/>
    <col min="14851" max="14851" width="14.28515625" style="31" bestFit="1" customWidth="1"/>
    <col min="14852" max="14852" width="9" style="31" customWidth="1"/>
    <col min="14853" max="15104" width="9.140625" style="31"/>
    <col min="15105" max="15105" width="11.85546875" style="31" customWidth="1"/>
    <col min="15106" max="15106" width="9" style="31" customWidth="1"/>
    <col min="15107" max="15107" width="14.28515625" style="31" bestFit="1" customWidth="1"/>
    <col min="15108" max="15108" width="9" style="31" customWidth="1"/>
    <col min="15109" max="15360" width="9.140625" style="31"/>
    <col min="15361" max="15361" width="11.85546875" style="31" customWidth="1"/>
    <col min="15362" max="15362" width="9" style="31" customWidth="1"/>
    <col min="15363" max="15363" width="14.28515625" style="31" bestFit="1" customWidth="1"/>
    <col min="15364" max="15364" width="9" style="31" customWidth="1"/>
    <col min="15365" max="15616" width="9.140625" style="31"/>
    <col min="15617" max="15617" width="11.85546875" style="31" customWidth="1"/>
    <col min="15618" max="15618" width="9" style="31" customWidth="1"/>
    <col min="15619" max="15619" width="14.28515625" style="31" bestFit="1" customWidth="1"/>
    <col min="15620" max="15620" width="9" style="31" customWidth="1"/>
    <col min="15621" max="15872" width="9.140625" style="31"/>
    <col min="15873" max="15873" width="11.85546875" style="31" customWidth="1"/>
    <col min="15874" max="15874" width="9" style="31" customWidth="1"/>
    <col min="15875" max="15875" width="14.28515625" style="31" bestFit="1" customWidth="1"/>
    <col min="15876" max="15876" width="9" style="31" customWidth="1"/>
    <col min="15877" max="16128" width="9.140625" style="31"/>
    <col min="16129" max="16129" width="11.85546875" style="31" customWidth="1"/>
    <col min="16130" max="16130" width="9" style="31" customWidth="1"/>
    <col min="16131" max="16131" width="14.28515625" style="31" bestFit="1" customWidth="1"/>
    <col min="16132" max="16132" width="9" style="31" customWidth="1"/>
    <col min="16133" max="16384" width="9.140625" style="31"/>
  </cols>
  <sheetData>
    <row r="1" spans="1:4" ht="15" x14ac:dyDescent="0.25">
      <c r="A1" s="93"/>
      <c r="B1" s="38">
        <v>41426</v>
      </c>
      <c r="C1"/>
      <c r="D1"/>
    </row>
    <row r="2" spans="1:4" ht="15" x14ac:dyDescent="0.25">
      <c r="A2" s="94" t="s">
        <v>0</v>
      </c>
      <c r="B2" s="39">
        <v>801</v>
      </c>
      <c r="C2"/>
      <c r="D2"/>
    </row>
    <row r="3" spans="1:4" x14ac:dyDescent="0.2">
      <c r="A3" s="94" t="s">
        <v>1</v>
      </c>
      <c r="B3" s="39">
        <v>154</v>
      </c>
      <c r="C3" s="31"/>
      <c r="D3" s="31"/>
    </row>
    <row r="4" spans="1:4" x14ac:dyDescent="0.2">
      <c r="A4" s="94" t="s">
        <v>2</v>
      </c>
      <c r="B4" s="39">
        <v>58</v>
      </c>
      <c r="C4" s="31"/>
      <c r="D4" s="31"/>
    </row>
    <row r="5" spans="1:4" x14ac:dyDescent="0.2">
      <c r="A5" s="94" t="s">
        <v>3</v>
      </c>
      <c r="B5" s="39">
        <v>159</v>
      </c>
      <c r="C5" s="31"/>
      <c r="D5" s="31"/>
    </row>
    <row r="6" spans="1:4" x14ac:dyDescent="0.2">
      <c r="A6" s="94" t="s">
        <v>4</v>
      </c>
      <c r="B6" s="39">
        <v>129</v>
      </c>
      <c r="C6" s="31"/>
      <c r="D6" s="31"/>
    </row>
    <row r="7" spans="1:4" x14ac:dyDescent="0.2">
      <c r="A7" s="94" t="s">
        <v>5</v>
      </c>
      <c r="B7" s="39">
        <v>62</v>
      </c>
      <c r="C7" s="31"/>
      <c r="D7" s="31"/>
    </row>
    <row r="8" spans="1:4" x14ac:dyDescent="0.2">
      <c r="A8" s="94" t="s">
        <v>6</v>
      </c>
      <c r="B8" s="39">
        <v>268</v>
      </c>
      <c r="C8" s="31"/>
      <c r="D8" s="31"/>
    </row>
    <row r="9" spans="1:4" x14ac:dyDescent="0.2">
      <c r="A9" s="94" t="s">
        <v>7</v>
      </c>
      <c r="B9" s="39">
        <v>135</v>
      </c>
      <c r="C9" s="31"/>
      <c r="D9" s="31"/>
    </row>
    <row r="10" spans="1:4" x14ac:dyDescent="0.2">
      <c r="A10" s="94" t="s">
        <v>8</v>
      </c>
      <c r="B10" s="39">
        <v>283</v>
      </c>
      <c r="C10" s="31"/>
      <c r="D10" s="31"/>
    </row>
    <row r="11" spans="1:4" x14ac:dyDescent="0.2">
      <c r="A11" s="94" t="s">
        <v>9</v>
      </c>
      <c r="B11" s="39">
        <v>443</v>
      </c>
      <c r="C11" s="31"/>
      <c r="D11" s="31"/>
    </row>
    <row r="12" spans="1:4" x14ac:dyDescent="0.2">
      <c r="A12" s="94" t="s">
        <v>10</v>
      </c>
      <c r="B12" s="39">
        <v>1647</v>
      </c>
      <c r="C12" s="31"/>
      <c r="D12" s="31"/>
    </row>
    <row r="13" spans="1:4" x14ac:dyDescent="0.2">
      <c r="A13" s="94" t="s">
        <v>11</v>
      </c>
      <c r="B13" s="39">
        <v>380</v>
      </c>
      <c r="C13" s="31"/>
      <c r="D13" s="31"/>
    </row>
    <row r="14" spans="1:4" x14ac:dyDescent="0.2">
      <c r="A14" s="94" t="s">
        <v>12</v>
      </c>
      <c r="B14" s="39">
        <v>497</v>
      </c>
      <c r="C14" s="31"/>
      <c r="D14" s="31"/>
    </row>
    <row r="15" spans="1:4" x14ac:dyDescent="0.2">
      <c r="A15" s="94" t="s">
        <v>13</v>
      </c>
      <c r="B15" s="39">
        <v>315</v>
      </c>
      <c r="C15" s="31"/>
      <c r="D15" s="31"/>
    </row>
    <row r="16" spans="1:4" x14ac:dyDescent="0.2">
      <c r="A16" s="94" t="s">
        <v>14</v>
      </c>
      <c r="B16" s="39">
        <v>34</v>
      </c>
      <c r="C16" s="31"/>
      <c r="D16" s="31"/>
    </row>
    <row r="17" spans="1:4" x14ac:dyDescent="0.2">
      <c r="A17" s="94" t="s">
        <v>15</v>
      </c>
      <c r="B17" s="39">
        <v>315</v>
      </c>
      <c r="C17" s="31"/>
      <c r="D17" s="31"/>
    </row>
    <row r="18" spans="1:4" x14ac:dyDescent="0.2">
      <c r="A18" s="94" t="s">
        <v>16</v>
      </c>
      <c r="B18" s="39">
        <v>105</v>
      </c>
      <c r="C18" s="31"/>
      <c r="D18" s="31"/>
    </row>
    <row r="19" spans="1:4" x14ac:dyDescent="0.2">
      <c r="A19" s="94" t="s">
        <v>17</v>
      </c>
      <c r="B19" s="39">
        <v>972</v>
      </c>
      <c r="C19" s="31"/>
      <c r="D19" s="31"/>
    </row>
    <row r="20" spans="1:4" x14ac:dyDescent="0.2">
      <c r="A20" s="94" t="s">
        <v>18</v>
      </c>
      <c r="B20" s="39">
        <v>180</v>
      </c>
      <c r="C20" s="31"/>
      <c r="D20" s="31"/>
    </row>
    <row r="21" spans="1:4" x14ac:dyDescent="0.2">
      <c r="A21" s="94" t="s">
        <v>19</v>
      </c>
      <c r="B21" s="39">
        <v>126</v>
      </c>
      <c r="C21" s="31"/>
      <c r="D21" s="31"/>
    </row>
    <row r="22" spans="1:4" x14ac:dyDescent="0.2">
      <c r="A22" s="94" t="s">
        <v>20</v>
      </c>
      <c r="B22" s="39">
        <v>86</v>
      </c>
      <c r="C22" s="31"/>
      <c r="D22" s="31"/>
    </row>
    <row r="23" spans="1:4" x14ac:dyDescent="0.2">
      <c r="A23" s="94" t="s">
        <v>21</v>
      </c>
      <c r="B23" s="39">
        <v>71</v>
      </c>
      <c r="C23" s="31"/>
      <c r="D23" s="31"/>
    </row>
    <row r="24" spans="1:4" x14ac:dyDescent="0.2">
      <c r="A24" s="94" t="s">
        <v>22</v>
      </c>
      <c r="B24" s="39">
        <v>645</v>
      </c>
      <c r="C24" s="31"/>
      <c r="D24" s="31"/>
    </row>
    <row r="25" spans="1:4" x14ac:dyDescent="0.2">
      <c r="A25" s="94" t="s">
        <v>23</v>
      </c>
      <c r="B25" s="39">
        <v>354</v>
      </c>
      <c r="C25" s="31"/>
      <c r="D25" s="31"/>
    </row>
    <row r="26" spans="1:4" x14ac:dyDescent="0.2">
      <c r="A26" s="94" t="s">
        <v>24</v>
      </c>
      <c r="B26" s="39">
        <v>522</v>
      </c>
      <c r="C26" s="31"/>
      <c r="D26" s="31"/>
    </row>
    <row r="27" spans="1:4" x14ac:dyDescent="0.2">
      <c r="A27" s="94" t="s">
        <v>25</v>
      </c>
      <c r="B27" s="39">
        <v>1399</v>
      </c>
      <c r="C27" s="31"/>
      <c r="D27" s="31"/>
    </row>
    <row r="28" spans="1:4" x14ac:dyDescent="0.2">
      <c r="A28" s="94" t="s">
        <v>26</v>
      </c>
      <c r="B28" s="39">
        <v>67</v>
      </c>
      <c r="C28" s="31"/>
      <c r="D28" s="31"/>
    </row>
    <row r="29" spans="1:4" x14ac:dyDescent="0.2">
      <c r="A29" s="94" t="s">
        <v>27</v>
      </c>
      <c r="B29" s="39">
        <v>131</v>
      </c>
      <c r="C29" s="31"/>
      <c r="D29" s="31"/>
    </row>
    <row r="30" spans="1:4" x14ac:dyDescent="0.2">
      <c r="A30" s="94" t="s">
        <v>28</v>
      </c>
      <c r="B30" s="39">
        <v>986</v>
      </c>
      <c r="C30" s="31"/>
      <c r="D30" s="31"/>
    </row>
    <row r="31" spans="1:4" x14ac:dyDescent="0.2">
      <c r="A31" s="94" t="s">
        <v>29</v>
      </c>
      <c r="B31" s="39">
        <v>144</v>
      </c>
      <c r="C31" s="31"/>
      <c r="D31" s="31"/>
    </row>
    <row r="32" spans="1:4" x14ac:dyDescent="0.2">
      <c r="A32" s="94" t="s">
        <v>30</v>
      </c>
      <c r="B32" s="39">
        <v>298</v>
      </c>
      <c r="C32" s="31"/>
      <c r="D32" s="31"/>
    </row>
    <row r="33" spans="1:4" x14ac:dyDescent="0.2">
      <c r="A33" s="94" t="s">
        <v>31</v>
      </c>
      <c r="B33" s="39">
        <v>1368</v>
      </c>
      <c r="C33" s="31"/>
      <c r="D33" s="31"/>
    </row>
    <row r="34" spans="1:4" x14ac:dyDescent="0.2">
      <c r="A34" s="94" t="s">
        <v>32</v>
      </c>
      <c r="B34" s="39">
        <v>448</v>
      </c>
      <c r="C34" s="31"/>
      <c r="D34" s="31"/>
    </row>
    <row r="35" spans="1:4" x14ac:dyDescent="0.2">
      <c r="A35" s="94" t="s">
        <v>33</v>
      </c>
      <c r="B35" s="39">
        <v>1473</v>
      </c>
      <c r="C35" s="31"/>
      <c r="D35" s="31"/>
    </row>
    <row r="36" spans="1:4" x14ac:dyDescent="0.2">
      <c r="A36" s="94" t="s">
        <v>34</v>
      </c>
      <c r="B36" s="39">
        <v>362</v>
      </c>
      <c r="C36" s="31"/>
      <c r="D36" s="31"/>
    </row>
    <row r="37" spans="1:4" x14ac:dyDescent="0.2">
      <c r="A37" s="94" t="s">
        <v>35</v>
      </c>
      <c r="B37" s="39">
        <v>1365</v>
      </c>
      <c r="C37" s="31"/>
      <c r="D37" s="31"/>
    </row>
    <row r="38" spans="1:4" x14ac:dyDescent="0.2">
      <c r="A38" s="94" t="s">
        <v>36</v>
      </c>
      <c r="B38" s="39">
        <v>45</v>
      </c>
      <c r="C38" s="31"/>
      <c r="D38" s="31"/>
    </row>
    <row r="39" spans="1:4" x14ac:dyDescent="0.2">
      <c r="A39" s="94" t="s">
        <v>37</v>
      </c>
      <c r="B39" s="39">
        <v>60</v>
      </c>
      <c r="C39" s="31"/>
      <c r="D39" s="31"/>
    </row>
    <row r="40" spans="1:4" x14ac:dyDescent="0.2">
      <c r="A40" s="94" t="s">
        <v>38</v>
      </c>
      <c r="B40" s="39">
        <v>275</v>
      </c>
      <c r="C40" s="31"/>
      <c r="D40" s="31"/>
    </row>
    <row r="41" spans="1:4" x14ac:dyDescent="0.2">
      <c r="A41" s="94" t="s">
        <v>39</v>
      </c>
      <c r="B41" s="39">
        <v>116</v>
      </c>
      <c r="C41" s="31"/>
      <c r="D41" s="31"/>
    </row>
    <row r="42" spans="1:4" x14ac:dyDescent="0.2">
      <c r="A42" s="94" t="s">
        <v>40</v>
      </c>
      <c r="B42" s="39">
        <v>2484</v>
      </c>
      <c r="C42" s="31"/>
      <c r="D42" s="31"/>
    </row>
    <row r="43" spans="1:4" x14ac:dyDescent="0.2">
      <c r="A43" s="94" t="s">
        <v>41</v>
      </c>
      <c r="B43" s="39">
        <v>385</v>
      </c>
      <c r="C43" s="31"/>
      <c r="D43" s="31"/>
    </row>
    <row r="44" spans="1:4" x14ac:dyDescent="0.2">
      <c r="A44" s="94" t="s">
        <v>42</v>
      </c>
      <c r="B44" s="39">
        <v>568</v>
      </c>
      <c r="C44" s="31"/>
      <c r="D44" s="31"/>
    </row>
    <row r="45" spans="1:4" x14ac:dyDescent="0.2">
      <c r="A45" s="94" t="s">
        <v>43</v>
      </c>
      <c r="B45" s="39">
        <v>365</v>
      </c>
      <c r="C45" s="31"/>
      <c r="D45" s="31"/>
    </row>
    <row r="46" spans="1:4" x14ac:dyDescent="0.2">
      <c r="A46" s="94" t="s">
        <v>44</v>
      </c>
      <c r="B46" s="39">
        <v>360</v>
      </c>
      <c r="C46" s="31"/>
      <c r="D46" s="31"/>
    </row>
    <row r="47" spans="1:4" x14ac:dyDescent="0.2">
      <c r="A47" s="94" t="s">
        <v>45</v>
      </c>
      <c r="B47" s="39">
        <v>151</v>
      </c>
      <c r="C47" s="31"/>
      <c r="D47" s="31"/>
    </row>
    <row r="48" spans="1:4" x14ac:dyDescent="0.2">
      <c r="A48" s="94" t="s">
        <v>46</v>
      </c>
      <c r="B48" s="39">
        <v>323</v>
      </c>
      <c r="C48" s="31"/>
      <c r="D48" s="31"/>
    </row>
    <row r="49" spans="1:4" x14ac:dyDescent="0.2">
      <c r="A49" s="94" t="s">
        <v>47</v>
      </c>
      <c r="B49" s="39">
        <v>20</v>
      </c>
      <c r="C49" s="31"/>
      <c r="D49" s="31"/>
    </row>
    <row r="50" spans="1:4" x14ac:dyDescent="0.2">
      <c r="A50" s="94" t="s">
        <v>48</v>
      </c>
      <c r="B50" s="39">
        <v>448</v>
      </c>
      <c r="C50" s="31"/>
      <c r="D50" s="31"/>
    </row>
    <row r="51" spans="1:4" x14ac:dyDescent="0.2">
      <c r="A51" s="94" t="s">
        <v>49</v>
      </c>
      <c r="B51" s="39">
        <v>158</v>
      </c>
      <c r="C51" s="31"/>
      <c r="D51" s="31"/>
    </row>
    <row r="52" spans="1:4" x14ac:dyDescent="0.2">
      <c r="A52" s="94" t="s">
        <v>50</v>
      </c>
      <c r="B52" s="39">
        <v>1043</v>
      </c>
      <c r="C52" s="31"/>
      <c r="D52" s="31"/>
    </row>
    <row r="53" spans="1:4" x14ac:dyDescent="0.2">
      <c r="A53" s="94" t="s">
        <v>51</v>
      </c>
      <c r="B53" s="39">
        <v>67</v>
      </c>
      <c r="C53" s="81"/>
      <c r="D53" s="81"/>
    </row>
    <row r="54" spans="1:4" x14ac:dyDescent="0.2">
      <c r="A54" s="94" t="s">
        <v>52</v>
      </c>
      <c r="B54" s="39">
        <v>337</v>
      </c>
    </row>
    <row r="55" spans="1:4" x14ac:dyDescent="0.2">
      <c r="A55" s="94" t="s">
        <v>53</v>
      </c>
      <c r="B55" s="39">
        <v>396</v>
      </c>
    </row>
    <row r="56" spans="1:4" x14ac:dyDescent="0.2">
      <c r="A56" s="94" t="s">
        <v>54</v>
      </c>
      <c r="B56" s="39">
        <v>272</v>
      </c>
    </row>
    <row r="57" spans="1:4" x14ac:dyDescent="0.2">
      <c r="A57" s="94" t="s">
        <v>55</v>
      </c>
      <c r="B57" s="39">
        <v>181</v>
      </c>
    </row>
    <row r="58" spans="1:4" x14ac:dyDescent="0.2">
      <c r="A58" s="94" t="s">
        <v>56</v>
      </c>
      <c r="B58" s="39">
        <v>101</v>
      </c>
    </row>
    <row r="59" spans="1:4" x14ac:dyDescent="0.2">
      <c r="A59" s="94" t="s">
        <v>57</v>
      </c>
      <c r="B59" s="39">
        <v>139</v>
      </c>
    </row>
    <row r="60" spans="1:4" x14ac:dyDescent="0.2">
      <c r="A60" s="94" t="s">
        <v>58</v>
      </c>
      <c r="B60" s="39">
        <v>283</v>
      </c>
    </row>
    <row r="61" spans="1:4" x14ac:dyDescent="0.2">
      <c r="A61" s="94" t="s">
        <v>59</v>
      </c>
      <c r="B61" s="39">
        <v>5002</v>
      </c>
    </row>
    <row r="62" spans="1:4" x14ac:dyDescent="0.2">
      <c r="A62" s="94" t="s">
        <v>60</v>
      </c>
      <c r="B62" s="39">
        <v>74</v>
      </c>
    </row>
    <row r="63" spans="1:4" x14ac:dyDescent="0.2">
      <c r="A63" s="94" t="s">
        <v>61</v>
      </c>
      <c r="B63" s="39">
        <v>152</v>
      </c>
    </row>
    <row r="64" spans="1:4" x14ac:dyDescent="0.2">
      <c r="A64" s="94" t="s">
        <v>62</v>
      </c>
      <c r="B64" s="39">
        <v>273</v>
      </c>
    </row>
    <row r="65" spans="1:2" x14ac:dyDescent="0.2">
      <c r="A65" s="94" t="s">
        <v>63</v>
      </c>
      <c r="B65" s="39">
        <v>564</v>
      </c>
    </row>
    <row r="66" spans="1:2" x14ac:dyDescent="0.2">
      <c r="A66" s="94" t="s">
        <v>64</v>
      </c>
      <c r="B66" s="39">
        <v>991</v>
      </c>
    </row>
    <row r="67" spans="1:2" x14ac:dyDescent="0.2">
      <c r="A67" s="94" t="s">
        <v>65</v>
      </c>
      <c r="B67" s="39">
        <v>157</v>
      </c>
    </row>
    <row r="68" spans="1:2" x14ac:dyDescent="0.2">
      <c r="A68" s="94" t="s">
        <v>66</v>
      </c>
      <c r="B68" s="39">
        <v>711</v>
      </c>
    </row>
    <row r="69" spans="1:2" x14ac:dyDescent="0.2">
      <c r="A69" s="94" t="s">
        <v>67</v>
      </c>
      <c r="B69" s="39">
        <v>393</v>
      </c>
    </row>
    <row r="70" spans="1:2" x14ac:dyDescent="0.2">
      <c r="A70" s="94" t="s">
        <v>68</v>
      </c>
      <c r="B70" s="39">
        <v>68</v>
      </c>
    </row>
    <row r="71" spans="1:2" x14ac:dyDescent="0.2">
      <c r="A71" s="94" t="s">
        <v>69</v>
      </c>
      <c r="B71" s="39">
        <v>222</v>
      </c>
    </row>
    <row r="72" spans="1:2" x14ac:dyDescent="0.2">
      <c r="A72" s="94" t="s">
        <v>70</v>
      </c>
      <c r="B72" s="39">
        <v>243</v>
      </c>
    </row>
    <row r="73" spans="1:2" x14ac:dyDescent="0.2">
      <c r="A73" s="94" t="s">
        <v>71</v>
      </c>
      <c r="B73" s="39">
        <v>65</v>
      </c>
    </row>
    <row r="74" spans="1:2" x14ac:dyDescent="0.2">
      <c r="A74" s="94" t="s">
        <v>72</v>
      </c>
      <c r="B74" s="39">
        <v>189</v>
      </c>
    </row>
    <row r="75" spans="1:2" x14ac:dyDescent="0.2">
      <c r="A75" s="94" t="s">
        <v>73</v>
      </c>
      <c r="B75" s="39">
        <v>828</v>
      </c>
    </row>
    <row r="76" spans="1:2" x14ac:dyDescent="0.2">
      <c r="A76" s="94" t="s">
        <v>74</v>
      </c>
      <c r="B76" s="39">
        <v>63</v>
      </c>
    </row>
    <row r="77" spans="1:2" x14ac:dyDescent="0.2">
      <c r="A77" s="94" t="s">
        <v>75</v>
      </c>
      <c r="B77" s="39">
        <v>709</v>
      </c>
    </row>
    <row r="78" spans="1:2" x14ac:dyDescent="0.2">
      <c r="A78" s="94" t="s">
        <v>76</v>
      </c>
      <c r="B78" s="39">
        <v>366</v>
      </c>
    </row>
    <row r="79" spans="1:2" x14ac:dyDescent="0.2">
      <c r="A79" s="94" t="s">
        <v>77</v>
      </c>
      <c r="B79" s="39">
        <v>1425</v>
      </c>
    </row>
    <row r="80" spans="1:2" x14ac:dyDescent="0.2">
      <c r="A80" s="94" t="s">
        <v>78</v>
      </c>
      <c r="B80" s="39">
        <v>465</v>
      </c>
    </row>
    <row r="81" spans="1:2" x14ac:dyDescent="0.2">
      <c r="A81" s="94" t="s">
        <v>79</v>
      </c>
      <c r="B81" s="39">
        <v>844</v>
      </c>
    </row>
    <row r="82" spans="1:2" x14ac:dyDescent="0.2">
      <c r="A82" s="94" t="s">
        <v>80</v>
      </c>
      <c r="B82" s="39">
        <v>438</v>
      </c>
    </row>
    <row r="83" spans="1:2" x14ac:dyDescent="0.2">
      <c r="A83" s="94" t="s">
        <v>81</v>
      </c>
      <c r="B83" s="39">
        <v>436</v>
      </c>
    </row>
    <row r="84" spans="1:2" x14ac:dyDescent="0.2">
      <c r="A84" s="94" t="s">
        <v>82</v>
      </c>
      <c r="B84" s="39">
        <v>232</v>
      </c>
    </row>
    <row r="85" spans="1:2" x14ac:dyDescent="0.2">
      <c r="A85" s="94" t="s">
        <v>83</v>
      </c>
      <c r="B85" s="39">
        <v>312</v>
      </c>
    </row>
    <row r="86" spans="1:2" x14ac:dyDescent="0.2">
      <c r="A86" s="94" t="s">
        <v>84</v>
      </c>
      <c r="B86" s="39">
        <v>200</v>
      </c>
    </row>
    <row r="87" spans="1:2" x14ac:dyDescent="0.2">
      <c r="A87" s="94" t="s">
        <v>85</v>
      </c>
      <c r="B87" s="39">
        <v>337</v>
      </c>
    </row>
    <row r="88" spans="1:2" x14ac:dyDescent="0.2">
      <c r="A88" s="94" t="s">
        <v>86</v>
      </c>
      <c r="B88" s="39">
        <v>110</v>
      </c>
    </row>
    <row r="89" spans="1:2" x14ac:dyDescent="0.2">
      <c r="A89" s="94" t="s">
        <v>87</v>
      </c>
      <c r="B89" s="39">
        <v>142</v>
      </c>
    </row>
    <row r="90" spans="1:2" x14ac:dyDescent="0.2">
      <c r="A90" s="94" t="s">
        <v>88</v>
      </c>
      <c r="B90" s="39">
        <v>24</v>
      </c>
    </row>
    <row r="91" spans="1:2" x14ac:dyDescent="0.2">
      <c r="A91" s="94" t="s">
        <v>89</v>
      </c>
      <c r="B91" s="39">
        <v>647</v>
      </c>
    </row>
    <row r="92" spans="1:2" x14ac:dyDescent="0.2">
      <c r="A92" s="94" t="s">
        <v>90</v>
      </c>
      <c r="B92" s="39">
        <v>399</v>
      </c>
    </row>
    <row r="93" spans="1:2" x14ac:dyDescent="0.2">
      <c r="A93" s="94" t="s">
        <v>91</v>
      </c>
      <c r="B93" s="39">
        <v>2246</v>
      </c>
    </row>
    <row r="94" spans="1:2" x14ac:dyDescent="0.2">
      <c r="A94" s="94" t="s">
        <v>92</v>
      </c>
      <c r="B94" s="39">
        <v>174</v>
      </c>
    </row>
    <row r="95" spans="1:2" x14ac:dyDescent="0.2">
      <c r="A95" s="94" t="s">
        <v>93</v>
      </c>
      <c r="B95" s="39">
        <v>68</v>
      </c>
    </row>
    <row r="96" spans="1:2" x14ac:dyDescent="0.2">
      <c r="A96" s="94" t="s">
        <v>94</v>
      </c>
      <c r="B96" s="39">
        <v>102</v>
      </c>
    </row>
    <row r="97" spans="1:2" x14ac:dyDescent="0.2">
      <c r="A97" s="94" t="s">
        <v>95</v>
      </c>
      <c r="B97" s="39">
        <v>556</v>
      </c>
    </row>
    <row r="98" spans="1:2" x14ac:dyDescent="0.2">
      <c r="A98" s="94" t="s">
        <v>96</v>
      </c>
      <c r="B98" s="39">
        <v>277</v>
      </c>
    </row>
    <row r="99" spans="1:2" x14ac:dyDescent="0.2">
      <c r="A99" s="94" t="s">
        <v>97</v>
      </c>
      <c r="B99" s="39">
        <v>604</v>
      </c>
    </row>
    <row r="100" spans="1:2" x14ac:dyDescent="0.2">
      <c r="A100" s="94" t="s">
        <v>98</v>
      </c>
      <c r="B100" s="39">
        <v>172</v>
      </c>
    </row>
    <row r="101" spans="1:2" x14ac:dyDescent="0.2">
      <c r="A101" s="94" t="s">
        <v>99</v>
      </c>
      <c r="B101" s="39">
        <v>93</v>
      </c>
    </row>
    <row r="102" spans="1:2" x14ac:dyDescent="0.2">
      <c r="A102" s="95" t="s">
        <v>100</v>
      </c>
      <c r="B102" s="40">
        <v>46732</v>
      </c>
    </row>
    <row r="103" spans="1:2" x14ac:dyDescent="0.2">
      <c r="A103" s="92"/>
      <c r="B103" s="37"/>
    </row>
  </sheetData>
  <printOptions gridLines="1"/>
  <pageMargins left="0.75" right="0.75" top="0.75" bottom="0.75" header="0.5" footer="0.5"/>
  <pageSetup orientation="portrait" r:id="rId1"/>
  <headerFooter alignWithMargins="0">
    <oddHeader>&amp;LFNS Applications - Number of Applications Taken by Month</oddHeader>
    <oddFooter>&amp;RPrepared by: PM/REM
Source: NCFAST FNS Statewide Demographics
06/01/2013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42578125" style="90" customWidth="1"/>
    <col min="2" max="2" width="14.28515625" style="31" customWidth="1"/>
    <col min="3" max="3" width="8.140625" style="31" customWidth="1"/>
    <col min="4" max="256" width="9.140625" style="31"/>
    <col min="257" max="257" width="13.28515625" style="31" customWidth="1"/>
    <col min="258" max="258" width="9.140625" style="31"/>
    <col min="259" max="259" width="14.28515625" style="31" bestFit="1" customWidth="1"/>
    <col min="260" max="512" width="9.140625" style="31"/>
    <col min="513" max="513" width="13.28515625" style="31" customWidth="1"/>
    <col min="514" max="514" width="9.140625" style="31"/>
    <col min="515" max="515" width="14.28515625" style="31" bestFit="1" customWidth="1"/>
    <col min="516" max="768" width="9.140625" style="31"/>
    <col min="769" max="769" width="13.28515625" style="31" customWidth="1"/>
    <col min="770" max="770" width="9.140625" style="31"/>
    <col min="771" max="771" width="14.28515625" style="31" bestFit="1" customWidth="1"/>
    <col min="772" max="1024" width="9.140625" style="31"/>
    <col min="1025" max="1025" width="13.28515625" style="31" customWidth="1"/>
    <col min="1026" max="1026" width="9.140625" style="31"/>
    <col min="1027" max="1027" width="14.28515625" style="31" bestFit="1" customWidth="1"/>
    <col min="1028" max="1280" width="9.140625" style="31"/>
    <col min="1281" max="1281" width="13.28515625" style="31" customWidth="1"/>
    <col min="1282" max="1282" width="9.140625" style="31"/>
    <col min="1283" max="1283" width="14.28515625" style="31" bestFit="1" customWidth="1"/>
    <col min="1284" max="1536" width="9.140625" style="31"/>
    <col min="1537" max="1537" width="13.28515625" style="31" customWidth="1"/>
    <col min="1538" max="1538" width="9.140625" style="31"/>
    <col min="1539" max="1539" width="14.28515625" style="31" bestFit="1" customWidth="1"/>
    <col min="1540" max="1792" width="9.140625" style="31"/>
    <col min="1793" max="1793" width="13.28515625" style="31" customWidth="1"/>
    <col min="1794" max="1794" width="9.140625" style="31"/>
    <col min="1795" max="1795" width="14.28515625" style="31" bestFit="1" customWidth="1"/>
    <col min="1796" max="2048" width="9.140625" style="31"/>
    <col min="2049" max="2049" width="13.28515625" style="31" customWidth="1"/>
    <col min="2050" max="2050" width="9.140625" style="31"/>
    <col min="2051" max="2051" width="14.28515625" style="31" bestFit="1" customWidth="1"/>
    <col min="2052" max="2304" width="9.140625" style="31"/>
    <col min="2305" max="2305" width="13.28515625" style="31" customWidth="1"/>
    <col min="2306" max="2306" width="9.140625" style="31"/>
    <col min="2307" max="2307" width="14.28515625" style="31" bestFit="1" customWidth="1"/>
    <col min="2308" max="2560" width="9.140625" style="31"/>
    <col min="2561" max="2561" width="13.28515625" style="31" customWidth="1"/>
    <col min="2562" max="2562" width="9.140625" style="31"/>
    <col min="2563" max="2563" width="14.28515625" style="31" bestFit="1" customWidth="1"/>
    <col min="2564" max="2816" width="9.140625" style="31"/>
    <col min="2817" max="2817" width="13.28515625" style="31" customWidth="1"/>
    <col min="2818" max="2818" width="9.140625" style="31"/>
    <col min="2819" max="2819" width="14.28515625" style="31" bestFit="1" customWidth="1"/>
    <col min="2820" max="3072" width="9.140625" style="31"/>
    <col min="3073" max="3073" width="13.28515625" style="31" customWidth="1"/>
    <col min="3074" max="3074" width="9.140625" style="31"/>
    <col min="3075" max="3075" width="14.28515625" style="31" bestFit="1" customWidth="1"/>
    <col min="3076" max="3328" width="9.140625" style="31"/>
    <col min="3329" max="3329" width="13.28515625" style="31" customWidth="1"/>
    <col min="3330" max="3330" width="9.140625" style="31"/>
    <col min="3331" max="3331" width="14.28515625" style="31" bestFit="1" customWidth="1"/>
    <col min="3332" max="3584" width="9.140625" style="31"/>
    <col min="3585" max="3585" width="13.28515625" style="31" customWidth="1"/>
    <col min="3586" max="3586" width="9.140625" style="31"/>
    <col min="3587" max="3587" width="14.28515625" style="31" bestFit="1" customWidth="1"/>
    <col min="3588" max="3840" width="9.140625" style="31"/>
    <col min="3841" max="3841" width="13.28515625" style="31" customWidth="1"/>
    <col min="3842" max="3842" width="9.140625" style="31"/>
    <col min="3843" max="3843" width="14.28515625" style="31" bestFit="1" customWidth="1"/>
    <col min="3844" max="4096" width="9.140625" style="31"/>
    <col min="4097" max="4097" width="13.28515625" style="31" customWidth="1"/>
    <col min="4098" max="4098" width="9.140625" style="31"/>
    <col min="4099" max="4099" width="14.28515625" style="31" bestFit="1" customWidth="1"/>
    <col min="4100" max="4352" width="9.140625" style="31"/>
    <col min="4353" max="4353" width="13.28515625" style="31" customWidth="1"/>
    <col min="4354" max="4354" width="9.140625" style="31"/>
    <col min="4355" max="4355" width="14.28515625" style="31" bestFit="1" customWidth="1"/>
    <col min="4356" max="4608" width="9.140625" style="31"/>
    <col min="4609" max="4609" width="13.28515625" style="31" customWidth="1"/>
    <col min="4610" max="4610" width="9.140625" style="31"/>
    <col min="4611" max="4611" width="14.28515625" style="31" bestFit="1" customWidth="1"/>
    <col min="4612" max="4864" width="9.140625" style="31"/>
    <col min="4865" max="4865" width="13.28515625" style="31" customWidth="1"/>
    <col min="4866" max="4866" width="9.140625" style="31"/>
    <col min="4867" max="4867" width="14.28515625" style="31" bestFit="1" customWidth="1"/>
    <col min="4868" max="5120" width="9.140625" style="31"/>
    <col min="5121" max="5121" width="13.28515625" style="31" customWidth="1"/>
    <col min="5122" max="5122" width="9.140625" style="31"/>
    <col min="5123" max="5123" width="14.28515625" style="31" bestFit="1" customWidth="1"/>
    <col min="5124" max="5376" width="9.140625" style="31"/>
    <col min="5377" max="5377" width="13.28515625" style="31" customWidth="1"/>
    <col min="5378" max="5378" width="9.140625" style="31"/>
    <col min="5379" max="5379" width="14.28515625" style="31" bestFit="1" customWidth="1"/>
    <col min="5380" max="5632" width="9.140625" style="31"/>
    <col min="5633" max="5633" width="13.28515625" style="31" customWidth="1"/>
    <col min="5634" max="5634" width="9.140625" style="31"/>
    <col min="5635" max="5635" width="14.28515625" style="31" bestFit="1" customWidth="1"/>
    <col min="5636" max="5888" width="9.140625" style="31"/>
    <col min="5889" max="5889" width="13.28515625" style="31" customWidth="1"/>
    <col min="5890" max="5890" width="9.140625" style="31"/>
    <col min="5891" max="5891" width="14.28515625" style="31" bestFit="1" customWidth="1"/>
    <col min="5892" max="6144" width="9.140625" style="31"/>
    <col min="6145" max="6145" width="13.28515625" style="31" customWidth="1"/>
    <col min="6146" max="6146" width="9.140625" style="31"/>
    <col min="6147" max="6147" width="14.28515625" style="31" bestFit="1" customWidth="1"/>
    <col min="6148" max="6400" width="9.140625" style="31"/>
    <col min="6401" max="6401" width="13.28515625" style="31" customWidth="1"/>
    <col min="6402" max="6402" width="9.140625" style="31"/>
    <col min="6403" max="6403" width="14.28515625" style="31" bestFit="1" customWidth="1"/>
    <col min="6404" max="6656" width="9.140625" style="31"/>
    <col min="6657" max="6657" width="13.28515625" style="31" customWidth="1"/>
    <col min="6658" max="6658" width="9.140625" style="31"/>
    <col min="6659" max="6659" width="14.28515625" style="31" bestFit="1" customWidth="1"/>
    <col min="6660" max="6912" width="9.140625" style="31"/>
    <col min="6913" max="6913" width="13.28515625" style="31" customWidth="1"/>
    <col min="6914" max="6914" width="9.140625" style="31"/>
    <col min="6915" max="6915" width="14.28515625" style="31" bestFit="1" customWidth="1"/>
    <col min="6916" max="7168" width="9.140625" style="31"/>
    <col min="7169" max="7169" width="13.28515625" style="31" customWidth="1"/>
    <col min="7170" max="7170" width="9.140625" style="31"/>
    <col min="7171" max="7171" width="14.28515625" style="31" bestFit="1" customWidth="1"/>
    <col min="7172" max="7424" width="9.140625" style="31"/>
    <col min="7425" max="7425" width="13.28515625" style="31" customWidth="1"/>
    <col min="7426" max="7426" width="9.140625" style="31"/>
    <col min="7427" max="7427" width="14.28515625" style="31" bestFit="1" customWidth="1"/>
    <col min="7428" max="7680" width="9.140625" style="31"/>
    <col min="7681" max="7681" width="13.28515625" style="31" customWidth="1"/>
    <col min="7682" max="7682" width="9.140625" style="31"/>
    <col min="7683" max="7683" width="14.28515625" style="31" bestFit="1" customWidth="1"/>
    <col min="7684" max="7936" width="9.140625" style="31"/>
    <col min="7937" max="7937" width="13.28515625" style="31" customWidth="1"/>
    <col min="7938" max="7938" width="9.140625" style="31"/>
    <col min="7939" max="7939" width="14.28515625" style="31" bestFit="1" customWidth="1"/>
    <col min="7940" max="8192" width="9.140625" style="31"/>
    <col min="8193" max="8193" width="13.28515625" style="31" customWidth="1"/>
    <col min="8194" max="8194" width="9.140625" style="31"/>
    <col min="8195" max="8195" width="14.28515625" style="31" bestFit="1" customWidth="1"/>
    <col min="8196" max="8448" width="9.140625" style="31"/>
    <col min="8449" max="8449" width="13.28515625" style="31" customWidth="1"/>
    <col min="8450" max="8450" width="9.140625" style="31"/>
    <col min="8451" max="8451" width="14.28515625" style="31" bestFit="1" customWidth="1"/>
    <col min="8452" max="8704" width="9.140625" style="31"/>
    <col min="8705" max="8705" width="13.28515625" style="31" customWidth="1"/>
    <col min="8706" max="8706" width="9.140625" style="31"/>
    <col min="8707" max="8707" width="14.28515625" style="31" bestFit="1" customWidth="1"/>
    <col min="8708" max="8960" width="9.140625" style="31"/>
    <col min="8961" max="8961" width="13.28515625" style="31" customWidth="1"/>
    <col min="8962" max="8962" width="9.140625" style="31"/>
    <col min="8963" max="8963" width="14.28515625" style="31" bestFit="1" customWidth="1"/>
    <col min="8964" max="9216" width="9.140625" style="31"/>
    <col min="9217" max="9217" width="13.28515625" style="31" customWidth="1"/>
    <col min="9218" max="9218" width="9.140625" style="31"/>
    <col min="9219" max="9219" width="14.28515625" style="31" bestFit="1" customWidth="1"/>
    <col min="9220" max="9472" width="9.140625" style="31"/>
    <col min="9473" max="9473" width="13.28515625" style="31" customWidth="1"/>
    <col min="9474" max="9474" width="9.140625" style="31"/>
    <col min="9475" max="9475" width="14.28515625" style="31" bestFit="1" customWidth="1"/>
    <col min="9476" max="9728" width="9.140625" style="31"/>
    <col min="9729" max="9729" width="13.28515625" style="31" customWidth="1"/>
    <col min="9730" max="9730" width="9.140625" style="31"/>
    <col min="9731" max="9731" width="14.28515625" style="31" bestFit="1" customWidth="1"/>
    <col min="9732" max="9984" width="9.140625" style="31"/>
    <col min="9985" max="9985" width="13.28515625" style="31" customWidth="1"/>
    <col min="9986" max="9986" width="9.140625" style="31"/>
    <col min="9987" max="9987" width="14.28515625" style="31" bestFit="1" customWidth="1"/>
    <col min="9988" max="10240" width="9.140625" style="31"/>
    <col min="10241" max="10241" width="13.28515625" style="31" customWidth="1"/>
    <col min="10242" max="10242" width="9.140625" style="31"/>
    <col min="10243" max="10243" width="14.28515625" style="31" bestFit="1" customWidth="1"/>
    <col min="10244" max="10496" width="9.140625" style="31"/>
    <col min="10497" max="10497" width="13.28515625" style="31" customWidth="1"/>
    <col min="10498" max="10498" width="9.140625" style="31"/>
    <col min="10499" max="10499" width="14.28515625" style="31" bestFit="1" customWidth="1"/>
    <col min="10500" max="10752" width="9.140625" style="31"/>
    <col min="10753" max="10753" width="13.28515625" style="31" customWidth="1"/>
    <col min="10754" max="10754" width="9.140625" style="31"/>
    <col min="10755" max="10755" width="14.28515625" style="31" bestFit="1" customWidth="1"/>
    <col min="10756" max="11008" width="9.140625" style="31"/>
    <col min="11009" max="11009" width="13.28515625" style="31" customWidth="1"/>
    <col min="11010" max="11010" width="9.140625" style="31"/>
    <col min="11011" max="11011" width="14.28515625" style="31" bestFit="1" customWidth="1"/>
    <col min="11012" max="11264" width="9.140625" style="31"/>
    <col min="11265" max="11265" width="13.28515625" style="31" customWidth="1"/>
    <col min="11266" max="11266" width="9.140625" style="31"/>
    <col min="11267" max="11267" width="14.28515625" style="31" bestFit="1" customWidth="1"/>
    <col min="11268" max="11520" width="9.140625" style="31"/>
    <col min="11521" max="11521" width="13.28515625" style="31" customWidth="1"/>
    <col min="11522" max="11522" width="9.140625" style="31"/>
    <col min="11523" max="11523" width="14.28515625" style="31" bestFit="1" customWidth="1"/>
    <col min="11524" max="11776" width="9.140625" style="31"/>
    <col min="11777" max="11777" width="13.28515625" style="31" customWidth="1"/>
    <col min="11778" max="11778" width="9.140625" style="31"/>
    <col min="11779" max="11779" width="14.28515625" style="31" bestFit="1" customWidth="1"/>
    <col min="11780" max="12032" width="9.140625" style="31"/>
    <col min="12033" max="12033" width="13.28515625" style="31" customWidth="1"/>
    <col min="12034" max="12034" width="9.140625" style="31"/>
    <col min="12035" max="12035" width="14.28515625" style="31" bestFit="1" customWidth="1"/>
    <col min="12036" max="12288" width="9.140625" style="31"/>
    <col min="12289" max="12289" width="13.28515625" style="31" customWidth="1"/>
    <col min="12290" max="12290" width="9.140625" style="31"/>
    <col min="12291" max="12291" width="14.28515625" style="31" bestFit="1" customWidth="1"/>
    <col min="12292" max="12544" width="9.140625" style="31"/>
    <col min="12545" max="12545" width="13.28515625" style="31" customWidth="1"/>
    <col min="12546" max="12546" width="9.140625" style="31"/>
    <col min="12547" max="12547" width="14.28515625" style="31" bestFit="1" customWidth="1"/>
    <col min="12548" max="12800" width="9.140625" style="31"/>
    <col min="12801" max="12801" width="13.28515625" style="31" customWidth="1"/>
    <col min="12802" max="12802" width="9.140625" style="31"/>
    <col min="12803" max="12803" width="14.28515625" style="31" bestFit="1" customWidth="1"/>
    <col min="12804" max="13056" width="9.140625" style="31"/>
    <col min="13057" max="13057" width="13.28515625" style="31" customWidth="1"/>
    <col min="13058" max="13058" width="9.140625" style="31"/>
    <col min="13059" max="13059" width="14.28515625" style="31" bestFit="1" customWidth="1"/>
    <col min="13060" max="13312" width="9.140625" style="31"/>
    <col min="13313" max="13313" width="13.28515625" style="31" customWidth="1"/>
    <col min="13314" max="13314" width="9.140625" style="31"/>
    <col min="13315" max="13315" width="14.28515625" style="31" bestFit="1" customWidth="1"/>
    <col min="13316" max="13568" width="9.140625" style="31"/>
    <col min="13569" max="13569" width="13.28515625" style="31" customWidth="1"/>
    <col min="13570" max="13570" width="9.140625" style="31"/>
    <col min="13571" max="13571" width="14.28515625" style="31" bestFit="1" customWidth="1"/>
    <col min="13572" max="13824" width="9.140625" style="31"/>
    <col min="13825" max="13825" width="13.28515625" style="31" customWidth="1"/>
    <col min="13826" max="13826" width="9.140625" style="31"/>
    <col min="13827" max="13827" width="14.28515625" style="31" bestFit="1" customWidth="1"/>
    <col min="13828" max="14080" width="9.140625" style="31"/>
    <col min="14081" max="14081" width="13.28515625" style="31" customWidth="1"/>
    <col min="14082" max="14082" width="9.140625" style="31"/>
    <col min="14083" max="14083" width="14.28515625" style="31" bestFit="1" customWidth="1"/>
    <col min="14084" max="14336" width="9.140625" style="31"/>
    <col min="14337" max="14337" width="13.28515625" style="31" customWidth="1"/>
    <col min="14338" max="14338" width="9.140625" style="31"/>
    <col min="14339" max="14339" width="14.28515625" style="31" bestFit="1" customWidth="1"/>
    <col min="14340" max="14592" width="9.140625" style="31"/>
    <col min="14593" max="14593" width="13.28515625" style="31" customWidth="1"/>
    <col min="14594" max="14594" width="9.140625" style="31"/>
    <col min="14595" max="14595" width="14.28515625" style="31" bestFit="1" customWidth="1"/>
    <col min="14596" max="14848" width="9.140625" style="31"/>
    <col min="14849" max="14849" width="13.28515625" style="31" customWidth="1"/>
    <col min="14850" max="14850" width="9.140625" style="31"/>
    <col min="14851" max="14851" width="14.28515625" style="31" bestFit="1" customWidth="1"/>
    <col min="14852" max="15104" width="9.140625" style="31"/>
    <col min="15105" max="15105" width="13.28515625" style="31" customWidth="1"/>
    <col min="15106" max="15106" width="9.140625" style="31"/>
    <col min="15107" max="15107" width="14.28515625" style="31" bestFit="1" customWidth="1"/>
    <col min="15108" max="15360" width="9.140625" style="31"/>
    <col min="15361" max="15361" width="13.28515625" style="31" customWidth="1"/>
    <col min="15362" max="15362" width="9.140625" style="31"/>
    <col min="15363" max="15363" width="14.28515625" style="31" bestFit="1" customWidth="1"/>
    <col min="15364" max="15616" width="9.140625" style="31"/>
    <col min="15617" max="15617" width="13.28515625" style="31" customWidth="1"/>
    <col min="15618" max="15618" width="9.140625" style="31"/>
    <col min="15619" max="15619" width="14.28515625" style="31" bestFit="1" customWidth="1"/>
    <col min="15620" max="15872" width="9.140625" style="31"/>
    <col min="15873" max="15873" width="13.28515625" style="31" customWidth="1"/>
    <col min="15874" max="15874" width="9.140625" style="31"/>
    <col min="15875" max="15875" width="14.28515625" style="31" bestFit="1" customWidth="1"/>
    <col min="15876" max="16128" width="9.140625" style="31"/>
    <col min="16129" max="16129" width="13.28515625" style="31" customWidth="1"/>
    <col min="16130" max="16130" width="9.140625" style="31"/>
    <col min="16131" max="16131" width="14.28515625" style="31" bestFit="1" customWidth="1"/>
    <col min="16132" max="16384" width="9.140625" style="31"/>
  </cols>
  <sheetData>
    <row r="1" spans="1:4" ht="15" x14ac:dyDescent="0.25">
      <c r="A1" s="86"/>
      <c r="B1" s="33">
        <v>41395</v>
      </c>
      <c r="C1"/>
      <c r="D1"/>
    </row>
    <row r="2" spans="1:4" x14ac:dyDescent="0.2">
      <c r="A2" s="87" t="s">
        <v>0</v>
      </c>
      <c r="B2" s="41">
        <v>349</v>
      </c>
    </row>
    <row r="3" spans="1:4" x14ac:dyDescent="0.2">
      <c r="A3" s="87" t="s">
        <v>1</v>
      </c>
      <c r="B3" s="41">
        <v>128</v>
      </c>
    </row>
    <row r="4" spans="1:4" x14ac:dyDescent="0.2">
      <c r="A4" s="87" t="s">
        <v>2</v>
      </c>
      <c r="B4" s="41">
        <v>58</v>
      </c>
    </row>
    <row r="5" spans="1:4" x14ac:dyDescent="0.2">
      <c r="A5" s="87" t="s">
        <v>3</v>
      </c>
      <c r="B5" s="41">
        <v>141</v>
      </c>
    </row>
    <row r="6" spans="1:4" x14ac:dyDescent="0.2">
      <c r="A6" s="87" t="s">
        <v>4</v>
      </c>
      <c r="B6" s="41">
        <v>122</v>
      </c>
    </row>
    <row r="7" spans="1:4" x14ac:dyDescent="0.2">
      <c r="A7" s="87" t="s">
        <v>5</v>
      </c>
      <c r="B7" s="41">
        <v>45</v>
      </c>
    </row>
    <row r="8" spans="1:4" x14ac:dyDescent="0.2">
      <c r="A8" s="87" t="s">
        <v>6</v>
      </c>
      <c r="B8" s="41">
        <v>256</v>
      </c>
    </row>
    <row r="9" spans="1:4" x14ac:dyDescent="0.2">
      <c r="A9" s="87" t="s">
        <v>7</v>
      </c>
      <c r="B9" s="41">
        <v>127</v>
      </c>
    </row>
    <row r="10" spans="1:4" x14ac:dyDescent="0.2">
      <c r="A10" s="87" t="s">
        <v>8</v>
      </c>
      <c r="B10" s="41">
        <v>243</v>
      </c>
    </row>
    <row r="11" spans="1:4" x14ac:dyDescent="0.2">
      <c r="A11" s="87" t="s">
        <v>9</v>
      </c>
      <c r="B11" s="41">
        <v>342</v>
      </c>
    </row>
    <row r="12" spans="1:4" x14ac:dyDescent="0.2">
      <c r="A12" s="87" t="s">
        <v>10</v>
      </c>
      <c r="B12" s="41">
        <v>1443</v>
      </c>
    </row>
    <row r="13" spans="1:4" x14ac:dyDescent="0.2">
      <c r="A13" s="87" t="s">
        <v>11</v>
      </c>
      <c r="B13" s="41">
        <v>384</v>
      </c>
    </row>
    <row r="14" spans="1:4" x14ac:dyDescent="0.2">
      <c r="A14" s="87" t="s">
        <v>12</v>
      </c>
      <c r="B14" s="41">
        <v>140</v>
      </c>
    </row>
    <row r="15" spans="1:4" x14ac:dyDescent="0.2">
      <c r="A15" s="87" t="s">
        <v>13</v>
      </c>
      <c r="B15" s="41">
        <v>209</v>
      </c>
    </row>
    <row r="16" spans="1:4" x14ac:dyDescent="0.2">
      <c r="A16" s="87" t="s">
        <v>14</v>
      </c>
      <c r="B16" s="41">
        <v>29</v>
      </c>
    </row>
    <row r="17" spans="1:2" x14ac:dyDescent="0.2">
      <c r="A17" s="87" t="s">
        <v>15</v>
      </c>
      <c r="B17" s="41">
        <v>303</v>
      </c>
    </row>
    <row r="18" spans="1:2" x14ac:dyDescent="0.2">
      <c r="A18" s="87" t="s">
        <v>16</v>
      </c>
      <c r="B18" s="41">
        <v>103</v>
      </c>
    </row>
    <row r="19" spans="1:2" x14ac:dyDescent="0.2">
      <c r="A19" s="87" t="s">
        <v>17</v>
      </c>
      <c r="B19" s="41">
        <v>949</v>
      </c>
    </row>
    <row r="20" spans="1:2" x14ac:dyDescent="0.2">
      <c r="A20" s="87" t="s">
        <v>18</v>
      </c>
      <c r="B20" s="41">
        <v>192</v>
      </c>
    </row>
    <row r="21" spans="1:2" x14ac:dyDescent="0.2">
      <c r="A21" s="87" t="s">
        <v>19</v>
      </c>
      <c r="B21" s="41">
        <v>135</v>
      </c>
    </row>
    <row r="22" spans="1:2" x14ac:dyDescent="0.2">
      <c r="A22" s="87" t="s">
        <v>20</v>
      </c>
      <c r="B22" s="41">
        <v>93</v>
      </c>
    </row>
    <row r="23" spans="1:2" x14ac:dyDescent="0.2">
      <c r="A23" s="87" t="s">
        <v>21</v>
      </c>
      <c r="B23" s="41">
        <v>66</v>
      </c>
    </row>
    <row r="24" spans="1:2" x14ac:dyDescent="0.2">
      <c r="A24" s="87" t="s">
        <v>22</v>
      </c>
      <c r="B24" s="41">
        <v>626</v>
      </c>
    </row>
    <row r="25" spans="1:2" x14ac:dyDescent="0.2">
      <c r="A25" s="87" t="s">
        <v>23</v>
      </c>
      <c r="B25" s="41">
        <v>289</v>
      </c>
    </row>
    <row r="26" spans="1:2" x14ac:dyDescent="0.2">
      <c r="A26" s="87" t="s">
        <v>24</v>
      </c>
      <c r="B26" s="41">
        <v>481</v>
      </c>
    </row>
    <row r="27" spans="1:2" x14ac:dyDescent="0.2">
      <c r="A27" s="87" t="s">
        <v>25</v>
      </c>
      <c r="B27" s="41">
        <v>1142</v>
      </c>
    </row>
    <row r="28" spans="1:2" x14ac:dyDescent="0.2">
      <c r="A28" s="87" t="s">
        <v>26</v>
      </c>
      <c r="B28" s="41">
        <v>65</v>
      </c>
    </row>
    <row r="29" spans="1:2" x14ac:dyDescent="0.2">
      <c r="A29" s="87" t="s">
        <v>27</v>
      </c>
      <c r="B29" s="41">
        <v>120</v>
      </c>
    </row>
    <row r="30" spans="1:2" x14ac:dyDescent="0.2">
      <c r="A30" s="87" t="s">
        <v>28</v>
      </c>
      <c r="B30" s="41">
        <v>867</v>
      </c>
    </row>
    <row r="31" spans="1:2" x14ac:dyDescent="0.2">
      <c r="A31" s="87" t="s">
        <v>29</v>
      </c>
      <c r="B31" s="41">
        <v>136</v>
      </c>
    </row>
    <row r="32" spans="1:2" x14ac:dyDescent="0.2">
      <c r="A32" s="87" t="s">
        <v>30</v>
      </c>
      <c r="B32" s="41">
        <v>304</v>
      </c>
    </row>
    <row r="33" spans="1:2" x14ac:dyDescent="0.2">
      <c r="A33" s="87" t="s">
        <v>31</v>
      </c>
      <c r="B33" s="41">
        <v>1133</v>
      </c>
    </row>
    <row r="34" spans="1:2" x14ac:dyDescent="0.2">
      <c r="A34" s="87" t="s">
        <v>32</v>
      </c>
      <c r="B34" s="41">
        <v>420</v>
      </c>
    </row>
    <row r="35" spans="1:2" x14ac:dyDescent="0.2">
      <c r="A35" s="87" t="s">
        <v>33</v>
      </c>
      <c r="B35" s="41">
        <v>1353</v>
      </c>
    </row>
    <row r="36" spans="1:2" x14ac:dyDescent="0.2">
      <c r="A36" s="87" t="s">
        <v>34</v>
      </c>
      <c r="B36" s="41">
        <v>302</v>
      </c>
    </row>
    <row r="37" spans="1:2" x14ac:dyDescent="0.2">
      <c r="A37" s="87" t="s">
        <v>35</v>
      </c>
      <c r="B37" s="41">
        <v>1246</v>
      </c>
    </row>
    <row r="38" spans="1:2" x14ac:dyDescent="0.2">
      <c r="A38" s="87" t="s">
        <v>36</v>
      </c>
      <c r="B38" s="41">
        <v>46</v>
      </c>
    </row>
    <row r="39" spans="1:2" x14ac:dyDescent="0.2">
      <c r="A39" s="87" t="s">
        <v>37</v>
      </c>
      <c r="B39" s="41">
        <v>59</v>
      </c>
    </row>
    <row r="40" spans="1:2" x14ac:dyDescent="0.2">
      <c r="A40" s="87" t="s">
        <v>38</v>
      </c>
      <c r="B40" s="41">
        <v>232</v>
      </c>
    </row>
    <row r="41" spans="1:2" x14ac:dyDescent="0.2">
      <c r="A41" s="87" t="s">
        <v>39</v>
      </c>
      <c r="B41" s="41">
        <v>102</v>
      </c>
    </row>
    <row r="42" spans="1:2" x14ac:dyDescent="0.2">
      <c r="A42" s="87" t="s">
        <v>40</v>
      </c>
      <c r="B42" s="41">
        <v>1960</v>
      </c>
    </row>
    <row r="43" spans="1:2" x14ac:dyDescent="0.2">
      <c r="A43" s="87" t="s">
        <v>41</v>
      </c>
      <c r="B43" s="41">
        <v>349</v>
      </c>
    </row>
    <row r="44" spans="1:2" x14ac:dyDescent="0.2">
      <c r="A44" s="87" t="s">
        <v>42</v>
      </c>
      <c r="B44" s="41">
        <v>497</v>
      </c>
    </row>
    <row r="45" spans="1:2" x14ac:dyDescent="0.2">
      <c r="A45" s="87" t="s">
        <v>43</v>
      </c>
      <c r="B45" s="41">
        <v>220</v>
      </c>
    </row>
    <row r="46" spans="1:2" x14ac:dyDescent="0.2">
      <c r="A46" s="87" t="s">
        <v>44</v>
      </c>
      <c r="B46" s="41">
        <v>316</v>
      </c>
    </row>
    <row r="47" spans="1:2" x14ac:dyDescent="0.2">
      <c r="A47" s="87" t="s">
        <v>45</v>
      </c>
      <c r="B47" s="41">
        <v>136</v>
      </c>
    </row>
    <row r="48" spans="1:2" x14ac:dyDescent="0.2">
      <c r="A48" s="87" t="s">
        <v>46</v>
      </c>
      <c r="B48" s="41">
        <v>280</v>
      </c>
    </row>
    <row r="49" spans="1:2" x14ac:dyDescent="0.2">
      <c r="A49" s="87" t="s">
        <v>47</v>
      </c>
      <c r="B49" s="41">
        <v>23</v>
      </c>
    </row>
    <row r="50" spans="1:2" x14ac:dyDescent="0.2">
      <c r="A50" s="87" t="s">
        <v>48</v>
      </c>
      <c r="B50" s="41">
        <v>371</v>
      </c>
    </row>
    <row r="51" spans="1:2" x14ac:dyDescent="0.2">
      <c r="A51" s="87" t="s">
        <v>49</v>
      </c>
      <c r="B51" s="41">
        <v>137</v>
      </c>
    </row>
    <row r="52" spans="1:2" x14ac:dyDescent="0.2">
      <c r="A52" s="87" t="s">
        <v>50</v>
      </c>
      <c r="B52" s="41">
        <v>1009</v>
      </c>
    </row>
    <row r="53" spans="1:2" x14ac:dyDescent="0.2">
      <c r="A53" s="87" t="s">
        <v>51</v>
      </c>
      <c r="B53" s="41">
        <v>70</v>
      </c>
    </row>
    <row r="54" spans="1:2" x14ac:dyDescent="0.2">
      <c r="A54" s="87" t="s">
        <v>52</v>
      </c>
      <c r="B54" s="41">
        <v>284</v>
      </c>
    </row>
    <row r="55" spans="1:2" x14ac:dyDescent="0.2">
      <c r="A55" s="87" t="s">
        <v>53</v>
      </c>
      <c r="B55" s="41">
        <v>391</v>
      </c>
    </row>
    <row r="56" spans="1:2" x14ac:dyDescent="0.2">
      <c r="A56" s="87" t="s">
        <v>54</v>
      </c>
      <c r="B56" s="41">
        <v>256</v>
      </c>
    </row>
    <row r="57" spans="1:2" x14ac:dyDescent="0.2">
      <c r="A57" s="87" t="s">
        <v>55</v>
      </c>
      <c r="B57" s="41">
        <v>181</v>
      </c>
    </row>
    <row r="58" spans="1:2" x14ac:dyDescent="0.2">
      <c r="A58" s="87" t="s">
        <v>56</v>
      </c>
      <c r="B58" s="41">
        <v>99</v>
      </c>
    </row>
    <row r="59" spans="1:2" x14ac:dyDescent="0.2">
      <c r="A59" s="87" t="s">
        <v>57</v>
      </c>
      <c r="B59" s="41">
        <v>107</v>
      </c>
    </row>
    <row r="60" spans="1:2" x14ac:dyDescent="0.2">
      <c r="A60" s="87" t="s">
        <v>58</v>
      </c>
      <c r="B60" s="41">
        <v>297</v>
      </c>
    </row>
    <row r="61" spans="1:2" x14ac:dyDescent="0.2">
      <c r="A61" s="87" t="s">
        <v>59</v>
      </c>
      <c r="B61" s="41">
        <v>3962</v>
      </c>
    </row>
    <row r="62" spans="1:2" x14ac:dyDescent="0.2">
      <c r="A62" s="87" t="s">
        <v>60</v>
      </c>
      <c r="B62" s="41">
        <v>68</v>
      </c>
    </row>
    <row r="63" spans="1:2" x14ac:dyDescent="0.2">
      <c r="A63" s="87" t="s">
        <v>61</v>
      </c>
      <c r="B63" s="41">
        <v>138</v>
      </c>
    </row>
    <row r="64" spans="1:2" x14ac:dyDescent="0.2">
      <c r="A64" s="87" t="s">
        <v>62</v>
      </c>
      <c r="B64" s="41">
        <v>223</v>
      </c>
    </row>
    <row r="65" spans="1:2" x14ac:dyDescent="0.2">
      <c r="A65" s="87" t="s">
        <v>63</v>
      </c>
      <c r="B65" s="41">
        <v>393</v>
      </c>
    </row>
    <row r="66" spans="1:2" x14ac:dyDescent="0.2">
      <c r="A66" s="87" t="s">
        <v>64</v>
      </c>
      <c r="B66" s="41">
        <v>939</v>
      </c>
    </row>
    <row r="67" spans="1:2" x14ac:dyDescent="0.2">
      <c r="A67" s="87" t="s">
        <v>65</v>
      </c>
      <c r="B67" s="41">
        <v>141</v>
      </c>
    </row>
    <row r="68" spans="1:2" x14ac:dyDescent="0.2">
      <c r="A68" s="87" t="s">
        <v>66</v>
      </c>
      <c r="B68" s="41">
        <v>372</v>
      </c>
    </row>
    <row r="69" spans="1:2" x14ac:dyDescent="0.2">
      <c r="A69" s="87" t="s">
        <v>67</v>
      </c>
      <c r="B69" s="41">
        <v>343</v>
      </c>
    </row>
    <row r="70" spans="1:2" x14ac:dyDescent="0.2">
      <c r="A70" s="87" t="s">
        <v>68</v>
      </c>
      <c r="B70" s="41">
        <v>60</v>
      </c>
    </row>
    <row r="71" spans="1:2" x14ac:dyDescent="0.2">
      <c r="A71" s="87" t="s">
        <v>69</v>
      </c>
      <c r="B71" s="41">
        <v>219</v>
      </c>
    </row>
    <row r="72" spans="1:2" x14ac:dyDescent="0.2">
      <c r="A72" s="87" t="s">
        <v>70</v>
      </c>
      <c r="B72" s="41">
        <v>218</v>
      </c>
    </row>
    <row r="73" spans="1:2" x14ac:dyDescent="0.2">
      <c r="A73" s="87" t="s">
        <v>71</v>
      </c>
      <c r="B73" s="41">
        <v>73</v>
      </c>
    </row>
    <row r="74" spans="1:2" x14ac:dyDescent="0.2">
      <c r="A74" s="87" t="s">
        <v>72</v>
      </c>
      <c r="B74" s="41">
        <v>171</v>
      </c>
    </row>
    <row r="75" spans="1:2" x14ac:dyDescent="0.2">
      <c r="A75" s="87" t="s">
        <v>73</v>
      </c>
      <c r="B75" s="41">
        <v>683</v>
      </c>
    </row>
    <row r="76" spans="1:2" x14ac:dyDescent="0.2">
      <c r="A76" s="87" t="s">
        <v>74</v>
      </c>
      <c r="B76" s="41">
        <v>60</v>
      </c>
    </row>
    <row r="77" spans="1:2" x14ac:dyDescent="0.2">
      <c r="A77" s="87" t="s">
        <v>75</v>
      </c>
      <c r="B77" s="41">
        <v>662</v>
      </c>
    </row>
    <row r="78" spans="1:2" x14ac:dyDescent="0.2">
      <c r="A78" s="87" t="s">
        <v>76</v>
      </c>
      <c r="B78" s="41">
        <v>341</v>
      </c>
    </row>
    <row r="79" spans="1:2" x14ac:dyDescent="0.2">
      <c r="A79" s="87" t="s">
        <v>77</v>
      </c>
      <c r="B79" s="41">
        <v>1041</v>
      </c>
    </row>
    <row r="80" spans="1:2" x14ac:dyDescent="0.2">
      <c r="A80" s="87" t="s">
        <v>78</v>
      </c>
      <c r="B80" s="41">
        <v>438</v>
      </c>
    </row>
    <row r="81" spans="1:2" x14ac:dyDescent="0.2">
      <c r="A81" s="87" t="s">
        <v>79</v>
      </c>
      <c r="B81" s="41">
        <v>770</v>
      </c>
    </row>
    <row r="82" spans="1:2" x14ac:dyDescent="0.2">
      <c r="A82" s="87" t="s">
        <v>80</v>
      </c>
      <c r="B82" s="41">
        <v>435</v>
      </c>
    </row>
    <row r="83" spans="1:2" x14ac:dyDescent="0.2">
      <c r="A83" s="87" t="s">
        <v>81</v>
      </c>
      <c r="B83" s="41">
        <v>399</v>
      </c>
    </row>
    <row r="84" spans="1:2" x14ac:dyDescent="0.2">
      <c r="A84" s="87" t="s">
        <v>82</v>
      </c>
      <c r="B84" s="41">
        <v>170</v>
      </c>
    </row>
    <row r="85" spans="1:2" x14ac:dyDescent="0.2">
      <c r="A85" s="87" t="s">
        <v>83</v>
      </c>
      <c r="B85" s="41">
        <v>256</v>
      </c>
    </row>
    <row r="86" spans="1:2" x14ac:dyDescent="0.2">
      <c r="A86" s="87" t="s">
        <v>84</v>
      </c>
      <c r="B86" s="41">
        <v>172</v>
      </c>
    </row>
    <row r="87" spans="1:2" x14ac:dyDescent="0.2">
      <c r="A87" s="87" t="s">
        <v>85</v>
      </c>
      <c r="B87" s="41">
        <v>312</v>
      </c>
    </row>
    <row r="88" spans="1:2" x14ac:dyDescent="0.2">
      <c r="A88" s="87" t="s">
        <v>86</v>
      </c>
      <c r="B88" s="41">
        <v>97</v>
      </c>
    </row>
    <row r="89" spans="1:2" x14ac:dyDescent="0.2">
      <c r="A89" s="87" t="s">
        <v>87</v>
      </c>
      <c r="B89" s="41">
        <v>146</v>
      </c>
    </row>
    <row r="90" spans="1:2" x14ac:dyDescent="0.2">
      <c r="A90" s="87" t="s">
        <v>88</v>
      </c>
      <c r="B90" s="41">
        <v>33</v>
      </c>
    </row>
    <row r="91" spans="1:2" x14ac:dyDescent="0.2">
      <c r="A91" s="87" t="s">
        <v>89</v>
      </c>
      <c r="B91" s="41">
        <v>597</v>
      </c>
    </row>
    <row r="92" spans="1:2" x14ac:dyDescent="0.2">
      <c r="A92" s="87" t="s">
        <v>90</v>
      </c>
      <c r="B92" s="41">
        <v>391</v>
      </c>
    </row>
    <row r="93" spans="1:2" x14ac:dyDescent="0.2">
      <c r="A93" s="87" t="s">
        <v>91</v>
      </c>
      <c r="B93" s="41">
        <v>1337</v>
      </c>
    </row>
    <row r="94" spans="1:2" x14ac:dyDescent="0.2">
      <c r="A94" s="87" t="s">
        <v>92</v>
      </c>
      <c r="B94" s="41">
        <v>152</v>
      </c>
    </row>
    <row r="95" spans="1:2" x14ac:dyDescent="0.2">
      <c r="A95" s="87" t="s">
        <v>93</v>
      </c>
      <c r="B95" s="41">
        <v>70</v>
      </c>
    </row>
    <row r="96" spans="1:2" x14ac:dyDescent="0.2">
      <c r="A96" s="87" t="s">
        <v>94</v>
      </c>
      <c r="B96" s="41">
        <v>89</v>
      </c>
    </row>
    <row r="97" spans="1:2" x14ac:dyDescent="0.2">
      <c r="A97" s="87" t="s">
        <v>95</v>
      </c>
      <c r="B97" s="41">
        <v>503</v>
      </c>
    </row>
    <row r="98" spans="1:2" x14ac:dyDescent="0.2">
      <c r="A98" s="87" t="s">
        <v>96</v>
      </c>
      <c r="B98" s="41">
        <v>173</v>
      </c>
    </row>
    <row r="99" spans="1:2" x14ac:dyDescent="0.2">
      <c r="A99" s="87" t="s">
        <v>97</v>
      </c>
      <c r="B99" s="41">
        <v>595</v>
      </c>
    </row>
    <row r="100" spans="1:2" x14ac:dyDescent="0.2">
      <c r="A100" s="87" t="s">
        <v>98</v>
      </c>
      <c r="B100" s="41">
        <v>145</v>
      </c>
    </row>
    <row r="101" spans="1:2" x14ac:dyDescent="0.2">
      <c r="A101" s="87" t="s">
        <v>99</v>
      </c>
      <c r="B101" s="41">
        <v>87</v>
      </c>
    </row>
    <row r="102" spans="1:2" x14ac:dyDescent="0.2">
      <c r="A102" s="88" t="s">
        <v>100</v>
      </c>
      <c r="B102" s="42">
        <v>39237</v>
      </c>
    </row>
    <row r="103" spans="1:2" x14ac:dyDescent="0.2">
      <c r="A103" s="89"/>
      <c r="B103" s="30"/>
    </row>
  </sheetData>
  <pageMargins left="0.75" right="0.75" top="1" bottom="0.75" header="0.5" footer="0.5"/>
  <pageSetup orientation="portrait" r:id="rId1"/>
  <headerFooter alignWithMargins="0">
    <oddHeader>&amp;LFNS Applications - Number of Applications Taken by Month</oddHeader>
    <oddFooter>&amp;RPrepared by: PM/REM
Source: NCFAST FNS Statewide Demographics
06/01/2013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5703125" style="90" customWidth="1"/>
    <col min="2" max="2" width="13.42578125" style="31" customWidth="1"/>
    <col min="3" max="3" width="7.7109375" style="31" customWidth="1"/>
    <col min="4" max="256" width="9.140625" style="31"/>
    <col min="257" max="257" width="12.85546875" style="31" customWidth="1"/>
    <col min="258" max="258" width="9.140625" style="31"/>
    <col min="259" max="259" width="14.28515625" style="31" bestFit="1" customWidth="1"/>
    <col min="260" max="512" width="9.140625" style="31"/>
    <col min="513" max="513" width="12.85546875" style="31" customWidth="1"/>
    <col min="514" max="514" width="9.140625" style="31"/>
    <col min="515" max="515" width="14.28515625" style="31" bestFit="1" customWidth="1"/>
    <col min="516" max="768" width="9.140625" style="31"/>
    <col min="769" max="769" width="12.85546875" style="31" customWidth="1"/>
    <col min="770" max="770" width="9.140625" style="31"/>
    <col min="771" max="771" width="14.28515625" style="31" bestFit="1" customWidth="1"/>
    <col min="772" max="1024" width="9.140625" style="31"/>
    <col min="1025" max="1025" width="12.85546875" style="31" customWidth="1"/>
    <col min="1026" max="1026" width="9.140625" style="31"/>
    <col min="1027" max="1027" width="14.28515625" style="31" bestFit="1" customWidth="1"/>
    <col min="1028" max="1280" width="9.140625" style="31"/>
    <col min="1281" max="1281" width="12.85546875" style="31" customWidth="1"/>
    <col min="1282" max="1282" width="9.140625" style="31"/>
    <col min="1283" max="1283" width="14.28515625" style="31" bestFit="1" customWidth="1"/>
    <col min="1284" max="1536" width="9.140625" style="31"/>
    <col min="1537" max="1537" width="12.85546875" style="31" customWidth="1"/>
    <col min="1538" max="1538" width="9.140625" style="31"/>
    <col min="1539" max="1539" width="14.28515625" style="31" bestFit="1" customWidth="1"/>
    <col min="1540" max="1792" width="9.140625" style="31"/>
    <col min="1793" max="1793" width="12.85546875" style="31" customWidth="1"/>
    <col min="1794" max="1794" width="9.140625" style="31"/>
    <col min="1795" max="1795" width="14.28515625" style="31" bestFit="1" customWidth="1"/>
    <col min="1796" max="2048" width="9.140625" style="31"/>
    <col min="2049" max="2049" width="12.85546875" style="31" customWidth="1"/>
    <col min="2050" max="2050" width="9.140625" style="31"/>
    <col min="2051" max="2051" width="14.28515625" style="31" bestFit="1" customWidth="1"/>
    <col min="2052" max="2304" width="9.140625" style="31"/>
    <col min="2305" max="2305" width="12.85546875" style="31" customWidth="1"/>
    <col min="2306" max="2306" width="9.140625" style="31"/>
    <col min="2307" max="2307" width="14.28515625" style="31" bestFit="1" customWidth="1"/>
    <col min="2308" max="2560" width="9.140625" style="31"/>
    <col min="2561" max="2561" width="12.85546875" style="31" customWidth="1"/>
    <col min="2562" max="2562" width="9.140625" style="31"/>
    <col min="2563" max="2563" width="14.28515625" style="31" bestFit="1" customWidth="1"/>
    <col min="2564" max="2816" width="9.140625" style="31"/>
    <col min="2817" max="2817" width="12.85546875" style="31" customWidth="1"/>
    <col min="2818" max="2818" width="9.140625" style="31"/>
    <col min="2819" max="2819" width="14.28515625" style="31" bestFit="1" customWidth="1"/>
    <col min="2820" max="3072" width="9.140625" style="31"/>
    <col min="3073" max="3073" width="12.85546875" style="31" customWidth="1"/>
    <col min="3074" max="3074" width="9.140625" style="31"/>
    <col min="3075" max="3075" width="14.28515625" style="31" bestFit="1" customWidth="1"/>
    <col min="3076" max="3328" width="9.140625" style="31"/>
    <col min="3329" max="3329" width="12.85546875" style="31" customWidth="1"/>
    <col min="3330" max="3330" width="9.140625" style="31"/>
    <col min="3331" max="3331" width="14.28515625" style="31" bestFit="1" customWidth="1"/>
    <col min="3332" max="3584" width="9.140625" style="31"/>
    <col min="3585" max="3585" width="12.85546875" style="31" customWidth="1"/>
    <col min="3586" max="3586" width="9.140625" style="31"/>
    <col min="3587" max="3587" width="14.28515625" style="31" bestFit="1" customWidth="1"/>
    <col min="3588" max="3840" width="9.140625" style="31"/>
    <col min="3841" max="3841" width="12.85546875" style="31" customWidth="1"/>
    <col min="3842" max="3842" width="9.140625" style="31"/>
    <col min="3843" max="3843" width="14.28515625" style="31" bestFit="1" customWidth="1"/>
    <col min="3844" max="4096" width="9.140625" style="31"/>
    <col min="4097" max="4097" width="12.85546875" style="31" customWidth="1"/>
    <col min="4098" max="4098" width="9.140625" style="31"/>
    <col min="4099" max="4099" width="14.28515625" style="31" bestFit="1" customWidth="1"/>
    <col min="4100" max="4352" width="9.140625" style="31"/>
    <col min="4353" max="4353" width="12.85546875" style="31" customWidth="1"/>
    <col min="4354" max="4354" width="9.140625" style="31"/>
    <col min="4355" max="4355" width="14.28515625" style="31" bestFit="1" customWidth="1"/>
    <col min="4356" max="4608" width="9.140625" style="31"/>
    <col min="4609" max="4609" width="12.85546875" style="31" customWidth="1"/>
    <col min="4610" max="4610" width="9.140625" style="31"/>
    <col min="4611" max="4611" width="14.28515625" style="31" bestFit="1" customWidth="1"/>
    <col min="4612" max="4864" width="9.140625" style="31"/>
    <col min="4865" max="4865" width="12.85546875" style="31" customWidth="1"/>
    <col min="4866" max="4866" width="9.140625" style="31"/>
    <col min="4867" max="4867" width="14.28515625" style="31" bestFit="1" customWidth="1"/>
    <col min="4868" max="5120" width="9.140625" style="31"/>
    <col min="5121" max="5121" width="12.85546875" style="31" customWidth="1"/>
    <col min="5122" max="5122" width="9.140625" style="31"/>
    <col min="5123" max="5123" width="14.28515625" style="31" bestFit="1" customWidth="1"/>
    <col min="5124" max="5376" width="9.140625" style="31"/>
    <col min="5377" max="5377" width="12.85546875" style="31" customWidth="1"/>
    <col min="5378" max="5378" width="9.140625" style="31"/>
    <col min="5379" max="5379" width="14.28515625" style="31" bestFit="1" customWidth="1"/>
    <col min="5380" max="5632" width="9.140625" style="31"/>
    <col min="5633" max="5633" width="12.85546875" style="31" customWidth="1"/>
    <col min="5634" max="5634" width="9.140625" style="31"/>
    <col min="5635" max="5635" width="14.28515625" style="31" bestFit="1" customWidth="1"/>
    <col min="5636" max="5888" width="9.140625" style="31"/>
    <col min="5889" max="5889" width="12.85546875" style="31" customWidth="1"/>
    <col min="5890" max="5890" width="9.140625" style="31"/>
    <col min="5891" max="5891" width="14.28515625" style="31" bestFit="1" customWidth="1"/>
    <col min="5892" max="6144" width="9.140625" style="31"/>
    <col min="6145" max="6145" width="12.85546875" style="31" customWidth="1"/>
    <col min="6146" max="6146" width="9.140625" style="31"/>
    <col min="6147" max="6147" width="14.28515625" style="31" bestFit="1" customWidth="1"/>
    <col min="6148" max="6400" width="9.140625" style="31"/>
    <col min="6401" max="6401" width="12.85546875" style="31" customWidth="1"/>
    <col min="6402" max="6402" width="9.140625" style="31"/>
    <col min="6403" max="6403" width="14.28515625" style="31" bestFit="1" customWidth="1"/>
    <col min="6404" max="6656" width="9.140625" style="31"/>
    <col min="6657" max="6657" width="12.85546875" style="31" customWidth="1"/>
    <col min="6658" max="6658" width="9.140625" style="31"/>
    <col min="6659" max="6659" width="14.28515625" style="31" bestFit="1" customWidth="1"/>
    <col min="6660" max="6912" width="9.140625" style="31"/>
    <col min="6913" max="6913" width="12.85546875" style="31" customWidth="1"/>
    <col min="6914" max="6914" width="9.140625" style="31"/>
    <col min="6915" max="6915" width="14.28515625" style="31" bestFit="1" customWidth="1"/>
    <col min="6916" max="7168" width="9.140625" style="31"/>
    <col min="7169" max="7169" width="12.85546875" style="31" customWidth="1"/>
    <col min="7170" max="7170" width="9.140625" style="31"/>
    <col min="7171" max="7171" width="14.28515625" style="31" bestFit="1" customWidth="1"/>
    <col min="7172" max="7424" width="9.140625" style="31"/>
    <col min="7425" max="7425" width="12.85546875" style="31" customWidth="1"/>
    <col min="7426" max="7426" width="9.140625" style="31"/>
    <col min="7427" max="7427" width="14.28515625" style="31" bestFit="1" customWidth="1"/>
    <col min="7428" max="7680" width="9.140625" style="31"/>
    <col min="7681" max="7681" width="12.85546875" style="31" customWidth="1"/>
    <col min="7682" max="7682" width="9.140625" style="31"/>
    <col min="7683" max="7683" width="14.28515625" style="31" bestFit="1" customWidth="1"/>
    <col min="7684" max="7936" width="9.140625" style="31"/>
    <col min="7937" max="7937" width="12.85546875" style="31" customWidth="1"/>
    <col min="7938" max="7938" width="9.140625" style="31"/>
    <col min="7939" max="7939" width="14.28515625" style="31" bestFit="1" customWidth="1"/>
    <col min="7940" max="8192" width="9.140625" style="31"/>
    <col min="8193" max="8193" width="12.85546875" style="31" customWidth="1"/>
    <col min="8194" max="8194" width="9.140625" style="31"/>
    <col min="8195" max="8195" width="14.28515625" style="31" bestFit="1" customWidth="1"/>
    <col min="8196" max="8448" width="9.140625" style="31"/>
    <col min="8449" max="8449" width="12.85546875" style="31" customWidth="1"/>
    <col min="8450" max="8450" width="9.140625" style="31"/>
    <col min="8451" max="8451" width="14.28515625" style="31" bestFit="1" customWidth="1"/>
    <col min="8452" max="8704" width="9.140625" style="31"/>
    <col min="8705" max="8705" width="12.85546875" style="31" customWidth="1"/>
    <col min="8706" max="8706" width="9.140625" style="31"/>
    <col min="8707" max="8707" width="14.28515625" style="31" bestFit="1" customWidth="1"/>
    <col min="8708" max="8960" width="9.140625" style="31"/>
    <col min="8961" max="8961" width="12.85546875" style="31" customWidth="1"/>
    <col min="8962" max="8962" width="9.140625" style="31"/>
    <col min="8963" max="8963" width="14.28515625" style="31" bestFit="1" customWidth="1"/>
    <col min="8964" max="9216" width="9.140625" style="31"/>
    <col min="9217" max="9217" width="12.85546875" style="31" customWidth="1"/>
    <col min="9218" max="9218" width="9.140625" style="31"/>
    <col min="9219" max="9219" width="14.28515625" style="31" bestFit="1" customWidth="1"/>
    <col min="9220" max="9472" width="9.140625" style="31"/>
    <col min="9473" max="9473" width="12.85546875" style="31" customWidth="1"/>
    <col min="9474" max="9474" width="9.140625" style="31"/>
    <col min="9475" max="9475" width="14.28515625" style="31" bestFit="1" customWidth="1"/>
    <col min="9476" max="9728" width="9.140625" style="31"/>
    <col min="9729" max="9729" width="12.85546875" style="31" customWidth="1"/>
    <col min="9730" max="9730" width="9.140625" style="31"/>
    <col min="9731" max="9731" width="14.28515625" style="31" bestFit="1" customWidth="1"/>
    <col min="9732" max="9984" width="9.140625" style="31"/>
    <col min="9985" max="9985" width="12.85546875" style="31" customWidth="1"/>
    <col min="9986" max="9986" width="9.140625" style="31"/>
    <col min="9987" max="9987" width="14.28515625" style="31" bestFit="1" customWidth="1"/>
    <col min="9988" max="10240" width="9.140625" style="31"/>
    <col min="10241" max="10241" width="12.85546875" style="31" customWidth="1"/>
    <col min="10242" max="10242" width="9.140625" style="31"/>
    <col min="10243" max="10243" width="14.28515625" style="31" bestFit="1" customWidth="1"/>
    <col min="10244" max="10496" width="9.140625" style="31"/>
    <col min="10497" max="10497" width="12.85546875" style="31" customWidth="1"/>
    <col min="10498" max="10498" width="9.140625" style="31"/>
    <col min="10499" max="10499" width="14.28515625" style="31" bestFit="1" customWidth="1"/>
    <col min="10500" max="10752" width="9.140625" style="31"/>
    <col min="10753" max="10753" width="12.85546875" style="31" customWidth="1"/>
    <col min="10754" max="10754" width="9.140625" style="31"/>
    <col min="10755" max="10755" width="14.28515625" style="31" bestFit="1" customWidth="1"/>
    <col min="10756" max="11008" width="9.140625" style="31"/>
    <col min="11009" max="11009" width="12.85546875" style="31" customWidth="1"/>
    <col min="11010" max="11010" width="9.140625" style="31"/>
    <col min="11011" max="11011" width="14.28515625" style="31" bestFit="1" customWidth="1"/>
    <col min="11012" max="11264" width="9.140625" style="31"/>
    <col min="11265" max="11265" width="12.85546875" style="31" customWidth="1"/>
    <col min="11266" max="11266" width="9.140625" style="31"/>
    <col min="11267" max="11267" width="14.28515625" style="31" bestFit="1" customWidth="1"/>
    <col min="11268" max="11520" width="9.140625" style="31"/>
    <col min="11521" max="11521" width="12.85546875" style="31" customWidth="1"/>
    <col min="11522" max="11522" width="9.140625" style="31"/>
    <col min="11523" max="11523" width="14.28515625" style="31" bestFit="1" customWidth="1"/>
    <col min="11524" max="11776" width="9.140625" style="31"/>
    <col min="11777" max="11777" width="12.85546875" style="31" customWidth="1"/>
    <col min="11778" max="11778" width="9.140625" style="31"/>
    <col min="11779" max="11779" width="14.28515625" style="31" bestFit="1" customWidth="1"/>
    <col min="11780" max="12032" width="9.140625" style="31"/>
    <col min="12033" max="12033" width="12.85546875" style="31" customWidth="1"/>
    <col min="12034" max="12034" width="9.140625" style="31"/>
    <col min="12035" max="12035" width="14.28515625" style="31" bestFit="1" customWidth="1"/>
    <col min="12036" max="12288" width="9.140625" style="31"/>
    <col min="12289" max="12289" width="12.85546875" style="31" customWidth="1"/>
    <col min="12290" max="12290" width="9.140625" style="31"/>
    <col min="12291" max="12291" width="14.28515625" style="31" bestFit="1" customWidth="1"/>
    <col min="12292" max="12544" width="9.140625" style="31"/>
    <col min="12545" max="12545" width="12.85546875" style="31" customWidth="1"/>
    <col min="12546" max="12546" width="9.140625" style="31"/>
    <col min="12547" max="12547" width="14.28515625" style="31" bestFit="1" customWidth="1"/>
    <col min="12548" max="12800" width="9.140625" style="31"/>
    <col min="12801" max="12801" width="12.85546875" style="31" customWidth="1"/>
    <col min="12802" max="12802" width="9.140625" style="31"/>
    <col min="12803" max="12803" width="14.28515625" style="31" bestFit="1" customWidth="1"/>
    <col min="12804" max="13056" width="9.140625" style="31"/>
    <col min="13057" max="13057" width="12.85546875" style="31" customWidth="1"/>
    <col min="13058" max="13058" width="9.140625" style="31"/>
    <col min="13059" max="13059" width="14.28515625" style="31" bestFit="1" customWidth="1"/>
    <col min="13060" max="13312" width="9.140625" style="31"/>
    <col min="13313" max="13313" width="12.85546875" style="31" customWidth="1"/>
    <col min="13314" max="13314" width="9.140625" style="31"/>
    <col min="13315" max="13315" width="14.28515625" style="31" bestFit="1" customWidth="1"/>
    <col min="13316" max="13568" width="9.140625" style="31"/>
    <col min="13569" max="13569" width="12.85546875" style="31" customWidth="1"/>
    <col min="13570" max="13570" width="9.140625" style="31"/>
    <col min="13571" max="13571" width="14.28515625" style="31" bestFit="1" customWidth="1"/>
    <col min="13572" max="13824" width="9.140625" style="31"/>
    <col min="13825" max="13825" width="12.85546875" style="31" customWidth="1"/>
    <col min="13826" max="13826" width="9.140625" style="31"/>
    <col min="13827" max="13827" width="14.28515625" style="31" bestFit="1" customWidth="1"/>
    <col min="13828" max="14080" width="9.140625" style="31"/>
    <col min="14081" max="14081" width="12.85546875" style="31" customWidth="1"/>
    <col min="14082" max="14082" width="9.140625" style="31"/>
    <col min="14083" max="14083" width="14.28515625" style="31" bestFit="1" customWidth="1"/>
    <col min="14084" max="14336" width="9.140625" style="31"/>
    <col min="14337" max="14337" width="12.85546875" style="31" customWidth="1"/>
    <col min="14338" max="14338" width="9.140625" style="31"/>
    <col min="14339" max="14339" width="14.28515625" style="31" bestFit="1" customWidth="1"/>
    <col min="14340" max="14592" width="9.140625" style="31"/>
    <col min="14593" max="14593" width="12.85546875" style="31" customWidth="1"/>
    <col min="14594" max="14594" width="9.140625" style="31"/>
    <col min="14595" max="14595" width="14.28515625" style="31" bestFit="1" customWidth="1"/>
    <col min="14596" max="14848" width="9.140625" style="31"/>
    <col min="14849" max="14849" width="12.85546875" style="31" customWidth="1"/>
    <col min="14850" max="14850" width="9.140625" style="31"/>
    <col min="14851" max="14851" width="14.28515625" style="31" bestFit="1" customWidth="1"/>
    <col min="14852" max="15104" width="9.140625" style="31"/>
    <col min="15105" max="15105" width="12.85546875" style="31" customWidth="1"/>
    <col min="15106" max="15106" width="9.140625" style="31"/>
    <col min="15107" max="15107" width="14.28515625" style="31" bestFit="1" customWidth="1"/>
    <col min="15108" max="15360" width="9.140625" style="31"/>
    <col min="15361" max="15361" width="12.85546875" style="31" customWidth="1"/>
    <col min="15362" max="15362" width="9.140625" style="31"/>
    <col min="15363" max="15363" width="14.28515625" style="31" bestFit="1" customWidth="1"/>
    <col min="15364" max="15616" width="9.140625" style="31"/>
    <col min="15617" max="15617" width="12.85546875" style="31" customWidth="1"/>
    <col min="15618" max="15618" width="9.140625" style="31"/>
    <col min="15619" max="15619" width="14.28515625" style="31" bestFit="1" customWidth="1"/>
    <col min="15620" max="15872" width="9.140625" style="31"/>
    <col min="15873" max="15873" width="12.85546875" style="31" customWidth="1"/>
    <col min="15874" max="15874" width="9.140625" style="31"/>
    <col min="15875" max="15875" width="14.28515625" style="31" bestFit="1" customWidth="1"/>
    <col min="15876" max="16128" width="9.140625" style="31"/>
    <col min="16129" max="16129" width="12.85546875" style="31" customWidth="1"/>
    <col min="16130" max="16130" width="9.140625" style="31"/>
    <col min="16131" max="16131" width="14.28515625" style="31" bestFit="1" customWidth="1"/>
    <col min="16132" max="16384" width="9.140625" style="31"/>
  </cols>
  <sheetData>
    <row r="1" spans="1:4" ht="15" x14ac:dyDescent="0.25">
      <c r="A1" s="86"/>
      <c r="B1" s="33">
        <v>41365</v>
      </c>
      <c r="C1"/>
      <c r="D1"/>
    </row>
    <row r="2" spans="1:4" x14ac:dyDescent="0.2">
      <c r="A2" s="87" t="s">
        <v>0</v>
      </c>
      <c r="B2" s="41">
        <v>688</v>
      </c>
    </row>
    <row r="3" spans="1:4" x14ac:dyDescent="0.2">
      <c r="A3" s="87" t="s">
        <v>1</v>
      </c>
      <c r="B3" s="41">
        <v>146</v>
      </c>
    </row>
    <row r="4" spans="1:4" x14ac:dyDescent="0.2">
      <c r="A4" s="87" t="s">
        <v>2</v>
      </c>
      <c r="B4" s="41">
        <v>44</v>
      </c>
    </row>
    <row r="5" spans="1:4" x14ac:dyDescent="0.2">
      <c r="A5" s="87" t="s">
        <v>3</v>
      </c>
      <c r="B5" s="41">
        <v>167</v>
      </c>
    </row>
    <row r="6" spans="1:4" x14ac:dyDescent="0.2">
      <c r="A6" s="87" t="s">
        <v>4</v>
      </c>
      <c r="B6" s="41">
        <v>111</v>
      </c>
    </row>
    <row r="7" spans="1:4" x14ac:dyDescent="0.2">
      <c r="A7" s="87" t="s">
        <v>5</v>
      </c>
      <c r="B7" s="41">
        <v>49</v>
      </c>
    </row>
    <row r="8" spans="1:4" x14ac:dyDescent="0.2">
      <c r="A8" s="87" t="s">
        <v>6</v>
      </c>
      <c r="B8" s="41">
        <v>255</v>
      </c>
    </row>
    <row r="9" spans="1:4" x14ac:dyDescent="0.2">
      <c r="A9" s="87" t="s">
        <v>7</v>
      </c>
      <c r="B9" s="41">
        <v>170</v>
      </c>
    </row>
    <row r="10" spans="1:4" x14ac:dyDescent="0.2">
      <c r="A10" s="87" t="s">
        <v>8</v>
      </c>
      <c r="B10" s="41">
        <v>205</v>
      </c>
    </row>
    <row r="11" spans="1:4" x14ac:dyDescent="0.2">
      <c r="A11" s="87" t="s">
        <v>9</v>
      </c>
      <c r="B11" s="41">
        <v>360</v>
      </c>
    </row>
    <row r="12" spans="1:4" x14ac:dyDescent="0.2">
      <c r="A12" s="87" t="s">
        <v>10</v>
      </c>
      <c r="B12" s="41">
        <v>1467</v>
      </c>
    </row>
    <row r="13" spans="1:4" x14ac:dyDescent="0.2">
      <c r="A13" s="87" t="s">
        <v>11</v>
      </c>
      <c r="B13" s="41">
        <v>342</v>
      </c>
    </row>
    <row r="14" spans="1:4" x14ac:dyDescent="0.2">
      <c r="A14" s="87" t="s">
        <v>12</v>
      </c>
      <c r="B14" s="41">
        <v>182</v>
      </c>
    </row>
    <row r="15" spans="1:4" x14ac:dyDescent="0.2">
      <c r="A15" s="87" t="s">
        <v>13</v>
      </c>
      <c r="B15" s="41">
        <v>311</v>
      </c>
    </row>
    <row r="16" spans="1:4" x14ac:dyDescent="0.2">
      <c r="A16" s="87" t="s">
        <v>14</v>
      </c>
      <c r="B16" s="41">
        <v>32</v>
      </c>
    </row>
    <row r="17" spans="1:2" x14ac:dyDescent="0.2">
      <c r="A17" s="87" t="s">
        <v>15</v>
      </c>
      <c r="B17" s="41">
        <v>322</v>
      </c>
    </row>
    <row r="18" spans="1:2" x14ac:dyDescent="0.2">
      <c r="A18" s="87" t="s">
        <v>16</v>
      </c>
      <c r="B18" s="41">
        <v>112</v>
      </c>
    </row>
    <row r="19" spans="1:2" x14ac:dyDescent="0.2">
      <c r="A19" s="87" t="s">
        <v>17</v>
      </c>
      <c r="B19" s="41">
        <v>990</v>
      </c>
    </row>
    <row r="20" spans="1:2" x14ac:dyDescent="0.2">
      <c r="A20" s="87" t="s">
        <v>18</v>
      </c>
      <c r="B20" s="41">
        <v>156</v>
      </c>
    </row>
    <row r="21" spans="1:2" x14ac:dyDescent="0.2">
      <c r="A21" s="87" t="s">
        <v>19</v>
      </c>
      <c r="B21" s="41">
        <v>149</v>
      </c>
    </row>
    <row r="22" spans="1:2" x14ac:dyDescent="0.2">
      <c r="A22" s="87" t="s">
        <v>20</v>
      </c>
      <c r="B22" s="41">
        <v>98</v>
      </c>
    </row>
    <row r="23" spans="1:2" x14ac:dyDescent="0.2">
      <c r="A23" s="87" t="s">
        <v>21</v>
      </c>
      <c r="B23" s="41">
        <v>70</v>
      </c>
    </row>
    <row r="24" spans="1:2" x14ac:dyDescent="0.2">
      <c r="A24" s="87" t="s">
        <v>22</v>
      </c>
      <c r="B24" s="41">
        <v>629</v>
      </c>
    </row>
    <row r="25" spans="1:2" x14ac:dyDescent="0.2">
      <c r="A25" s="87" t="s">
        <v>23</v>
      </c>
      <c r="B25" s="41">
        <v>304</v>
      </c>
    </row>
    <row r="26" spans="1:2" x14ac:dyDescent="0.2">
      <c r="A26" s="87" t="s">
        <v>24</v>
      </c>
      <c r="B26" s="41">
        <v>524</v>
      </c>
    </row>
    <row r="27" spans="1:2" x14ac:dyDescent="0.2">
      <c r="A27" s="87" t="s">
        <v>25</v>
      </c>
      <c r="B27" s="41">
        <v>1677</v>
      </c>
    </row>
    <row r="28" spans="1:2" x14ac:dyDescent="0.2">
      <c r="A28" s="87" t="s">
        <v>26</v>
      </c>
      <c r="B28" s="41">
        <v>62</v>
      </c>
    </row>
    <row r="29" spans="1:2" x14ac:dyDescent="0.2">
      <c r="A29" s="87" t="s">
        <v>27</v>
      </c>
      <c r="B29" s="41">
        <v>141</v>
      </c>
    </row>
    <row r="30" spans="1:2" x14ac:dyDescent="0.2">
      <c r="A30" s="87" t="s">
        <v>28</v>
      </c>
      <c r="B30" s="41">
        <v>906</v>
      </c>
    </row>
    <row r="31" spans="1:2" x14ac:dyDescent="0.2">
      <c r="A31" s="87" t="s">
        <v>29</v>
      </c>
      <c r="B31" s="41">
        <v>136</v>
      </c>
    </row>
    <row r="32" spans="1:2" x14ac:dyDescent="0.2">
      <c r="A32" s="87" t="s">
        <v>30</v>
      </c>
      <c r="B32" s="41">
        <v>301</v>
      </c>
    </row>
    <row r="33" spans="1:2" x14ac:dyDescent="0.2">
      <c r="A33" s="87" t="s">
        <v>31</v>
      </c>
      <c r="B33" s="41">
        <v>1103</v>
      </c>
    </row>
    <row r="34" spans="1:2" x14ac:dyDescent="0.2">
      <c r="A34" s="87" t="s">
        <v>32</v>
      </c>
      <c r="B34" s="41">
        <v>476</v>
      </c>
    </row>
    <row r="35" spans="1:2" x14ac:dyDescent="0.2">
      <c r="A35" s="87" t="s">
        <v>33</v>
      </c>
      <c r="B35" s="41">
        <v>1363</v>
      </c>
    </row>
    <row r="36" spans="1:2" x14ac:dyDescent="0.2">
      <c r="A36" s="87" t="s">
        <v>34</v>
      </c>
      <c r="B36" s="41">
        <v>286</v>
      </c>
    </row>
    <row r="37" spans="1:2" x14ac:dyDescent="0.2">
      <c r="A37" s="87" t="s">
        <v>35</v>
      </c>
      <c r="B37" s="41">
        <v>1188</v>
      </c>
    </row>
    <row r="38" spans="1:2" x14ac:dyDescent="0.2">
      <c r="A38" s="87" t="s">
        <v>36</v>
      </c>
      <c r="B38" s="41">
        <v>44</v>
      </c>
    </row>
    <row r="39" spans="1:2" x14ac:dyDescent="0.2">
      <c r="A39" s="87" t="s">
        <v>37</v>
      </c>
      <c r="B39" s="41">
        <v>57</v>
      </c>
    </row>
    <row r="40" spans="1:2" x14ac:dyDescent="0.2">
      <c r="A40" s="87" t="s">
        <v>38</v>
      </c>
      <c r="B40" s="41">
        <v>249</v>
      </c>
    </row>
    <row r="41" spans="1:2" x14ac:dyDescent="0.2">
      <c r="A41" s="87" t="s">
        <v>39</v>
      </c>
      <c r="B41" s="41">
        <v>110</v>
      </c>
    </row>
    <row r="42" spans="1:2" x14ac:dyDescent="0.2">
      <c r="A42" s="87" t="s">
        <v>40</v>
      </c>
      <c r="B42" s="41">
        <v>1991</v>
      </c>
    </row>
    <row r="43" spans="1:2" x14ac:dyDescent="0.2">
      <c r="A43" s="87" t="s">
        <v>41</v>
      </c>
      <c r="B43" s="41">
        <v>353</v>
      </c>
    </row>
    <row r="44" spans="1:2" x14ac:dyDescent="0.2">
      <c r="A44" s="87" t="s">
        <v>42</v>
      </c>
      <c r="B44" s="41">
        <v>511</v>
      </c>
    </row>
    <row r="45" spans="1:2" x14ac:dyDescent="0.2">
      <c r="A45" s="87" t="s">
        <v>43</v>
      </c>
      <c r="B45" s="41">
        <v>96</v>
      </c>
    </row>
    <row r="46" spans="1:2" x14ac:dyDescent="0.2">
      <c r="A46" s="87" t="s">
        <v>44</v>
      </c>
      <c r="B46" s="41">
        <v>370</v>
      </c>
    </row>
    <row r="47" spans="1:2" x14ac:dyDescent="0.2">
      <c r="A47" s="87" t="s">
        <v>45</v>
      </c>
      <c r="B47" s="41">
        <v>130</v>
      </c>
    </row>
    <row r="48" spans="1:2" x14ac:dyDescent="0.2">
      <c r="A48" s="87" t="s">
        <v>46</v>
      </c>
      <c r="B48" s="41">
        <v>292</v>
      </c>
    </row>
    <row r="49" spans="1:2" x14ac:dyDescent="0.2">
      <c r="A49" s="87" t="s">
        <v>47</v>
      </c>
      <c r="B49" s="41">
        <v>24</v>
      </c>
    </row>
    <row r="50" spans="1:2" x14ac:dyDescent="0.2">
      <c r="A50" s="87" t="s">
        <v>48</v>
      </c>
      <c r="B50" s="41">
        <v>367</v>
      </c>
    </row>
    <row r="51" spans="1:2" x14ac:dyDescent="0.2">
      <c r="A51" s="87" t="s">
        <v>49</v>
      </c>
      <c r="B51" s="41">
        <v>116</v>
      </c>
    </row>
    <row r="52" spans="1:2" x14ac:dyDescent="0.2">
      <c r="A52" s="87" t="s">
        <v>50</v>
      </c>
      <c r="B52" s="41">
        <v>948</v>
      </c>
    </row>
    <row r="53" spans="1:2" x14ac:dyDescent="0.2">
      <c r="A53" s="87" t="s">
        <v>51</v>
      </c>
      <c r="B53" s="41">
        <v>47</v>
      </c>
    </row>
    <row r="54" spans="1:2" x14ac:dyDescent="0.2">
      <c r="A54" s="87" t="s">
        <v>52</v>
      </c>
      <c r="B54" s="41">
        <v>317</v>
      </c>
    </row>
    <row r="55" spans="1:2" x14ac:dyDescent="0.2">
      <c r="A55" s="87" t="s">
        <v>53</v>
      </c>
      <c r="B55" s="41">
        <v>347</v>
      </c>
    </row>
    <row r="56" spans="1:2" x14ac:dyDescent="0.2">
      <c r="A56" s="87" t="s">
        <v>54</v>
      </c>
      <c r="B56" s="41">
        <v>256</v>
      </c>
    </row>
    <row r="57" spans="1:2" x14ac:dyDescent="0.2">
      <c r="A57" s="87" t="s">
        <v>55</v>
      </c>
      <c r="B57" s="41">
        <v>164</v>
      </c>
    </row>
    <row r="58" spans="1:2" x14ac:dyDescent="0.2">
      <c r="A58" s="87" t="s">
        <v>56</v>
      </c>
      <c r="B58" s="41">
        <v>107</v>
      </c>
    </row>
    <row r="59" spans="1:2" x14ac:dyDescent="0.2">
      <c r="A59" s="87" t="s">
        <v>57</v>
      </c>
      <c r="B59" s="41">
        <v>100</v>
      </c>
    </row>
    <row r="60" spans="1:2" x14ac:dyDescent="0.2">
      <c r="A60" s="87" t="s">
        <v>58</v>
      </c>
      <c r="B60" s="41">
        <v>251</v>
      </c>
    </row>
    <row r="61" spans="1:2" x14ac:dyDescent="0.2">
      <c r="A61" s="87" t="s">
        <v>59</v>
      </c>
      <c r="B61" s="41">
        <v>4578</v>
      </c>
    </row>
    <row r="62" spans="1:2" x14ac:dyDescent="0.2">
      <c r="A62" s="87" t="s">
        <v>60</v>
      </c>
      <c r="B62" s="41">
        <v>70</v>
      </c>
    </row>
    <row r="63" spans="1:2" x14ac:dyDescent="0.2">
      <c r="A63" s="87" t="s">
        <v>61</v>
      </c>
      <c r="B63" s="41">
        <v>138</v>
      </c>
    </row>
    <row r="64" spans="1:2" x14ac:dyDescent="0.2">
      <c r="A64" s="87" t="s">
        <v>62</v>
      </c>
      <c r="B64" s="41">
        <v>253</v>
      </c>
    </row>
    <row r="65" spans="1:2" x14ac:dyDescent="0.2">
      <c r="A65" s="87" t="s">
        <v>63</v>
      </c>
      <c r="B65" s="41">
        <v>473</v>
      </c>
    </row>
    <row r="66" spans="1:2" x14ac:dyDescent="0.2">
      <c r="A66" s="87" t="s">
        <v>64</v>
      </c>
      <c r="B66" s="41">
        <v>892</v>
      </c>
    </row>
    <row r="67" spans="1:2" x14ac:dyDescent="0.2">
      <c r="A67" s="87" t="s">
        <v>65</v>
      </c>
      <c r="B67" s="41">
        <v>150</v>
      </c>
    </row>
    <row r="68" spans="1:2" x14ac:dyDescent="0.2">
      <c r="A68" s="87" t="s">
        <v>66</v>
      </c>
      <c r="B68" s="41">
        <v>406</v>
      </c>
    </row>
    <row r="69" spans="1:2" x14ac:dyDescent="0.2">
      <c r="A69" s="87" t="s">
        <v>67</v>
      </c>
      <c r="B69" s="41">
        <v>373</v>
      </c>
    </row>
    <row r="70" spans="1:2" x14ac:dyDescent="0.2">
      <c r="A70" s="87" t="s">
        <v>68</v>
      </c>
      <c r="B70" s="41">
        <v>35</v>
      </c>
    </row>
    <row r="71" spans="1:2" x14ac:dyDescent="0.2">
      <c r="A71" s="87" t="s">
        <v>69</v>
      </c>
      <c r="B71" s="41">
        <v>197</v>
      </c>
    </row>
    <row r="72" spans="1:2" x14ac:dyDescent="0.2">
      <c r="A72" s="87" t="s">
        <v>70</v>
      </c>
      <c r="B72" s="41">
        <v>205</v>
      </c>
    </row>
    <row r="73" spans="1:2" x14ac:dyDescent="0.2">
      <c r="A73" s="87" t="s">
        <v>71</v>
      </c>
      <c r="B73" s="41">
        <v>77</v>
      </c>
    </row>
    <row r="74" spans="1:2" x14ac:dyDescent="0.2">
      <c r="A74" s="87" t="s">
        <v>72</v>
      </c>
      <c r="B74" s="41">
        <v>161</v>
      </c>
    </row>
    <row r="75" spans="1:2" x14ac:dyDescent="0.2">
      <c r="A75" s="87" t="s">
        <v>73</v>
      </c>
      <c r="B75" s="41">
        <v>671</v>
      </c>
    </row>
    <row r="76" spans="1:2" x14ac:dyDescent="0.2">
      <c r="A76" s="87" t="s">
        <v>74</v>
      </c>
      <c r="B76" s="41">
        <v>79</v>
      </c>
    </row>
    <row r="77" spans="1:2" x14ac:dyDescent="0.2">
      <c r="A77" s="87" t="s">
        <v>75</v>
      </c>
      <c r="B77" s="41">
        <v>603</v>
      </c>
    </row>
    <row r="78" spans="1:2" x14ac:dyDescent="0.2">
      <c r="A78" s="87" t="s">
        <v>76</v>
      </c>
      <c r="B78" s="41">
        <v>378</v>
      </c>
    </row>
    <row r="79" spans="1:2" x14ac:dyDescent="0.2">
      <c r="A79" s="87" t="s">
        <v>77</v>
      </c>
      <c r="B79" s="41">
        <v>802</v>
      </c>
    </row>
    <row r="80" spans="1:2" x14ac:dyDescent="0.2">
      <c r="A80" s="87" t="s">
        <v>78</v>
      </c>
      <c r="B80" s="41">
        <v>382</v>
      </c>
    </row>
    <row r="81" spans="1:2" x14ac:dyDescent="0.2">
      <c r="A81" s="87" t="s">
        <v>79</v>
      </c>
      <c r="B81" s="41">
        <v>685</v>
      </c>
    </row>
    <row r="82" spans="1:2" x14ac:dyDescent="0.2">
      <c r="A82" s="87" t="s">
        <v>80</v>
      </c>
      <c r="B82" s="41">
        <v>417</v>
      </c>
    </row>
    <row r="83" spans="1:2" x14ac:dyDescent="0.2">
      <c r="A83" s="87" t="s">
        <v>81</v>
      </c>
      <c r="B83" s="41">
        <v>366</v>
      </c>
    </row>
    <row r="84" spans="1:2" x14ac:dyDescent="0.2">
      <c r="A84" s="87" t="s">
        <v>82</v>
      </c>
      <c r="B84" s="41">
        <v>186</v>
      </c>
    </row>
    <row r="85" spans="1:2" x14ac:dyDescent="0.2">
      <c r="A85" s="87" t="s">
        <v>83</v>
      </c>
      <c r="B85" s="41">
        <v>203</v>
      </c>
    </row>
    <row r="86" spans="1:2" x14ac:dyDescent="0.2">
      <c r="A86" s="87" t="s">
        <v>84</v>
      </c>
      <c r="B86" s="41">
        <v>203</v>
      </c>
    </row>
    <row r="87" spans="1:2" x14ac:dyDescent="0.2">
      <c r="A87" s="87" t="s">
        <v>85</v>
      </c>
      <c r="B87" s="41">
        <v>302</v>
      </c>
    </row>
    <row r="88" spans="1:2" x14ac:dyDescent="0.2">
      <c r="A88" s="87" t="s">
        <v>86</v>
      </c>
      <c r="B88" s="41">
        <v>80</v>
      </c>
    </row>
    <row r="89" spans="1:2" x14ac:dyDescent="0.2">
      <c r="A89" s="87" t="s">
        <v>87</v>
      </c>
      <c r="B89" s="41">
        <v>128</v>
      </c>
    </row>
    <row r="90" spans="1:2" x14ac:dyDescent="0.2">
      <c r="A90" s="87" t="s">
        <v>88</v>
      </c>
      <c r="B90" s="41">
        <v>13</v>
      </c>
    </row>
    <row r="91" spans="1:2" x14ac:dyDescent="0.2">
      <c r="A91" s="87" t="s">
        <v>89</v>
      </c>
      <c r="B91" s="41">
        <v>666</v>
      </c>
    </row>
    <row r="92" spans="1:2" x14ac:dyDescent="0.2">
      <c r="A92" s="87" t="s">
        <v>90</v>
      </c>
      <c r="B92" s="41">
        <v>345</v>
      </c>
    </row>
    <row r="93" spans="1:2" x14ac:dyDescent="0.2">
      <c r="A93" s="87" t="s">
        <v>91</v>
      </c>
      <c r="B93" s="41">
        <v>1555</v>
      </c>
    </row>
    <row r="94" spans="1:2" x14ac:dyDescent="0.2">
      <c r="A94" s="87" t="s">
        <v>92</v>
      </c>
      <c r="B94" s="41">
        <v>121</v>
      </c>
    </row>
    <row r="95" spans="1:2" x14ac:dyDescent="0.2">
      <c r="A95" s="87" t="s">
        <v>93</v>
      </c>
      <c r="B95" s="41">
        <v>49</v>
      </c>
    </row>
    <row r="96" spans="1:2" x14ac:dyDescent="0.2">
      <c r="A96" s="87" t="s">
        <v>94</v>
      </c>
      <c r="B96" s="41">
        <v>120</v>
      </c>
    </row>
    <row r="97" spans="1:2" x14ac:dyDescent="0.2">
      <c r="A97" s="87" t="s">
        <v>95</v>
      </c>
      <c r="B97" s="41">
        <v>557</v>
      </c>
    </row>
    <row r="98" spans="1:2" x14ac:dyDescent="0.2">
      <c r="A98" s="87" t="s">
        <v>96</v>
      </c>
      <c r="B98" s="41">
        <v>149</v>
      </c>
    </row>
    <row r="99" spans="1:2" x14ac:dyDescent="0.2">
      <c r="A99" s="87" t="s">
        <v>97</v>
      </c>
      <c r="B99" s="41">
        <v>576</v>
      </c>
    </row>
    <row r="100" spans="1:2" x14ac:dyDescent="0.2">
      <c r="A100" s="87" t="s">
        <v>98</v>
      </c>
      <c r="B100" s="41">
        <v>137</v>
      </c>
    </row>
    <row r="101" spans="1:2" x14ac:dyDescent="0.2">
      <c r="A101" s="87" t="s">
        <v>99</v>
      </c>
      <c r="B101" s="41">
        <v>100</v>
      </c>
    </row>
    <row r="102" spans="1:2" x14ac:dyDescent="0.2">
      <c r="A102" s="88" t="s">
        <v>100</v>
      </c>
      <c r="B102" s="42">
        <v>40650</v>
      </c>
    </row>
    <row r="103" spans="1:2" x14ac:dyDescent="0.2">
      <c r="A103" s="89"/>
      <c r="B103" s="30"/>
    </row>
  </sheetData>
  <pageMargins left="0.75" right="0.75" top="1" bottom="1" header="0.5" footer="0.5"/>
  <pageSetup orientation="portrait" r:id="rId1"/>
  <headerFooter alignWithMargins="0">
    <oddHeader>&amp;LFNS Applications</oddHeader>
    <oddFooter>&amp;RPrepared by : performance Management/Reporting and Evaluation Management
Source: NCFAST FNS Statewide Demographics
05/01/2013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85546875" style="90" customWidth="1"/>
    <col min="2" max="2" width="13.28515625" style="31" customWidth="1"/>
    <col min="3" max="3" width="8.28515625" style="31" customWidth="1"/>
    <col min="4" max="256" width="9.140625" style="31"/>
    <col min="257" max="257" width="13.28515625" style="31" customWidth="1"/>
    <col min="258" max="258" width="9.140625" style="31"/>
    <col min="259" max="259" width="14.7109375" style="31" customWidth="1"/>
    <col min="260" max="512" width="9.140625" style="31"/>
    <col min="513" max="513" width="13.28515625" style="31" customWidth="1"/>
    <col min="514" max="514" width="9.140625" style="31"/>
    <col min="515" max="515" width="14.7109375" style="31" customWidth="1"/>
    <col min="516" max="768" width="9.140625" style="31"/>
    <col min="769" max="769" width="13.28515625" style="31" customWidth="1"/>
    <col min="770" max="770" width="9.140625" style="31"/>
    <col min="771" max="771" width="14.7109375" style="31" customWidth="1"/>
    <col min="772" max="1024" width="9.140625" style="31"/>
    <col min="1025" max="1025" width="13.28515625" style="31" customWidth="1"/>
    <col min="1026" max="1026" width="9.140625" style="31"/>
    <col min="1027" max="1027" width="14.7109375" style="31" customWidth="1"/>
    <col min="1028" max="1280" width="9.140625" style="31"/>
    <col min="1281" max="1281" width="13.28515625" style="31" customWidth="1"/>
    <col min="1282" max="1282" width="9.140625" style="31"/>
    <col min="1283" max="1283" width="14.7109375" style="31" customWidth="1"/>
    <col min="1284" max="1536" width="9.140625" style="31"/>
    <col min="1537" max="1537" width="13.28515625" style="31" customWidth="1"/>
    <col min="1538" max="1538" width="9.140625" style="31"/>
    <col min="1539" max="1539" width="14.7109375" style="31" customWidth="1"/>
    <col min="1540" max="1792" width="9.140625" style="31"/>
    <col min="1793" max="1793" width="13.28515625" style="31" customWidth="1"/>
    <col min="1794" max="1794" width="9.140625" style="31"/>
    <col min="1795" max="1795" width="14.7109375" style="31" customWidth="1"/>
    <col min="1796" max="2048" width="9.140625" style="31"/>
    <col min="2049" max="2049" width="13.28515625" style="31" customWidth="1"/>
    <col min="2050" max="2050" width="9.140625" style="31"/>
    <col min="2051" max="2051" width="14.7109375" style="31" customWidth="1"/>
    <col min="2052" max="2304" width="9.140625" style="31"/>
    <col min="2305" max="2305" width="13.28515625" style="31" customWidth="1"/>
    <col min="2306" max="2306" width="9.140625" style="31"/>
    <col min="2307" max="2307" width="14.7109375" style="31" customWidth="1"/>
    <col min="2308" max="2560" width="9.140625" style="31"/>
    <col min="2561" max="2561" width="13.28515625" style="31" customWidth="1"/>
    <col min="2562" max="2562" width="9.140625" style="31"/>
    <col min="2563" max="2563" width="14.7109375" style="31" customWidth="1"/>
    <col min="2564" max="2816" width="9.140625" style="31"/>
    <col min="2817" max="2817" width="13.28515625" style="31" customWidth="1"/>
    <col min="2818" max="2818" width="9.140625" style="31"/>
    <col min="2819" max="2819" width="14.7109375" style="31" customWidth="1"/>
    <col min="2820" max="3072" width="9.140625" style="31"/>
    <col min="3073" max="3073" width="13.28515625" style="31" customWidth="1"/>
    <col min="3074" max="3074" width="9.140625" style="31"/>
    <col min="3075" max="3075" width="14.7109375" style="31" customWidth="1"/>
    <col min="3076" max="3328" width="9.140625" style="31"/>
    <col min="3329" max="3329" width="13.28515625" style="31" customWidth="1"/>
    <col min="3330" max="3330" width="9.140625" style="31"/>
    <col min="3331" max="3331" width="14.7109375" style="31" customWidth="1"/>
    <col min="3332" max="3584" width="9.140625" style="31"/>
    <col min="3585" max="3585" width="13.28515625" style="31" customWidth="1"/>
    <col min="3586" max="3586" width="9.140625" style="31"/>
    <col min="3587" max="3587" width="14.7109375" style="31" customWidth="1"/>
    <col min="3588" max="3840" width="9.140625" style="31"/>
    <col min="3841" max="3841" width="13.28515625" style="31" customWidth="1"/>
    <col min="3842" max="3842" width="9.140625" style="31"/>
    <col min="3843" max="3843" width="14.7109375" style="31" customWidth="1"/>
    <col min="3844" max="4096" width="9.140625" style="31"/>
    <col min="4097" max="4097" width="13.28515625" style="31" customWidth="1"/>
    <col min="4098" max="4098" width="9.140625" style="31"/>
    <col min="4099" max="4099" width="14.7109375" style="31" customWidth="1"/>
    <col min="4100" max="4352" width="9.140625" style="31"/>
    <col min="4353" max="4353" width="13.28515625" style="31" customWidth="1"/>
    <col min="4354" max="4354" width="9.140625" style="31"/>
    <col min="4355" max="4355" width="14.7109375" style="31" customWidth="1"/>
    <col min="4356" max="4608" width="9.140625" style="31"/>
    <col min="4609" max="4609" width="13.28515625" style="31" customWidth="1"/>
    <col min="4610" max="4610" width="9.140625" style="31"/>
    <col min="4611" max="4611" width="14.7109375" style="31" customWidth="1"/>
    <col min="4612" max="4864" width="9.140625" style="31"/>
    <col min="4865" max="4865" width="13.28515625" style="31" customWidth="1"/>
    <col min="4866" max="4866" width="9.140625" style="31"/>
    <col min="4867" max="4867" width="14.7109375" style="31" customWidth="1"/>
    <col min="4868" max="5120" width="9.140625" style="31"/>
    <col min="5121" max="5121" width="13.28515625" style="31" customWidth="1"/>
    <col min="5122" max="5122" width="9.140625" style="31"/>
    <col min="5123" max="5123" width="14.7109375" style="31" customWidth="1"/>
    <col min="5124" max="5376" width="9.140625" style="31"/>
    <col min="5377" max="5377" width="13.28515625" style="31" customWidth="1"/>
    <col min="5378" max="5378" width="9.140625" style="31"/>
    <col min="5379" max="5379" width="14.7109375" style="31" customWidth="1"/>
    <col min="5380" max="5632" width="9.140625" style="31"/>
    <col min="5633" max="5633" width="13.28515625" style="31" customWidth="1"/>
    <col min="5634" max="5634" width="9.140625" style="31"/>
    <col min="5635" max="5635" width="14.7109375" style="31" customWidth="1"/>
    <col min="5636" max="5888" width="9.140625" style="31"/>
    <col min="5889" max="5889" width="13.28515625" style="31" customWidth="1"/>
    <col min="5890" max="5890" width="9.140625" style="31"/>
    <col min="5891" max="5891" width="14.7109375" style="31" customWidth="1"/>
    <col min="5892" max="6144" width="9.140625" style="31"/>
    <col min="6145" max="6145" width="13.28515625" style="31" customWidth="1"/>
    <col min="6146" max="6146" width="9.140625" style="31"/>
    <col min="6147" max="6147" width="14.7109375" style="31" customWidth="1"/>
    <col min="6148" max="6400" width="9.140625" style="31"/>
    <col min="6401" max="6401" width="13.28515625" style="31" customWidth="1"/>
    <col min="6402" max="6402" width="9.140625" style="31"/>
    <col min="6403" max="6403" width="14.7109375" style="31" customWidth="1"/>
    <col min="6404" max="6656" width="9.140625" style="31"/>
    <col min="6657" max="6657" width="13.28515625" style="31" customWidth="1"/>
    <col min="6658" max="6658" width="9.140625" style="31"/>
    <col min="6659" max="6659" width="14.7109375" style="31" customWidth="1"/>
    <col min="6660" max="6912" width="9.140625" style="31"/>
    <col min="6913" max="6913" width="13.28515625" style="31" customWidth="1"/>
    <col min="6914" max="6914" width="9.140625" style="31"/>
    <col min="6915" max="6915" width="14.7109375" style="31" customWidth="1"/>
    <col min="6916" max="7168" width="9.140625" style="31"/>
    <col min="7169" max="7169" width="13.28515625" style="31" customWidth="1"/>
    <col min="7170" max="7170" width="9.140625" style="31"/>
    <col min="7171" max="7171" width="14.7109375" style="31" customWidth="1"/>
    <col min="7172" max="7424" width="9.140625" style="31"/>
    <col min="7425" max="7425" width="13.28515625" style="31" customWidth="1"/>
    <col min="7426" max="7426" width="9.140625" style="31"/>
    <col min="7427" max="7427" width="14.7109375" style="31" customWidth="1"/>
    <col min="7428" max="7680" width="9.140625" style="31"/>
    <col min="7681" max="7681" width="13.28515625" style="31" customWidth="1"/>
    <col min="7682" max="7682" width="9.140625" style="31"/>
    <col min="7683" max="7683" width="14.7109375" style="31" customWidth="1"/>
    <col min="7684" max="7936" width="9.140625" style="31"/>
    <col min="7937" max="7937" width="13.28515625" style="31" customWidth="1"/>
    <col min="7938" max="7938" width="9.140625" style="31"/>
    <col min="7939" max="7939" width="14.7109375" style="31" customWidth="1"/>
    <col min="7940" max="8192" width="9.140625" style="31"/>
    <col min="8193" max="8193" width="13.28515625" style="31" customWidth="1"/>
    <col min="8194" max="8194" width="9.140625" style="31"/>
    <col min="8195" max="8195" width="14.7109375" style="31" customWidth="1"/>
    <col min="8196" max="8448" width="9.140625" style="31"/>
    <col min="8449" max="8449" width="13.28515625" style="31" customWidth="1"/>
    <col min="8450" max="8450" width="9.140625" style="31"/>
    <col min="8451" max="8451" width="14.7109375" style="31" customWidth="1"/>
    <col min="8452" max="8704" width="9.140625" style="31"/>
    <col min="8705" max="8705" width="13.28515625" style="31" customWidth="1"/>
    <col min="8706" max="8706" width="9.140625" style="31"/>
    <col min="8707" max="8707" width="14.7109375" style="31" customWidth="1"/>
    <col min="8708" max="8960" width="9.140625" style="31"/>
    <col min="8961" max="8961" width="13.28515625" style="31" customWidth="1"/>
    <col min="8962" max="8962" width="9.140625" style="31"/>
    <col min="8963" max="8963" width="14.7109375" style="31" customWidth="1"/>
    <col min="8964" max="9216" width="9.140625" style="31"/>
    <col min="9217" max="9217" width="13.28515625" style="31" customWidth="1"/>
    <col min="9218" max="9218" width="9.140625" style="31"/>
    <col min="9219" max="9219" width="14.7109375" style="31" customWidth="1"/>
    <col min="9220" max="9472" width="9.140625" style="31"/>
    <col min="9473" max="9473" width="13.28515625" style="31" customWidth="1"/>
    <col min="9474" max="9474" width="9.140625" style="31"/>
    <col min="9475" max="9475" width="14.7109375" style="31" customWidth="1"/>
    <col min="9476" max="9728" width="9.140625" style="31"/>
    <col min="9729" max="9729" width="13.28515625" style="31" customWidth="1"/>
    <col min="9730" max="9730" width="9.140625" style="31"/>
    <col min="9731" max="9731" width="14.7109375" style="31" customWidth="1"/>
    <col min="9732" max="9984" width="9.140625" style="31"/>
    <col min="9985" max="9985" width="13.28515625" style="31" customWidth="1"/>
    <col min="9986" max="9986" width="9.140625" style="31"/>
    <col min="9987" max="9987" width="14.7109375" style="31" customWidth="1"/>
    <col min="9988" max="10240" width="9.140625" style="31"/>
    <col min="10241" max="10241" width="13.28515625" style="31" customWidth="1"/>
    <col min="10242" max="10242" width="9.140625" style="31"/>
    <col min="10243" max="10243" width="14.7109375" style="31" customWidth="1"/>
    <col min="10244" max="10496" width="9.140625" style="31"/>
    <col min="10497" max="10497" width="13.28515625" style="31" customWidth="1"/>
    <col min="10498" max="10498" width="9.140625" style="31"/>
    <col min="10499" max="10499" width="14.7109375" style="31" customWidth="1"/>
    <col min="10500" max="10752" width="9.140625" style="31"/>
    <col min="10753" max="10753" width="13.28515625" style="31" customWidth="1"/>
    <col min="10754" max="10754" width="9.140625" style="31"/>
    <col min="10755" max="10755" width="14.7109375" style="31" customWidth="1"/>
    <col min="10756" max="11008" width="9.140625" style="31"/>
    <col min="11009" max="11009" width="13.28515625" style="31" customWidth="1"/>
    <col min="11010" max="11010" width="9.140625" style="31"/>
    <col min="11011" max="11011" width="14.7109375" style="31" customWidth="1"/>
    <col min="11012" max="11264" width="9.140625" style="31"/>
    <col min="11265" max="11265" width="13.28515625" style="31" customWidth="1"/>
    <col min="11266" max="11266" width="9.140625" style="31"/>
    <col min="11267" max="11267" width="14.7109375" style="31" customWidth="1"/>
    <col min="11268" max="11520" width="9.140625" style="31"/>
    <col min="11521" max="11521" width="13.28515625" style="31" customWidth="1"/>
    <col min="11522" max="11522" width="9.140625" style="31"/>
    <col min="11523" max="11523" width="14.7109375" style="31" customWidth="1"/>
    <col min="11524" max="11776" width="9.140625" style="31"/>
    <col min="11777" max="11777" width="13.28515625" style="31" customWidth="1"/>
    <col min="11778" max="11778" width="9.140625" style="31"/>
    <col min="11779" max="11779" width="14.7109375" style="31" customWidth="1"/>
    <col min="11780" max="12032" width="9.140625" style="31"/>
    <col min="12033" max="12033" width="13.28515625" style="31" customWidth="1"/>
    <col min="12034" max="12034" width="9.140625" style="31"/>
    <col min="12035" max="12035" width="14.7109375" style="31" customWidth="1"/>
    <col min="12036" max="12288" width="9.140625" style="31"/>
    <col min="12289" max="12289" width="13.28515625" style="31" customWidth="1"/>
    <col min="12290" max="12290" width="9.140625" style="31"/>
    <col min="12291" max="12291" width="14.7109375" style="31" customWidth="1"/>
    <col min="12292" max="12544" width="9.140625" style="31"/>
    <col min="12545" max="12545" width="13.28515625" style="31" customWidth="1"/>
    <col min="12546" max="12546" width="9.140625" style="31"/>
    <col min="12547" max="12547" width="14.7109375" style="31" customWidth="1"/>
    <col min="12548" max="12800" width="9.140625" style="31"/>
    <col min="12801" max="12801" width="13.28515625" style="31" customWidth="1"/>
    <col min="12802" max="12802" width="9.140625" style="31"/>
    <col min="12803" max="12803" width="14.7109375" style="31" customWidth="1"/>
    <col min="12804" max="13056" width="9.140625" style="31"/>
    <col min="13057" max="13057" width="13.28515625" style="31" customWidth="1"/>
    <col min="13058" max="13058" width="9.140625" style="31"/>
    <col min="13059" max="13059" width="14.7109375" style="31" customWidth="1"/>
    <col min="13060" max="13312" width="9.140625" style="31"/>
    <col min="13313" max="13313" width="13.28515625" style="31" customWidth="1"/>
    <col min="13314" max="13314" width="9.140625" style="31"/>
    <col min="13315" max="13315" width="14.7109375" style="31" customWidth="1"/>
    <col min="13316" max="13568" width="9.140625" style="31"/>
    <col min="13569" max="13569" width="13.28515625" style="31" customWidth="1"/>
    <col min="13570" max="13570" width="9.140625" style="31"/>
    <col min="13571" max="13571" width="14.7109375" style="31" customWidth="1"/>
    <col min="13572" max="13824" width="9.140625" style="31"/>
    <col min="13825" max="13825" width="13.28515625" style="31" customWidth="1"/>
    <col min="13826" max="13826" width="9.140625" style="31"/>
    <col min="13827" max="13827" width="14.7109375" style="31" customWidth="1"/>
    <col min="13828" max="14080" width="9.140625" style="31"/>
    <col min="14081" max="14081" width="13.28515625" style="31" customWidth="1"/>
    <col min="14082" max="14082" width="9.140625" style="31"/>
    <col min="14083" max="14083" width="14.7109375" style="31" customWidth="1"/>
    <col min="14084" max="14336" width="9.140625" style="31"/>
    <col min="14337" max="14337" width="13.28515625" style="31" customWidth="1"/>
    <col min="14338" max="14338" width="9.140625" style="31"/>
    <col min="14339" max="14339" width="14.7109375" style="31" customWidth="1"/>
    <col min="14340" max="14592" width="9.140625" style="31"/>
    <col min="14593" max="14593" width="13.28515625" style="31" customWidth="1"/>
    <col min="14594" max="14594" width="9.140625" style="31"/>
    <col min="14595" max="14595" width="14.7109375" style="31" customWidth="1"/>
    <col min="14596" max="14848" width="9.140625" style="31"/>
    <col min="14849" max="14849" width="13.28515625" style="31" customWidth="1"/>
    <col min="14850" max="14850" width="9.140625" style="31"/>
    <col min="14851" max="14851" width="14.7109375" style="31" customWidth="1"/>
    <col min="14852" max="15104" width="9.140625" style="31"/>
    <col min="15105" max="15105" width="13.28515625" style="31" customWidth="1"/>
    <col min="15106" max="15106" width="9.140625" style="31"/>
    <col min="15107" max="15107" width="14.7109375" style="31" customWidth="1"/>
    <col min="15108" max="15360" width="9.140625" style="31"/>
    <col min="15361" max="15361" width="13.28515625" style="31" customWidth="1"/>
    <col min="15362" max="15362" width="9.140625" style="31"/>
    <col min="15363" max="15363" width="14.7109375" style="31" customWidth="1"/>
    <col min="15364" max="15616" width="9.140625" style="31"/>
    <col min="15617" max="15617" width="13.28515625" style="31" customWidth="1"/>
    <col min="15618" max="15618" width="9.140625" style="31"/>
    <col min="15619" max="15619" width="14.7109375" style="31" customWidth="1"/>
    <col min="15620" max="15872" width="9.140625" style="31"/>
    <col min="15873" max="15873" width="13.28515625" style="31" customWidth="1"/>
    <col min="15874" max="15874" width="9.140625" style="31"/>
    <col min="15875" max="15875" width="14.7109375" style="31" customWidth="1"/>
    <col min="15876" max="16128" width="9.140625" style="31"/>
    <col min="16129" max="16129" width="13.28515625" style="31" customWidth="1"/>
    <col min="16130" max="16130" width="9.140625" style="31"/>
    <col min="16131" max="16131" width="14.7109375" style="31" customWidth="1"/>
    <col min="16132" max="16384" width="9.140625" style="31"/>
  </cols>
  <sheetData>
    <row r="1" spans="1:4" ht="15" x14ac:dyDescent="0.25">
      <c r="A1" s="86"/>
      <c r="B1" s="33">
        <v>41334</v>
      </c>
      <c r="C1"/>
      <c r="D1"/>
    </row>
    <row r="2" spans="1:4" x14ac:dyDescent="0.2">
      <c r="A2" s="87" t="s">
        <v>0</v>
      </c>
      <c r="B2" s="41">
        <v>631</v>
      </c>
    </row>
    <row r="3" spans="1:4" x14ac:dyDescent="0.2">
      <c r="A3" s="87" t="s">
        <v>1</v>
      </c>
      <c r="B3" s="41">
        <v>132</v>
      </c>
    </row>
    <row r="4" spans="1:4" x14ac:dyDescent="0.2">
      <c r="A4" s="87" t="s">
        <v>2</v>
      </c>
      <c r="B4" s="41">
        <v>37</v>
      </c>
    </row>
    <row r="5" spans="1:4" x14ac:dyDescent="0.2">
      <c r="A5" s="87" t="s">
        <v>3</v>
      </c>
      <c r="B5" s="41">
        <v>147</v>
      </c>
    </row>
    <row r="6" spans="1:4" x14ac:dyDescent="0.2">
      <c r="A6" s="87" t="s">
        <v>4</v>
      </c>
      <c r="B6" s="41">
        <v>88</v>
      </c>
    </row>
    <row r="7" spans="1:4" x14ac:dyDescent="0.2">
      <c r="A7" s="87" t="s">
        <v>5</v>
      </c>
      <c r="B7" s="41">
        <v>42</v>
      </c>
    </row>
    <row r="8" spans="1:4" x14ac:dyDescent="0.2">
      <c r="A8" s="87" t="s">
        <v>6</v>
      </c>
      <c r="B8" s="41">
        <v>208</v>
      </c>
    </row>
    <row r="9" spans="1:4" x14ac:dyDescent="0.2">
      <c r="A9" s="87" t="s">
        <v>7</v>
      </c>
      <c r="B9" s="41">
        <v>115</v>
      </c>
    </row>
    <row r="10" spans="1:4" x14ac:dyDescent="0.2">
      <c r="A10" s="87" t="s">
        <v>8</v>
      </c>
      <c r="B10" s="41">
        <v>162</v>
      </c>
    </row>
    <row r="11" spans="1:4" x14ac:dyDescent="0.2">
      <c r="A11" s="87" t="s">
        <v>9</v>
      </c>
      <c r="B11" s="41">
        <v>330</v>
      </c>
    </row>
    <row r="12" spans="1:4" x14ac:dyDescent="0.2">
      <c r="A12" s="87" t="s">
        <v>10</v>
      </c>
      <c r="B12" s="41">
        <v>1376</v>
      </c>
    </row>
    <row r="13" spans="1:4" x14ac:dyDescent="0.2">
      <c r="A13" s="87" t="s">
        <v>11</v>
      </c>
      <c r="B13" s="41">
        <v>366</v>
      </c>
    </row>
    <row r="14" spans="1:4" x14ac:dyDescent="0.2">
      <c r="A14" s="87" t="s">
        <v>12</v>
      </c>
      <c r="B14" s="41">
        <v>234</v>
      </c>
    </row>
    <row r="15" spans="1:4" x14ac:dyDescent="0.2">
      <c r="A15" s="87" t="s">
        <v>13</v>
      </c>
      <c r="B15" s="41">
        <v>383</v>
      </c>
    </row>
    <row r="16" spans="1:4" x14ac:dyDescent="0.2">
      <c r="A16" s="87" t="s">
        <v>14</v>
      </c>
      <c r="B16" s="41">
        <v>17</v>
      </c>
    </row>
    <row r="17" spans="1:2" x14ac:dyDescent="0.2">
      <c r="A17" s="87" t="s">
        <v>15</v>
      </c>
      <c r="B17" s="41">
        <v>278</v>
      </c>
    </row>
    <row r="18" spans="1:2" x14ac:dyDescent="0.2">
      <c r="A18" s="87" t="s">
        <v>16</v>
      </c>
      <c r="B18" s="41">
        <v>106</v>
      </c>
    </row>
    <row r="19" spans="1:2" x14ac:dyDescent="0.2">
      <c r="A19" s="87" t="s">
        <v>17</v>
      </c>
      <c r="B19" s="41">
        <v>851</v>
      </c>
    </row>
    <row r="20" spans="1:2" x14ac:dyDescent="0.2">
      <c r="A20" s="87" t="s">
        <v>18</v>
      </c>
      <c r="B20" s="41">
        <v>141</v>
      </c>
    </row>
    <row r="21" spans="1:2" x14ac:dyDescent="0.2">
      <c r="A21" s="87" t="s">
        <v>19</v>
      </c>
      <c r="B21" s="41">
        <v>126</v>
      </c>
    </row>
    <row r="22" spans="1:2" x14ac:dyDescent="0.2">
      <c r="A22" s="87" t="s">
        <v>20</v>
      </c>
      <c r="B22" s="41">
        <v>73</v>
      </c>
    </row>
    <row r="23" spans="1:2" x14ac:dyDescent="0.2">
      <c r="A23" s="87" t="s">
        <v>21</v>
      </c>
      <c r="B23" s="41">
        <v>54</v>
      </c>
    </row>
    <row r="24" spans="1:2" x14ac:dyDescent="0.2">
      <c r="A24" s="87" t="s">
        <v>22</v>
      </c>
      <c r="B24" s="41">
        <v>613</v>
      </c>
    </row>
    <row r="25" spans="1:2" x14ac:dyDescent="0.2">
      <c r="A25" s="87" t="s">
        <v>23</v>
      </c>
      <c r="B25" s="41">
        <v>248</v>
      </c>
    </row>
    <row r="26" spans="1:2" x14ac:dyDescent="0.2">
      <c r="A26" s="87" t="s">
        <v>24</v>
      </c>
      <c r="B26" s="41">
        <v>486</v>
      </c>
    </row>
    <row r="27" spans="1:2" x14ac:dyDescent="0.2">
      <c r="A27" s="87" t="s">
        <v>25</v>
      </c>
      <c r="B27" s="41">
        <v>1630</v>
      </c>
    </row>
    <row r="28" spans="1:2" x14ac:dyDescent="0.2">
      <c r="A28" s="87" t="s">
        <v>26</v>
      </c>
      <c r="B28" s="41">
        <v>58</v>
      </c>
    </row>
    <row r="29" spans="1:2" x14ac:dyDescent="0.2">
      <c r="A29" s="87" t="s">
        <v>27</v>
      </c>
      <c r="B29" s="41">
        <v>124</v>
      </c>
    </row>
    <row r="30" spans="1:2" x14ac:dyDescent="0.2">
      <c r="A30" s="87" t="s">
        <v>28</v>
      </c>
      <c r="B30" s="41">
        <v>826</v>
      </c>
    </row>
    <row r="31" spans="1:2" x14ac:dyDescent="0.2">
      <c r="A31" s="87" t="s">
        <v>29</v>
      </c>
      <c r="B31" s="41">
        <v>121</v>
      </c>
    </row>
    <row r="32" spans="1:2" x14ac:dyDescent="0.2">
      <c r="A32" s="87" t="s">
        <v>30</v>
      </c>
      <c r="B32" s="41">
        <v>258</v>
      </c>
    </row>
    <row r="33" spans="1:2" x14ac:dyDescent="0.2">
      <c r="A33" s="87" t="s">
        <v>31</v>
      </c>
      <c r="B33" s="41">
        <v>1124</v>
      </c>
    </row>
    <row r="34" spans="1:2" x14ac:dyDescent="0.2">
      <c r="A34" s="87" t="s">
        <v>32</v>
      </c>
      <c r="B34" s="41">
        <v>396</v>
      </c>
    </row>
    <row r="35" spans="1:2" x14ac:dyDescent="0.2">
      <c r="A35" s="87" t="s">
        <v>33</v>
      </c>
      <c r="B35" s="41">
        <v>2237</v>
      </c>
    </row>
    <row r="36" spans="1:2" x14ac:dyDescent="0.2">
      <c r="A36" s="87" t="s">
        <v>34</v>
      </c>
      <c r="B36" s="41">
        <v>259</v>
      </c>
    </row>
    <row r="37" spans="1:2" x14ac:dyDescent="0.2">
      <c r="A37" s="87" t="s">
        <v>35</v>
      </c>
      <c r="B37" s="41">
        <v>1126</v>
      </c>
    </row>
    <row r="38" spans="1:2" x14ac:dyDescent="0.2">
      <c r="A38" s="87" t="s">
        <v>36</v>
      </c>
      <c r="B38" s="41">
        <v>35</v>
      </c>
    </row>
    <row r="39" spans="1:2" x14ac:dyDescent="0.2">
      <c r="A39" s="87" t="s">
        <v>37</v>
      </c>
      <c r="B39" s="41">
        <v>47</v>
      </c>
    </row>
    <row r="40" spans="1:2" x14ac:dyDescent="0.2">
      <c r="A40" s="87" t="s">
        <v>38</v>
      </c>
      <c r="B40" s="41">
        <v>223</v>
      </c>
    </row>
    <row r="41" spans="1:2" x14ac:dyDescent="0.2">
      <c r="A41" s="87" t="s">
        <v>39</v>
      </c>
      <c r="B41" s="41">
        <v>89</v>
      </c>
    </row>
    <row r="42" spans="1:2" x14ac:dyDescent="0.2">
      <c r="A42" s="87" t="s">
        <v>40</v>
      </c>
      <c r="B42" s="41">
        <v>2037</v>
      </c>
    </row>
    <row r="43" spans="1:2" x14ac:dyDescent="0.2">
      <c r="A43" s="87" t="s">
        <v>41</v>
      </c>
      <c r="B43" s="41">
        <v>281</v>
      </c>
    </row>
    <row r="44" spans="1:2" x14ac:dyDescent="0.2">
      <c r="A44" s="87" t="s">
        <v>42</v>
      </c>
      <c r="B44" s="41">
        <v>507</v>
      </c>
    </row>
    <row r="45" spans="1:2" x14ac:dyDescent="0.2">
      <c r="A45" s="87" t="s">
        <v>43</v>
      </c>
      <c r="B45" s="41">
        <v>188</v>
      </c>
    </row>
    <row r="46" spans="1:2" x14ac:dyDescent="0.2">
      <c r="A46" s="87" t="s">
        <v>44</v>
      </c>
      <c r="B46" s="41">
        <v>367</v>
      </c>
    </row>
    <row r="47" spans="1:2" x14ac:dyDescent="0.2">
      <c r="A47" s="87" t="s">
        <v>45</v>
      </c>
      <c r="B47" s="41">
        <v>123</v>
      </c>
    </row>
    <row r="48" spans="1:2" x14ac:dyDescent="0.2">
      <c r="A48" s="87" t="s">
        <v>46</v>
      </c>
      <c r="B48" s="41">
        <v>241</v>
      </c>
    </row>
    <row r="49" spans="1:2" x14ac:dyDescent="0.2">
      <c r="A49" s="87" t="s">
        <v>47</v>
      </c>
      <c r="B49" s="41">
        <v>21</v>
      </c>
    </row>
    <row r="50" spans="1:2" x14ac:dyDescent="0.2">
      <c r="A50" s="87" t="s">
        <v>48</v>
      </c>
      <c r="B50" s="41">
        <v>378</v>
      </c>
    </row>
    <row r="51" spans="1:2" x14ac:dyDescent="0.2">
      <c r="A51" s="87" t="s">
        <v>49</v>
      </c>
      <c r="B51" s="41">
        <v>160</v>
      </c>
    </row>
    <row r="52" spans="1:2" x14ac:dyDescent="0.2">
      <c r="A52" s="87" t="s">
        <v>50</v>
      </c>
      <c r="B52" s="41">
        <v>845</v>
      </c>
    </row>
    <row r="53" spans="1:2" x14ac:dyDescent="0.2">
      <c r="A53" s="87" t="s">
        <v>51</v>
      </c>
      <c r="B53" s="41">
        <v>53</v>
      </c>
    </row>
    <row r="54" spans="1:2" x14ac:dyDescent="0.2">
      <c r="A54" s="87" t="s">
        <v>52</v>
      </c>
      <c r="B54" s="41">
        <v>316</v>
      </c>
    </row>
    <row r="55" spans="1:2" x14ac:dyDescent="0.2">
      <c r="A55" s="87" t="s">
        <v>53</v>
      </c>
      <c r="B55" s="41">
        <v>317</v>
      </c>
    </row>
    <row r="56" spans="1:2" x14ac:dyDescent="0.2">
      <c r="A56" s="87" t="s">
        <v>54</v>
      </c>
      <c r="B56" s="41">
        <v>238</v>
      </c>
    </row>
    <row r="57" spans="1:2" x14ac:dyDescent="0.2">
      <c r="A57" s="87" t="s">
        <v>55</v>
      </c>
      <c r="B57" s="41">
        <v>166</v>
      </c>
    </row>
    <row r="58" spans="1:2" x14ac:dyDescent="0.2">
      <c r="A58" s="87" t="s">
        <v>56</v>
      </c>
      <c r="B58" s="41">
        <v>91</v>
      </c>
    </row>
    <row r="59" spans="1:2" x14ac:dyDescent="0.2">
      <c r="A59" s="87" t="s">
        <v>57</v>
      </c>
      <c r="B59" s="41">
        <v>112</v>
      </c>
    </row>
    <row r="60" spans="1:2" x14ac:dyDescent="0.2">
      <c r="A60" s="87" t="s">
        <v>58</v>
      </c>
      <c r="B60" s="41">
        <v>249</v>
      </c>
    </row>
    <row r="61" spans="1:2" x14ac:dyDescent="0.2">
      <c r="A61" s="87" t="s">
        <v>59</v>
      </c>
      <c r="B61" s="41">
        <v>9996</v>
      </c>
    </row>
    <row r="62" spans="1:2" x14ac:dyDescent="0.2">
      <c r="A62" s="87" t="s">
        <v>60</v>
      </c>
      <c r="B62" s="41">
        <v>51</v>
      </c>
    </row>
    <row r="63" spans="1:2" x14ac:dyDescent="0.2">
      <c r="A63" s="87" t="s">
        <v>61</v>
      </c>
      <c r="B63" s="41">
        <v>135</v>
      </c>
    </row>
    <row r="64" spans="1:2" x14ac:dyDescent="0.2">
      <c r="A64" s="87" t="s">
        <v>62</v>
      </c>
      <c r="B64" s="41">
        <v>141</v>
      </c>
    </row>
    <row r="65" spans="1:2" x14ac:dyDescent="0.2">
      <c r="A65" s="87" t="s">
        <v>63</v>
      </c>
      <c r="B65" s="41">
        <v>438</v>
      </c>
    </row>
    <row r="66" spans="1:2" x14ac:dyDescent="0.2">
      <c r="A66" s="87" t="s">
        <v>64</v>
      </c>
      <c r="B66" s="41">
        <v>822</v>
      </c>
    </row>
    <row r="67" spans="1:2" x14ac:dyDescent="0.2">
      <c r="A67" s="87" t="s">
        <v>65</v>
      </c>
      <c r="B67" s="41">
        <v>118</v>
      </c>
    </row>
    <row r="68" spans="1:2" x14ac:dyDescent="0.2">
      <c r="A68" s="87" t="s">
        <v>66</v>
      </c>
      <c r="B68" s="41">
        <v>442</v>
      </c>
    </row>
    <row r="69" spans="1:2" x14ac:dyDescent="0.2">
      <c r="A69" s="87" t="s">
        <v>67</v>
      </c>
      <c r="B69" s="41">
        <v>396</v>
      </c>
    </row>
    <row r="70" spans="1:2" x14ac:dyDescent="0.2">
      <c r="A70" s="87" t="s">
        <v>68</v>
      </c>
      <c r="B70" s="41">
        <v>64</v>
      </c>
    </row>
    <row r="71" spans="1:2" x14ac:dyDescent="0.2">
      <c r="A71" s="87" t="s">
        <v>69</v>
      </c>
      <c r="B71" s="41">
        <v>184</v>
      </c>
    </row>
    <row r="72" spans="1:2" x14ac:dyDescent="0.2">
      <c r="A72" s="87" t="s">
        <v>70</v>
      </c>
      <c r="B72" s="41">
        <v>171</v>
      </c>
    </row>
    <row r="73" spans="1:2" x14ac:dyDescent="0.2">
      <c r="A73" s="87" t="s">
        <v>71</v>
      </c>
      <c r="B73" s="41">
        <v>60</v>
      </c>
    </row>
    <row r="74" spans="1:2" x14ac:dyDescent="0.2">
      <c r="A74" s="87" t="s">
        <v>72</v>
      </c>
      <c r="B74" s="41">
        <v>147</v>
      </c>
    </row>
    <row r="75" spans="1:2" x14ac:dyDescent="0.2">
      <c r="A75" s="87" t="s">
        <v>73</v>
      </c>
      <c r="B75" s="41">
        <v>665</v>
      </c>
    </row>
    <row r="76" spans="1:2" x14ac:dyDescent="0.2">
      <c r="A76" s="87" t="s">
        <v>74</v>
      </c>
      <c r="B76" s="41">
        <v>88</v>
      </c>
    </row>
    <row r="77" spans="1:2" x14ac:dyDescent="0.2">
      <c r="A77" s="87" t="s">
        <v>75</v>
      </c>
      <c r="B77" s="41">
        <v>611</v>
      </c>
    </row>
    <row r="78" spans="1:2" x14ac:dyDescent="0.2">
      <c r="A78" s="87" t="s">
        <v>76</v>
      </c>
      <c r="B78" s="41">
        <v>343</v>
      </c>
    </row>
    <row r="79" spans="1:2" x14ac:dyDescent="0.2">
      <c r="A79" s="87" t="s">
        <v>77</v>
      </c>
      <c r="B79" s="41">
        <v>796</v>
      </c>
    </row>
    <row r="80" spans="1:2" x14ac:dyDescent="0.2">
      <c r="A80" s="87" t="s">
        <v>78</v>
      </c>
      <c r="B80" s="41">
        <v>397</v>
      </c>
    </row>
    <row r="81" spans="1:2" x14ac:dyDescent="0.2">
      <c r="A81" s="87" t="s">
        <v>79</v>
      </c>
      <c r="B81" s="41">
        <v>664</v>
      </c>
    </row>
    <row r="82" spans="1:2" x14ac:dyDescent="0.2">
      <c r="A82" s="87" t="s">
        <v>80</v>
      </c>
      <c r="B82" s="41">
        <v>411</v>
      </c>
    </row>
    <row r="83" spans="1:2" x14ac:dyDescent="0.2">
      <c r="A83" s="87" t="s">
        <v>81</v>
      </c>
      <c r="B83" s="41">
        <v>386</v>
      </c>
    </row>
    <row r="84" spans="1:2" x14ac:dyDescent="0.2">
      <c r="A84" s="87" t="s">
        <v>82</v>
      </c>
      <c r="B84" s="41">
        <v>116</v>
      </c>
    </row>
    <row r="85" spans="1:2" x14ac:dyDescent="0.2">
      <c r="A85" s="87" t="s">
        <v>83</v>
      </c>
      <c r="B85" s="41">
        <v>241</v>
      </c>
    </row>
    <row r="86" spans="1:2" x14ac:dyDescent="0.2">
      <c r="A86" s="87" t="s">
        <v>84</v>
      </c>
      <c r="B86" s="41">
        <v>165</v>
      </c>
    </row>
    <row r="87" spans="1:2" x14ac:dyDescent="0.2">
      <c r="A87" s="87" t="s">
        <v>85</v>
      </c>
      <c r="B87" s="41">
        <v>300</v>
      </c>
    </row>
    <row r="88" spans="1:2" x14ac:dyDescent="0.2">
      <c r="A88" s="87" t="s">
        <v>86</v>
      </c>
      <c r="B88" s="41">
        <v>68</v>
      </c>
    </row>
    <row r="89" spans="1:2" x14ac:dyDescent="0.2">
      <c r="A89" s="87" t="s">
        <v>87</v>
      </c>
      <c r="B89" s="41">
        <v>116</v>
      </c>
    </row>
    <row r="90" spans="1:2" x14ac:dyDescent="0.2">
      <c r="A90" s="87" t="s">
        <v>88</v>
      </c>
      <c r="B90" s="41">
        <v>20</v>
      </c>
    </row>
    <row r="91" spans="1:2" x14ac:dyDescent="0.2">
      <c r="A91" s="87" t="s">
        <v>89</v>
      </c>
      <c r="B91" s="41">
        <v>613</v>
      </c>
    </row>
    <row r="92" spans="1:2" x14ac:dyDescent="0.2">
      <c r="A92" s="87" t="s">
        <v>90</v>
      </c>
      <c r="B92" s="41">
        <v>322</v>
      </c>
    </row>
    <row r="93" spans="1:2" x14ac:dyDescent="0.2">
      <c r="A93" s="87" t="s">
        <v>91</v>
      </c>
      <c r="B93" s="41">
        <v>1625</v>
      </c>
    </row>
    <row r="94" spans="1:2" x14ac:dyDescent="0.2">
      <c r="A94" s="87" t="s">
        <v>92</v>
      </c>
      <c r="B94" s="41">
        <v>119</v>
      </c>
    </row>
    <row r="95" spans="1:2" x14ac:dyDescent="0.2">
      <c r="A95" s="87" t="s">
        <v>93</v>
      </c>
      <c r="B95" s="41">
        <v>62</v>
      </c>
    </row>
    <row r="96" spans="1:2" x14ac:dyDescent="0.2">
      <c r="A96" s="87" t="s">
        <v>94</v>
      </c>
      <c r="B96" s="41">
        <v>139</v>
      </c>
    </row>
    <row r="97" spans="1:2" x14ac:dyDescent="0.2">
      <c r="A97" s="87" t="s">
        <v>95</v>
      </c>
      <c r="B97" s="41">
        <v>522</v>
      </c>
    </row>
    <row r="98" spans="1:2" x14ac:dyDescent="0.2">
      <c r="A98" s="87" t="s">
        <v>96</v>
      </c>
      <c r="B98" s="41">
        <v>206</v>
      </c>
    </row>
    <row r="99" spans="1:2" x14ac:dyDescent="0.2">
      <c r="A99" s="87" t="s">
        <v>97</v>
      </c>
      <c r="B99" s="41">
        <v>564</v>
      </c>
    </row>
    <row r="100" spans="1:2" x14ac:dyDescent="0.2">
      <c r="A100" s="87" t="s">
        <v>98</v>
      </c>
      <c r="B100" s="41">
        <v>135</v>
      </c>
    </row>
    <row r="101" spans="1:2" x14ac:dyDescent="0.2">
      <c r="A101" s="87" t="s">
        <v>99</v>
      </c>
      <c r="B101" s="41">
        <v>70</v>
      </c>
    </row>
    <row r="102" spans="1:2" x14ac:dyDescent="0.2">
      <c r="A102" s="88" t="s">
        <v>100</v>
      </c>
      <c r="B102" s="42">
        <v>45416</v>
      </c>
    </row>
    <row r="103" spans="1:2" x14ac:dyDescent="0.2">
      <c r="A103" s="89"/>
      <c r="B103" s="30"/>
    </row>
  </sheetData>
  <pageMargins left="0.75" right="0.75" top="1" bottom="1" header="0.5" footer="0.5"/>
  <pageSetup orientation="portrait" r:id="rId1"/>
  <headerFooter alignWithMargins="0">
    <oddHeader>&amp;LFNS Application Data</oddHeader>
    <oddFooter>&amp;RPrepared by:  PM/REM
Source:  NCFAST Statewide Demograhics
04/01/2013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3.5703125" style="7" customWidth="1"/>
    <col min="3" max="3" width="9.140625" style="7" customWidth="1"/>
    <col min="4" max="4" width="8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42948</v>
      </c>
      <c r="C1"/>
      <c r="D1"/>
    </row>
    <row r="2" spans="1:4" ht="12.75" x14ac:dyDescent="0.2">
      <c r="A2" s="5" t="s">
        <v>0</v>
      </c>
      <c r="B2" s="6">
        <v>831</v>
      </c>
      <c r="C2" s="4"/>
      <c r="D2" s="4"/>
    </row>
    <row r="3" spans="1:4" ht="12.75" x14ac:dyDescent="0.2">
      <c r="A3" s="5" t="s">
        <v>1</v>
      </c>
      <c r="B3" s="6">
        <v>134</v>
      </c>
      <c r="C3" s="4"/>
      <c r="D3" s="4"/>
    </row>
    <row r="4" spans="1:4" ht="12.75" x14ac:dyDescent="0.2">
      <c r="A4" s="5" t="s">
        <v>2</v>
      </c>
      <c r="B4" s="6">
        <v>51</v>
      </c>
      <c r="C4" s="4"/>
      <c r="D4" s="4"/>
    </row>
    <row r="5" spans="1:4" ht="12.75" x14ac:dyDescent="0.2">
      <c r="A5" s="5" t="s">
        <v>3</v>
      </c>
      <c r="B5" s="6">
        <v>189</v>
      </c>
      <c r="C5" s="4"/>
      <c r="D5" s="4"/>
    </row>
    <row r="6" spans="1:4" ht="12.75" x14ac:dyDescent="0.2">
      <c r="A6" s="5" t="s">
        <v>4</v>
      </c>
      <c r="B6" s="6">
        <v>84</v>
      </c>
      <c r="C6" s="4"/>
      <c r="D6" s="4"/>
    </row>
    <row r="7" spans="1:4" ht="12.75" x14ac:dyDescent="0.2">
      <c r="A7" s="5" t="s">
        <v>5</v>
      </c>
      <c r="B7" s="6">
        <v>72</v>
      </c>
      <c r="C7" s="4"/>
      <c r="D7" s="4"/>
    </row>
    <row r="8" spans="1:4" ht="12.75" x14ac:dyDescent="0.2">
      <c r="A8" s="5" t="s">
        <v>6</v>
      </c>
      <c r="B8" s="6">
        <v>273</v>
      </c>
      <c r="C8" s="4"/>
      <c r="D8" s="4"/>
    </row>
    <row r="9" spans="1:4" ht="12.75" x14ac:dyDescent="0.2">
      <c r="A9" s="5" t="s">
        <v>7</v>
      </c>
      <c r="B9" s="6">
        <v>119</v>
      </c>
      <c r="C9" s="4"/>
      <c r="D9" s="4"/>
    </row>
    <row r="10" spans="1:4" ht="12.75" x14ac:dyDescent="0.2">
      <c r="A10" s="5" t="s">
        <v>8</v>
      </c>
      <c r="B10" s="6">
        <v>213</v>
      </c>
      <c r="C10" s="4"/>
      <c r="D10" s="4"/>
    </row>
    <row r="11" spans="1:4" ht="12.75" x14ac:dyDescent="0.2">
      <c r="A11" s="5" t="s">
        <v>9</v>
      </c>
      <c r="B11" s="6">
        <v>497</v>
      </c>
      <c r="C11" s="4"/>
      <c r="D11" s="4"/>
    </row>
    <row r="12" spans="1:4" ht="12.75" x14ac:dyDescent="0.2">
      <c r="A12" s="5" t="s">
        <v>10</v>
      </c>
      <c r="B12" s="6">
        <v>1269</v>
      </c>
      <c r="C12" s="4"/>
      <c r="D12" s="4"/>
    </row>
    <row r="13" spans="1:4" ht="12.75" x14ac:dyDescent="0.2">
      <c r="A13" s="5" t="s">
        <v>11</v>
      </c>
      <c r="B13" s="6">
        <v>432</v>
      </c>
      <c r="C13" s="4"/>
      <c r="D13" s="4"/>
    </row>
    <row r="14" spans="1:4" ht="12.75" x14ac:dyDescent="0.2">
      <c r="A14" s="5" t="s">
        <v>12</v>
      </c>
      <c r="B14" s="6">
        <v>895</v>
      </c>
      <c r="C14" s="4"/>
      <c r="D14" s="4"/>
    </row>
    <row r="15" spans="1:4" ht="12.75" x14ac:dyDescent="0.2">
      <c r="A15" s="5" t="s">
        <v>13</v>
      </c>
      <c r="B15" s="6">
        <v>474</v>
      </c>
      <c r="C15" s="4"/>
      <c r="D15" s="4"/>
    </row>
    <row r="16" spans="1:4" ht="12.75" x14ac:dyDescent="0.2">
      <c r="A16" s="5" t="s">
        <v>14</v>
      </c>
      <c r="B16" s="6">
        <v>25</v>
      </c>
      <c r="C16" s="4"/>
      <c r="D16" s="4"/>
    </row>
    <row r="17" spans="1:4" ht="12.75" x14ac:dyDescent="0.2">
      <c r="A17" s="5" t="s">
        <v>15</v>
      </c>
      <c r="B17" s="6">
        <v>313</v>
      </c>
      <c r="C17" s="4"/>
      <c r="D17" s="4"/>
    </row>
    <row r="18" spans="1:4" ht="12.75" x14ac:dyDescent="0.2">
      <c r="A18" s="5" t="s">
        <v>16</v>
      </c>
      <c r="B18" s="6">
        <v>118</v>
      </c>
      <c r="C18" s="4"/>
      <c r="D18" s="4"/>
    </row>
    <row r="19" spans="1:4" ht="12.75" x14ac:dyDescent="0.2">
      <c r="A19" s="5" t="s">
        <v>17</v>
      </c>
      <c r="B19" s="6">
        <v>877</v>
      </c>
      <c r="C19" s="4"/>
      <c r="D19" s="4"/>
    </row>
    <row r="20" spans="1:4" ht="12.75" x14ac:dyDescent="0.2">
      <c r="A20" s="5" t="s">
        <v>18</v>
      </c>
      <c r="B20" s="6">
        <v>205</v>
      </c>
      <c r="C20" s="4"/>
      <c r="D20" s="4"/>
    </row>
    <row r="21" spans="1:4" ht="12.75" x14ac:dyDescent="0.2">
      <c r="A21" s="5" t="s">
        <v>19</v>
      </c>
      <c r="B21" s="6">
        <v>152</v>
      </c>
      <c r="C21" s="4"/>
      <c r="D21" s="4"/>
    </row>
    <row r="22" spans="1:4" ht="12.75" x14ac:dyDescent="0.2">
      <c r="A22" s="5" t="s">
        <v>20</v>
      </c>
      <c r="B22" s="6">
        <v>77</v>
      </c>
      <c r="C22" s="4"/>
      <c r="D22" s="4"/>
    </row>
    <row r="23" spans="1:4" ht="12.75" x14ac:dyDescent="0.2">
      <c r="A23" s="5" t="s">
        <v>21</v>
      </c>
      <c r="B23" s="6">
        <v>52</v>
      </c>
      <c r="C23" s="4"/>
      <c r="D23" s="4"/>
    </row>
    <row r="24" spans="1:4" ht="12.75" x14ac:dyDescent="0.2">
      <c r="A24" s="5" t="s">
        <v>22</v>
      </c>
      <c r="B24" s="6">
        <v>699</v>
      </c>
      <c r="C24" s="4"/>
      <c r="D24" s="4"/>
    </row>
    <row r="25" spans="1:4" ht="12.75" x14ac:dyDescent="0.2">
      <c r="A25" s="5" t="s">
        <v>23</v>
      </c>
      <c r="B25" s="6">
        <v>383</v>
      </c>
      <c r="C25" s="4"/>
      <c r="D25" s="4"/>
    </row>
    <row r="26" spans="1:4" ht="12.75" x14ac:dyDescent="0.2">
      <c r="A26" s="5" t="s">
        <v>24</v>
      </c>
      <c r="B26" s="6">
        <v>557</v>
      </c>
      <c r="C26" s="4"/>
      <c r="D26" s="4"/>
    </row>
    <row r="27" spans="1:4" ht="12.75" x14ac:dyDescent="0.2">
      <c r="A27" s="8" t="s">
        <v>25</v>
      </c>
      <c r="B27" s="6">
        <v>2402</v>
      </c>
      <c r="C27" s="4"/>
      <c r="D27" s="4"/>
    </row>
    <row r="28" spans="1:4" ht="12.75" x14ac:dyDescent="0.2">
      <c r="A28" s="5" t="s">
        <v>26</v>
      </c>
      <c r="B28" s="6">
        <v>61</v>
      </c>
      <c r="C28" s="4"/>
      <c r="D28" s="4"/>
    </row>
    <row r="29" spans="1:4" ht="12.75" x14ac:dyDescent="0.2">
      <c r="A29" s="5" t="s">
        <v>27</v>
      </c>
      <c r="B29" s="6">
        <v>131</v>
      </c>
      <c r="C29" s="4"/>
      <c r="D29" s="4"/>
    </row>
    <row r="30" spans="1:4" ht="12.75" x14ac:dyDescent="0.2">
      <c r="A30" s="5" t="s">
        <v>28</v>
      </c>
      <c r="B30" s="6">
        <v>932</v>
      </c>
      <c r="C30" s="4"/>
      <c r="D30" s="4"/>
    </row>
    <row r="31" spans="1:4" ht="12.75" x14ac:dyDescent="0.2">
      <c r="A31" s="5" t="s">
        <v>29</v>
      </c>
      <c r="B31" s="6">
        <v>151</v>
      </c>
      <c r="C31" s="4"/>
      <c r="D31" s="4"/>
    </row>
    <row r="32" spans="1:4" ht="12.75" x14ac:dyDescent="0.2">
      <c r="A32" s="5" t="s">
        <v>30</v>
      </c>
      <c r="B32" s="6">
        <v>297</v>
      </c>
      <c r="C32" s="4"/>
      <c r="D32" s="4"/>
    </row>
    <row r="33" spans="1:4" ht="12.75" x14ac:dyDescent="0.2">
      <c r="A33" s="5" t="s">
        <v>31</v>
      </c>
      <c r="B33" s="6">
        <v>1564</v>
      </c>
      <c r="C33" s="4"/>
      <c r="D33" s="4"/>
    </row>
    <row r="34" spans="1:4" ht="12.75" x14ac:dyDescent="0.2">
      <c r="A34" s="5" t="s">
        <v>32</v>
      </c>
      <c r="B34" s="6">
        <v>431</v>
      </c>
      <c r="C34" s="4"/>
      <c r="D34" s="4"/>
    </row>
    <row r="35" spans="1:4" ht="12.75" x14ac:dyDescent="0.2">
      <c r="A35" s="5" t="s">
        <v>33</v>
      </c>
      <c r="B35" s="6">
        <v>1780</v>
      </c>
      <c r="C35" s="4"/>
      <c r="D35" s="4"/>
    </row>
    <row r="36" spans="1:4" ht="12.75" x14ac:dyDescent="0.2">
      <c r="A36" s="5" t="s">
        <v>34</v>
      </c>
      <c r="B36" s="6">
        <v>288</v>
      </c>
      <c r="C36" s="4"/>
      <c r="D36" s="4"/>
    </row>
    <row r="37" spans="1:4" ht="12.75" x14ac:dyDescent="0.2">
      <c r="A37" s="5" t="s">
        <v>35</v>
      </c>
      <c r="B37" s="6">
        <v>1381</v>
      </c>
      <c r="C37" s="4"/>
      <c r="D37" s="4"/>
    </row>
    <row r="38" spans="1:4" ht="12.75" x14ac:dyDescent="0.2">
      <c r="A38" s="5" t="s">
        <v>36</v>
      </c>
      <c r="B38" s="6">
        <v>42</v>
      </c>
      <c r="C38" s="4"/>
      <c r="D38" s="4"/>
    </row>
    <row r="39" spans="1:4" ht="12.75" x14ac:dyDescent="0.2">
      <c r="A39" s="5" t="s">
        <v>37</v>
      </c>
      <c r="B39" s="6">
        <v>51</v>
      </c>
      <c r="C39" s="4"/>
      <c r="D39" s="4"/>
    </row>
    <row r="40" spans="1:4" ht="12.75" x14ac:dyDescent="0.2">
      <c r="A40" s="5" t="s">
        <v>38</v>
      </c>
      <c r="B40" s="6">
        <v>247</v>
      </c>
      <c r="C40" s="4"/>
      <c r="D40" s="4"/>
    </row>
    <row r="41" spans="1:4" ht="12.75" x14ac:dyDescent="0.2">
      <c r="A41" s="5" t="s">
        <v>39</v>
      </c>
      <c r="B41" s="6">
        <v>120</v>
      </c>
      <c r="C41" s="4"/>
      <c r="D41" s="4"/>
    </row>
    <row r="42" spans="1:4" ht="12.75" x14ac:dyDescent="0.2">
      <c r="A42" s="5" t="s">
        <v>40</v>
      </c>
      <c r="B42" s="6">
        <v>3030</v>
      </c>
      <c r="C42" s="4"/>
      <c r="D42" s="4"/>
    </row>
    <row r="43" spans="1:4" ht="12.75" x14ac:dyDescent="0.2">
      <c r="A43" s="5" t="s">
        <v>41</v>
      </c>
      <c r="B43" s="6">
        <v>391</v>
      </c>
      <c r="C43" s="4"/>
      <c r="D43" s="4"/>
    </row>
    <row r="44" spans="1:4" ht="12.75" x14ac:dyDescent="0.2">
      <c r="A44" s="5" t="s">
        <v>42</v>
      </c>
      <c r="B44" s="6">
        <v>655</v>
      </c>
      <c r="C44" s="4"/>
      <c r="D44" s="4"/>
    </row>
    <row r="45" spans="1:4" ht="12.75" x14ac:dyDescent="0.2">
      <c r="A45" s="5" t="s">
        <v>43</v>
      </c>
      <c r="B45" s="6">
        <v>354</v>
      </c>
      <c r="C45" s="4"/>
      <c r="D45" s="4"/>
    </row>
    <row r="46" spans="1:4" ht="12.75" x14ac:dyDescent="0.2">
      <c r="A46" s="5" t="s">
        <v>44</v>
      </c>
      <c r="B46" s="6">
        <v>340</v>
      </c>
      <c r="C46" s="4"/>
      <c r="D46" s="4"/>
    </row>
    <row r="47" spans="1:4" ht="12.75" x14ac:dyDescent="0.2">
      <c r="A47" s="5" t="s">
        <v>45</v>
      </c>
      <c r="B47" s="6">
        <v>172</v>
      </c>
      <c r="C47" s="4"/>
      <c r="D47" s="4"/>
    </row>
    <row r="48" spans="1:4" ht="12.75" x14ac:dyDescent="0.2">
      <c r="A48" s="5" t="s">
        <v>46</v>
      </c>
      <c r="B48" s="6">
        <v>330</v>
      </c>
      <c r="C48" s="4"/>
      <c r="D48" s="4"/>
    </row>
    <row r="49" spans="1:4" ht="12.75" x14ac:dyDescent="0.2">
      <c r="A49" s="5" t="s">
        <v>47</v>
      </c>
      <c r="B49" s="6">
        <v>51</v>
      </c>
      <c r="C49" s="4"/>
      <c r="D49" s="4"/>
    </row>
    <row r="50" spans="1:4" ht="12.75" x14ac:dyDescent="0.2">
      <c r="A50" s="5" t="s">
        <v>48</v>
      </c>
      <c r="B50" s="6">
        <v>560</v>
      </c>
      <c r="C50" s="4"/>
      <c r="D50" s="4"/>
    </row>
    <row r="51" spans="1:4" ht="12.75" x14ac:dyDescent="0.2">
      <c r="A51" s="5" t="s">
        <v>49</v>
      </c>
      <c r="B51" s="6">
        <v>179</v>
      </c>
      <c r="C51" s="4"/>
      <c r="D51" s="4"/>
    </row>
    <row r="52" spans="1:4" ht="12.75" x14ac:dyDescent="0.2">
      <c r="A52" s="5" t="s">
        <v>50</v>
      </c>
      <c r="B52" s="6">
        <v>872</v>
      </c>
      <c r="C52" s="4"/>
      <c r="D52" s="4"/>
    </row>
    <row r="53" spans="1:4" ht="12.75" x14ac:dyDescent="0.2">
      <c r="A53" s="5" t="s">
        <v>51</v>
      </c>
      <c r="B53" s="6">
        <v>71</v>
      </c>
    </row>
    <row r="54" spans="1:4" ht="12.75" x14ac:dyDescent="0.2">
      <c r="A54" s="5" t="s">
        <v>52</v>
      </c>
      <c r="B54" s="6">
        <v>309</v>
      </c>
    </row>
    <row r="55" spans="1:4" ht="12.75" x14ac:dyDescent="0.2">
      <c r="A55" s="5" t="s">
        <v>53</v>
      </c>
      <c r="B55" s="6">
        <v>423</v>
      </c>
    </row>
    <row r="56" spans="1:4" ht="12.75" x14ac:dyDescent="0.2">
      <c r="A56" s="5" t="s">
        <v>54</v>
      </c>
      <c r="B56" s="6">
        <v>346</v>
      </c>
    </row>
    <row r="57" spans="1:4" ht="12.75" x14ac:dyDescent="0.2">
      <c r="A57" s="5" t="s">
        <v>55</v>
      </c>
      <c r="B57" s="6">
        <v>157</v>
      </c>
    </row>
    <row r="58" spans="1:4" ht="12.75" x14ac:dyDescent="0.2">
      <c r="A58" s="5" t="s">
        <v>56</v>
      </c>
      <c r="B58" s="6">
        <v>78</v>
      </c>
    </row>
    <row r="59" spans="1:4" ht="12.75" x14ac:dyDescent="0.2">
      <c r="A59" s="5" t="s">
        <v>57</v>
      </c>
      <c r="B59" s="6">
        <v>144</v>
      </c>
    </row>
    <row r="60" spans="1:4" ht="12.75" x14ac:dyDescent="0.2">
      <c r="A60" s="5" t="s">
        <v>58</v>
      </c>
      <c r="B60" s="6">
        <v>304</v>
      </c>
    </row>
    <row r="61" spans="1:4" ht="12.75" x14ac:dyDescent="0.2">
      <c r="A61" s="5" t="s">
        <v>59</v>
      </c>
      <c r="B61" s="6">
        <v>5474</v>
      </c>
    </row>
    <row r="62" spans="1:4" ht="12.75" x14ac:dyDescent="0.2">
      <c r="A62" s="5" t="s">
        <v>60</v>
      </c>
      <c r="B62" s="6">
        <v>47</v>
      </c>
    </row>
    <row r="63" spans="1:4" ht="12.75" x14ac:dyDescent="0.2">
      <c r="A63" s="5" t="s">
        <v>61</v>
      </c>
      <c r="B63" s="6">
        <v>131</v>
      </c>
    </row>
    <row r="64" spans="1:4" ht="12.75" x14ac:dyDescent="0.2">
      <c r="A64" s="5" t="s">
        <v>62</v>
      </c>
      <c r="B64" s="6">
        <v>334</v>
      </c>
    </row>
    <row r="65" spans="1:2" ht="12.75" x14ac:dyDescent="0.2">
      <c r="A65" s="5" t="s">
        <v>63</v>
      </c>
      <c r="B65" s="6">
        <v>538</v>
      </c>
    </row>
    <row r="66" spans="1:2" ht="12.75" x14ac:dyDescent="0.2">
      <c r="A66" s="8" t="s">
        <v>64</v>
      </c>
      <c r="B66" s="6">
        <v>1023</v>
      </c>
    </row>
    <row r="67" spans="1:2" ht="12.75" x14ac:dyDescent="0.2">
      <c r="A67" s="5" t="s">
        <v>65</v>
      </c>
      <c r="B67" s="6">
        <v>168</v>
      </c>
    </row>
    <row r="68" spans="1:2" ht="12.75" x14ac:dyDescent="0.2">
      <c r="A68" s="5" t="s">
        <v>66</v>
      </c>
      <c r="B68" s="6">
        <v>1090</v>
      </c>
    </row>
    <row r="69" spans="1:2" ht="12.75" x14ac:dyDescent="0.2">
      <c r="A69" s="5" t="s">
        <v>67</v>
      </c>
      <c r="B69" s="6">
        <v>404</v>
      </c>
    </row>
    <row r="70" spans="1:2" ht="12.75" x14ac:dyDescent="0.2">
      <c r="A70" s="5" t="s">
        <v>68</v>
      </c>
      <c r="B70" s="6">
        <v>68</v>
      </c>
    </row>
    <row r="71" spans="1:2" ht="12.75" x14ac:dyDescent="0.2">
      <c r="A71" s="5" t="s">
        <v>69</v>
      </c>
      <c r="B71" s="6">
        <v>254</v>
      </c>
    </row>
    <row r="72" spans="1:2" ht="12.75" x14ac:dyDescent="0.2">
      <c r="A72" s="5" t="s">
        <v>70</v>
      </c>
      <c r="B72" s="6">
        <v>250</v>
      </c>
    </row>
    <row r="73" spans="1:2" ht="12.75" x14ac:dyDescent="0.2">
      <c r="A73" s="5" t="s">
        <v>71</v>
      </c>
      <c r="B73" s="6">
        <v>82</v>
      </c>
    </row>
    <row r="74" spans="1:2" ht="12.75" x14ac:dyDescent="0.2">
      <c r="A74" s="5" t="s">
        <v>72</v>
      </c>
      <c r="B74" s="6">
        <v>219</v>
      </c>
    </row>
    <row r="75" spans="1:2" ht="12.75" x14ac:dyDescent="0.2">
      <c r="A75" s="5" t="s">
        <v>73</v>
      </c>
      <c r="B75" s="6">
        <v>906</v>
      </c>
    </row>
    <row r="76" spans="1:2" ht="12.75" x14ac:dyDescent="0.2">
      <c r="A76" s="5" t="s">
        <v>74</v>
      </c>
      <c r="B76" s="6">
        <v>57</v>
      </c>
    </row>
    <row r="77" spans="1:2" ht="12.75" x14ac:dyDescent="0.2">
      <c r="A77" s="5" t="s">
        <v>75</v>
      </c>
      <c r="B77" s="6">
        <v>646</v>
      </c>
    </row>
    <row r="78" spans="1:2" ht="12.75" x14ac:dyDescent="0.2">
      <c r="A78" s="5" t="s">
        <v>76</v>
      </c>
      <c r="B78" s="6">
        <v>412</v>
      </c>
    </row>
    <row r="79" spans="1:2" ht="12.75" x14ac:dyDescent="0.2">
      <c r="A79" s="5" t="s">
        <v>77</v>
      </c>
      <c r="B79" s="6">
        <v>1134</v>
      </c>
    </row>
    <row r="80" spans="1:2" ht="12.75" x14ac:dyDescent="0.2">
      <c r="A80" s="5" t="s">
        <v>78</v>
      </c>
      <c r="B80" s="6">
        <v>445</v>
      </c>
    </row>
    <row r="81" spans="1:2" ht="12.75" x14ac:dyDescent="0.2">
      <c r="A81" s="5" t="s">
        <v>79</v>
      </c>
      <c r="B81" s="6">
        <v>835</v>
      </c>
    </row>
    <row r="82" spans="1:2" ht="12.75" x14ac:dyDescent="0.2">
      <c r="A82" s="5" t="s">
        <v>80</v>
      </c>
      <c r="B82" s="6">
        <v>377</v>
      </c>
    </row>
    <row r="83" spans="1:2" ht="12.75" x14ac:dyDescent="0.2">
      <c r="A83" s="5" t="s">
        <v>81</v>
      </c>
      <c r="B83" s="6">
        <v>396</v>
      </c>
    </row>
    <row r="84" spans="1:2" ht="12.75" x14ac:dyDescent="0.2">
      <c r="A84" s="5" t="s">
        <v>82</v>
      </c>
      <c r="B84" s="6">
        <v>304</v>
      </c>
    </row>
    <row r="85" spans="1:2" ht="12.75" x14ac:dyDescent="0.2">
      <c r="A85" s="5" t="s">
        <v>83</v>
      </c>
      <c r="B85" s="6">
        <v>320</v>
      </c>
    </row>
    <row r="86" spans="1:2" ht="12.75" x14ac:dyDescent="0.2">
      <c r="A86" s="5" t="s">
        <v>84</v>
      </c>
      <c r="B86" s="6">
        <v>202</v>
      </c>
    </row>
    <row r="87" spans="1:2" ht="12.75" x14ac:dyDescent="0.2">
      <c r="A87" s="5" t="s">
        <v>85</v>
      </c>
      <c r="B87" s="6">
        <v>374</v>
      </c>
    </row>
    <row r="88" spans="1:2" ht="12.75" x14ac:dyDescent="0.2">
      <c r="A88" s="5" t="s">
        <v>86</v>
      </c>
      <c r="B88" s="6">
        <v>84</v>
      </c>
    </row>
    <row r="89" spans="1:2" ht="12.75" x14ac:dyDescent="0.2">
      <c r="A89" s="5" t="s">
        <v>87</v>
      </c>
      <c r="B89" s="6">
        <v>141</v>
      </c>
    </row>
    <row r="90" spans="1:2" ht="12.75" x14ac:dyDescent="0.2">
      <c r="A90" s="5" t="s">
        <v>88</v>
      </c>
      <c r="B90" s="6">
        <v>22</v>
      </c>
    </row>
    <row r="91" spans="1:2" ht="12.75" x14ac:dyDescent="0.2">
      <c r="A91" s="5" t="s">
        <v>89</v>
      </c>
      <c r="B91" s="6">
        <v>742</v>
      </c>
    </row>
    <row r="92" spans="1:2" ht="12.75" x14ac:dyDescent="0.2">
      <c r="A92" s="5" t="s">
        <v>90</v>
      </c>
      <c r="B92" s="6">
        <v>369</v>
      </c>
    </row>
    <row r="93" spans="1:2" ht="12.75" x14ac:dyDescent="0.2">
      <c r="A93" s="5" t="s">
        <v>91</v>
      </c>
      <c r="B93" s="6">
        <v>3267</v>
      </c>
    </row>
    <row r="94" spans="1:2" ht="12.75" x14ac:dyDescent="0.2">
      <c r="A94" s="5" t="s">
        <v>92</v>
      </c>
      <c r="B94" s="6">
        <v>127</v>
      </c>
    </row>
    <row r="95" spans="1:2" ht="12.75" x14ac:dyDescent="0.2">
      <c r="A95" s="5" t="s">
        <v>93</v>
      </c>
      <c r="B95" s="6">
        <v>78</v>
      </c>
    </row>
    <row r="96" spans="1:2" ht="12.75" x14ac:dyDescent="0.2">
      <c r="A96" s="5" t="s">
        <v>94</v>
      </c>
      <c r="B96" s="6">
        <v>118</v>
      </c>
    </row>
    <row r="97" spans="1:2" ht="12.75" x14ac:dyDescent="0.2">
      <c r="A97" s="5" t="s">
        <v>95</v>
      </c>
      <c r="B97" s="6">
        <v>745</v>
      </c>
    </row>
    <row r="98" spans="1:2" ht="12.75" x14ac:dyDescent="0.2">
      <c r="A98" s="5" t="s">
        <v>96</v>
      </c>
      <c r="B98" s="6">
        <v>305</v>
      </c>
    </row>
    <row r="99" spans="1:2" ht="12.75" x14ac:dyDescent="0.2">
      <c r="A99" s="5" t="s">
        <v>97</v>
      </c>
      <c r="B99" s="6">
        <v>555</v>
      </c>
    </row>
    <row r="100" spans="1:2" ht="12.75" x14ac:dyDescent="0.2">
      <c r="A100" s="5" t="s">
        <v>98</v>
      </c>
      <c r="B100" s="6">
        <v>159</v>
      </c>
    </row>
    <row r="101" spans="1:2" ht="12.75" x14ac:dyDescent="0.2">
      <c r="A101" s="5" t="s">
        <v>99</v>
      </c>
      <c r="B101" s="6">
        <v>93</v>
      </c>
    </row>
    <row r="102" spans="1:2" ht="12.75" x14ac:dyDescent="0.2">
      <c r="A102" s="9" t="s">
        <v>100</v>
      </c>
      <c r="B102" s="10">
        <v>50930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5" style="90" customWidth="1"/>
    <col min="2" max="2" width="13.5703125" style="31" customWidth="1"/>
    <col min="3" max="3" width="6.85546875" style="31" customWidth="1"/>
    <col min="4" max="256" width="9.140625" style="31"/>
    <col min="257" max="257" width="12.7109375" style="31" customWidth="1"/>
    <col min="258" max="258" width="9.140625" style="31"/>
    <col min="259" max="259" width="14.28515625" style="31" bestFit="1" customWidth="1"/>
    <col min="260" max="512" width="9.140625" style="31"/>
    <col min="513" max="513" width="12.7109375" style="31" customWidth="1"/>
    <col min="514" max="514" width="9.140625" style="31"/>
    <col min="515" max="515" width="14.28515625" style="31" bestFit="1" customWidth="1"/>
    <col min="516" max="768" width="9.140625" style="31"/>
    <col min="769" max="769" width="12.7109375" style="31" customWidth="1"/>
    <col min="770" max="770" width="9.140625" style="31"/>
    <col min="771" max="771" width="14.28515625" style="31" bestFit="1" customWidth="1"/>
    <col min="772" max="1024" width="9.140625" style="31"/>
    <col min="1025" max="1025" width="12.7109375" style="31" customWidth="1"/>
    <col min="1026" max="1026" width="9.140625" style="31"/>
    <col min="1027" max="1027" width="14.28515625" style="31" bestFit="1" customWidth="1"/>
    <col min="1028" max="1280" width="9.140625" style="31"/>
    <col min="1281" max="1281" width="12.7109375" style="31" customWidth="1"/>
    <col min="1282" max="1282" width="9.140625" style="31"/>
    <col min="1283" max="1283" width="14.28515625" style="31" bestFit="1" customWidth="1"/>
    <col min="1284" max="1536" width="9.140625" style="31"/>
    <col min="1537" max="1537" width="12.7109375" style="31" customWidth="1"/>
    <col min="1538" max="1538" width="9.140625" style="31"/>
    <col min="1539" max="1539" width="14.28515625" style="31" bestFit="1" customWidth="1"/>
    <col min="1540" max="1792" width="9.140625" style="31"/>
    <col min="1793" max="1793" width="12.7109375" style="31" customWidth="1"/>
    <col min="1794" max="1794" width="9.140625" style="31"/>
    <col min="1795" max="1795" width="14.28515625" style="31" bestFit="1" customWidth="1"/>
    <col min="1796" max="2048" width="9.140625" style="31"/>
    <col min="2049" max="2049" width="12.7109375" style="31" customWidth="1"/>
    <col min="2050" max="2050" width="9.140625" style="31"/>
    <col min="2051" max="2051" width="14.28515625" style="31" bestFit="1" customWidth="1"/>
    <col min="2052" max="2304" width="9.140625" style="31"/>
    <col min="2305" max="2305" width="12.7109375" style="31" customWidth="1"/>
    <col min="2306" max="2306" width="9.140625" style="31"/>
    <col min="2307" max="2307" width="14.28515625" style="31" bestFit="1" customWidth="1"/>
    <col min="2308" max="2560" width="9.140625" style="31"/>
    <col min="2561" max="2561" width="12.7109375" style="31" customWidth="1"/>
    <col min="2562" max="2562" width="9.140625" style="31"/>
    <col min="2563" max="2563" width="14.28515625" style="31" bestFit="1" customWidth="1"/>
    <col min="2564" max="2816" width="9.140625" style="31"/>
    <col min="2817" max="2817" width="12.7109375" style="31" customWidth="1"/>
    <col min="2818" max="2818" width="9.140625" style="31"/>
    <col min="2819" max="2819" width="14.28515625" style="31" bestFit="1" customWidth="1"/>
    <col min="2820" max="3072" width="9.140625" style="31"/>
    <col min="3073" max="3073" width="12.7109375" style="31" customWidth="1"/>
    <col min="3074" max="3074" width="9.140625" style="31"/>
    <col min="3075" max="3075" width="14.28515625" style="31" bestFit="1" customWidth="1"/>
    <col min="3076" max="3328" width="9.140625" style="31"/>
    <col min="3329" max="3329" width="12.7109375" style="31" customWidth="1"/>
    <col min="3330" max="3330" width="9.140625" style="31"/>
    <col min="3331" max="3331" width="14.28515625" style="31" bestFit="1" customWidth="1"/>
    <col min="3332" max="3584" width="9.140625" style="31"/>
    <col min="3585" max="3585" width="12.7109375" style="31" customWidth="1"/>
    <col min="3586" max="3586" width="9.140625" style="31"/>
    <col min="3587" max="3587" width="14.28515625" style="31" bestFit="1" customWidth="1"/>
    <col min="3588" max="3840" width="9.140625" style="31"/>
    <col min="3841" max="3841" width="12.7109375" style="31" customWidth="1"/>
    <col min="3842" max="3842" width="9.140625" style="31"/>
    <col min="3843" max="3843" width="14.28515625" style="31" bestFit="1" customWidth="1"/>
    <col min="3844" max="4096" width="9.140625" style="31"/>
    <col min="4097" max="4097" width="12.7109375" style="31" customWidth="1"/>
    <col min="4098" max="4098" width="9.140625" style="31"/>
    <col min="4099" max="4099" width="14.28515625" style="31" bestFit="1" customWidth="1"/>
    <col min="4100" max="4352" width="9.140625" style="31"/>
    <col min="4353" max="4353" width="12.7109375" style="31" customWidth="1"/>
    <col min="4354" max="4354" width="9.140625" style="31"/>
    <col min="4355" max="4355" width="14.28515625" style="31" bestFit="1" customWidth="1"/>
    <col min="4356" max="4608" width="9.140625" style="31"/>
    <col min="4609" max="4609" width="12.7109375" style="31" customWidth="1"/>
    <col min="4610" max="4610" width="9.140625" style="31"/>
    <col min="4611" max="4611" width="14.28515625" style="31" bestFit="1" customWidth="1"/>
    <col min="4612" max="4864" width="9.140625" style="31"/>
    <col min="4865" max="4865" width="12.7109375" style="31" customWidth="1"/>
    <col min="4866" max="4866" width="9.140625" style="31"/>
    <col min="4867" max="4867" width="14.28515625" style="31" bestFit="1" customWidth="1"/>
    <col min="4868" max="5120" width="9.140625" style="31"/>
    <col min="5121" max="5121" width="12.7109375" style="31" customWidth="1"/>
    <col min="5122" max="5122" width="9.140625" style="31"/>
    <col min="5123" max="5123" width="14.28515625" style="31" bestFit="1" customWidth="1"/>
    <col min="5124" max="5376" width="9.140625" style="31"/>
    <col min="5377" max="5377" width="12.7109375" style="31" customWidth="1"/>
    <col min="5378" max="5378" width="9.140625" style="31"/>
    <col min="5379" max="5379" width="14.28515625" style="31" bestFit="1" customWidth="1"/>
    <col min="5380" max="5632" width="9.140625" style="31"/>
    <col min="5633" max="5633" width="12.7109375" style="31" customWidth="1"/>
    <col min="5634" max="5634" width="9.140625" style="31"/>
    <col min="5635" max="5635" width="14.28515625" style="31" bestFit="1" customWidth="1"/>
    <col min="5636" max="5888" width="9.140625" style="31"/>
    <col min="5889" max="5889" width="12.7109375" style="31" customWidth="1"/>
    <col min="5890" max="5890" width="9.140625" style="31"/>
    <col min="5891" max="5891" width="14.28515625" style="31" bestFit="1" customWidth="1"/>
    <col min="5892" max="6144" width="9.140625" style="31"/>
    <col min="6145" max="6145" width="12.7109375" style="31" customWidth="1"/>
    <col min="6146" max="6146" width="9.140625" style="31"/>
    <col min="6147" max="6147" width="14.28515625" style="31" bestFit="1" customWidth="1"/>
    <col min="6148" max="6400" width="9.140625" style="31"/>
    <col min="6401" max="6401" width="12.7109375" style="31" customWidth="1"/>
    <col min="6402" max="6402" width="9.140625" style="31"/>
    <col min="6403" max="6403" width="14.28515625" style="31" bestFit="1" customWidth="1"/>
    <col min="6404" max="6656" width="9.140625" style="31"/>
    <col min="6657" max="6657" width="12.7109375" style="31" customWidth="1"/>
    <col min="6658" max="6658" width="9.140625" style="31"/>
    <col min="6659" max="6659" width="14.28515625" style="31" bestFit="1" customWidth="1"/>
    <col min="6660" max="6912" width="9.140625" style="31"/>
    <col min="6913" max="6913" width="12.7109375" style="31" customWidth="1"/>
    <col min="6914" max="6914" width="9.140625" style="31"/>
    <col min="6915" max="6915" width="14.28515625" style="31" bestFit="1" customWidth="1"/>
    <col min="6916" max="7168" width="9.140625" style="31"/>
    <col min="7169" max="7169" width="12.7109375" style="31" customWidth="1"/>
    <col min="7170" max="7170" width="9.140625" style="31"/>
    <col min="7171" max="7171" width="14.28515625" style="31" bestFit="1" customWidth="1"/>
    <col min="7172" max="7424" width="9.140625" style="31"/>
    <col min="7425" max="7425" width="12.7109375" style="31" customWidth="1"/>
    <col min="7426" max="7426" width="9.140625" style="31"/>
    <col min="7427" max="7427" width="14.28515625" style="31" bestFit="1" customWidth="1"/>
    <col min="7428" max="7680" width="9.140625" style="31"/>
    <col min="7681" max="7681" width="12.7109375" style="31" customWidth="1"/>
    <col min="7682" max="7682" width="9.140625" style="31"/>
    <col min="7683" max="7683" width="14.28515625" style="31" bestFit="1" customWidth="1"/>
    <col min="7684" max="7936" width="9.140625" style="31"/>
    <col min="7937" max="7937" width="12.7109375" style="31" customWidth="1"/>
    <col min="7938" max="7938" width="9.140625" style="31"/>
    <col min="7939" max="7939" width="14.28515625" style="31" bestFit="1" customWidth="1"/>
    <col min="7940" max="8192" width="9.140625" style="31"/>
    <col min="8193" max="8193" width="12.7109375" style="31" customWidth="1"/>
    <col min="8194" max="8194" width="9.140625" style="31"/>
    <col min="8195" max="8195" width="14.28515625" style="31" bestFit="1" customWidth="1"/>
    <col min="8196" max="8448" width="9.140625" style="31"/>
    <col min="8449" max="8449" width="12.7109375" style="31" customWidth="1"/>
    <col min="8450" max="8450" width="9.140625" style="31"/>
    <col min="8451" max="8451" width="14.28515625" style="31" bestFit="1" customWidth="1"/>
    <col min="8452" max="8704" width="9.140625" style="31"/>
    <col min="8705" max="8705" width="12.7109375" style="31" customWidth="1"/>
    <col min="8706" max="8706" width="9.140625" style="31"/>
    <col min="8707" max="8707" width="14.28515625" style="31" bestFit="1" customWidth="1"/>
    <col min="8708" max="8960" width="9.140625" style="31"/>
    <col min="8961" max="8961" width="12.7109375" style="31" customWidth="1"/>
    <col min="8962" max="8962" width="9.140625" style="31"/>
    <col min="8963" max="8963" width="14.28515625" style="31" bestFit="1" customWidth="1"/>
    <col min="8964" max="9216" width="9.140625" style="31"/>
    <col min="9217" max="9217" width="12.7109375" style="31" customWidth="1"/>
    <col min="9218" max="9218" width="9.140625" style="31"/>
    <col min="9219" max="9219" width="14.28515625" style="31" bestFit="1" customWidth="1"/>
    <col min="9220" max="9472" width="9.140625" style="31"/>
    <col min="9473" max="9473" width="12.7109375" style="31" customWidth="1"/>
    <col min="9474" max="9474" width="9.140625" style="31"/>
    <col min="9475" max="9475" width="14.28515625" style="31" bestFit="1" customWidth="1"/>
    <col min="9476" max="9728" width="9.140625" style="31"/>
    <col min="9729" max="9729" width="12.7109375" style="31" customWidth="1"/>
    <col min="9730" max="9730" width="9.140625" style="31"/>
    <col min="9731" max="9731" width="14.28515625" style="31" bestFit="1" customWidth="1"/>
    <col min="9732" max="9984" width="9.140625" style="31"/>
    <col min="9985" max="9985" width="12.7109375" style="31" customWidth="1"/>
    <col min="9986" max="9986" width="9.140625" style="31"/>
    <col min="9987" max="9987" width="14.28515625" style="31" bestFit="1" customWidth="1"/>
    <col min="9988" max="10240" width="9.140625" style="31"/>
    <col min="10241" max="10241" width="12.7109375" style="31" customWidth="1"/>
    <col min="10242" max="10242" width="9.140625" style="31"/>
    <col min="10243" max="10243" width="14.28515625" style="31" bestFit="1" customWidth="1"/>
    <col min="10244" max="10496" width="9.140625" style="31"/>
    <col min="10497" max="10497" width="12.7109375" style="31" customWidth="1"/>
    <col min="10498" max="10498" width="9.140625" style="31"/>
    <col min="10499" max="10499" width="14.28515625" style="31" bestFit="1" customWidth="1"/>
    <col min="10500" max="10752" width="9.140625" style="31"/>
    <col min="10753" max="10753" width="12.7109375" style="31" customWidth="1"/>
    <col min="10754" max="10754" width="9.140625" style="31"/>
    <col min="10755" max="10755" width="14.28515625" style="31" bestFit="1" customWidth="1"/>
    <col min="10756" max="11008" width="9.140625" style="31"/>
    <col min="11009" max="11009" width="12.7109375" style="31" customWidth="1"/>
    <col min="11010" max="11010" width="9.140625" style="31"/>
    <col min="11011" max="11011" width="14.28515625" style="31" bestFit="1" customWidth="1"/>
    <col min="11012" max="11264" width="9.140625" style="31"/>
    <col min="11265" max="11265" width="12.7109375" style="31" customWidth="1"/>
    <col min="11266" max="11266" width="9.140625" style="31"/>
    <col min="11267" max="11267" width="14.28515625" style="31" bestFit="1" customWidth="1"/>
    <col min="11268" max="11520" width="9.140625" style="31"/>
    <col min="11521" max="11521" width="12.7109375" style="31" customWidth="1"/>
    <col min="11522" max="11522" width="9.140625" style="31"/>
    <col min="11523" max="11523" width="14.28515625" style="31" bestFit="1" customWidth="1"/>
    <col min="11524" max="11776" width="9.140625" style="31"/>
    <col min="11777" max="11777" width="12.7109375" style="31" customWidth="1"/>
    <col min="11778" max="11778" width="9.140625" style="31"/>
    <col min="11779" max="11779" width="14.28515625" style="31" bestFit="1" customWidth="1"/>
    <col min="11780" max="12032" width="9.140625" style="31"/>
    <col min="12033" max="12033" width="12.7109375" style="31" customWidth="1"/>
    <col min="12034" max="12034" width="9.140625" style="31"/>
    <col min="12035" max="12035" width="14.28515625" style="31" bestFit="1" customWidth="1"/>
    <col min="12036" max="12288" width="9.140625" style="31"/>
    <col min="12289" max="12289" width="12.7109375" style="31" customWidth="1"/>
    <col min="12290" max="12290" width="9.140625" style="31"/>
    <col min="12291" max="12291" width="14.28515625" style="31" bestFit="1" customWidth="1"/>
    <col min="12292" max="12544" width="9.140625" style="31"/>
    <col min="12545" max="12545" width="12.7109375" style="31" customWidth="1"/>
    <col min="12546" max="12546" width="9.140625" style="31"/>
    <col min="12547" max="12547" width="14.28515625" style="31" bestFit="1" customWidth="1"/>
    <col min="12548" max="12800" width="9.140625" style="31"/>
    <col min="12801" max="12801" width="12.7109375" style="31" customWidth="1"/>
    <col min="12802" max="12802" width="9.140625" style="31"/>
    <col min="12803" max="12803" width="14.28515625" style="31" bestFit="1" customWidth="1"/>
    <col min="12804" max="13056" width="9.140625" style="31"/>
    <col min="13057" max="13057" width="12.7109375" style="31" customWidth="1"/>
    <col min="13058" max="13058" width="9.140625" style="31"/>
    <col min="13059" max="13059" width="14.28515625" style="31" bestFit="1" customWidth="1"/>
    <col min="13060" max="13312" width="9.140625" style="31"/>
    <col min="13313" max="13313" width="12.7109375" style="31" customWidth="1"/>
    <col min="13314" max="13314" width="9.140625" style="31"/>
    <col min="13315" max="13315" width="14.28515625" style="31" bestFit="1" customWidth="1"/>
    <col min="13316" max="13568" width="9.140625" style="31"/>
    <col min="13569" max="13569" width="12.7109375" style="31" customWidth="1"/>
    <col min="13570" max="13570" width="9.140625" style="31"/>
    <col min="13571" max="13571" width="14.28515625" style="31" bestFit="1" customWidth="1"/>
    <col min="13572" max="13824" width="9.140625" style="31"/>
    <col min="13825" max="13825" width="12.7109375" style="31" customWidth="1"/>
    <col min="13826" max="13826" width="9.140625" style="31"/>
    <col min="13827" max="13827" width="14.28515625" style="31" bestFit="1" customWidth="1"/>
    <col min="13828" max="14080" width="9.140625" style="31"/>
    <col min="14081" max="14081" width="12.7109375" style="31" customWidth="1"/>
    <col min="14082" max="14082" width="9.140625" style="31"/>
    <col min="14083" max="14083" width="14.28515625" style="31" bestFit="1" customWidth="1"/>
    <col min="14084" max="14336" width="9.140625" style="31"/>
    <col min="14337" max="14337" width="12.7109375" style="31" customWidth="1"/>
    <col min="14338" max="14338" width="9.140625" style="31"/>
    <col min="14339" max="14339" width="14.28515625" style="31" bestFit="1" customWidth="1"/>
    <col min="14340" max="14592" width="9.140625" style="31"/>
    <col min="14593" max="14593" width="12.7109375" style="31" customWidth="1"/>
    <col min="14594" max="14594" width="9.140625" style="31"/>
    <col min="14595" max="14595" width="14.28515625" style="31" bestFit="1" customWidth="1"/>
    <col min="14596" max="14848" width="9.140625" style="31"/>
    <col min="14849" max="14849" width="12.7109375" style="31" customWidth="1"/>
    <col min="14850" max="14850" width="9.140625" style="31"/>
    <col min="14851" max="14851" width="14.28515625" style="31" bestFit="1" customWidth="1"/>
    <col min="14852" max="15104" width="9.140625" style="31"/>
    <col min="15105" max="15105" width="12.7109375" style="31" customWidth="1"/>
    <col min="15106" max="15106" width="9.140625" style="31"/>
    <col min="15107" max="15107" width="14.28515625" style="31" bestFit="1" customWidth="1"/>
    <col min="15108" max="15360" width="9.140625" style="31"/>
    <col min="15361" max="15361" width="12.7109375" style="31" customWidth="1"/>
    <col min="15362" max="15362" width="9.140625" style="31"/>
    <col min="15363" max="15363" width="14.28515625" style="31" bestFit="1" customWidth="1"/>
    <col min="15364" max="15616" width="9.140625" style="31"/>
    <col min="15617" max="15617" width="12.7109375" style="31" customWidth="1"/>
    <col min="15618" max="15618" width="9.140625" style="31"/>
    <col min="15619" max="15619" width="14.28515625" style="31" bestFit="1" customWidth="1"/>
    <col min="15620" max="15872" width="9.140625" style="31"/>
    <col min="15873" max="15873" width="12.7109375" style="31" customWidth="1"/>
    <col min="15874" max="15874" width="9.140625" style="31"/>
    <col min="15875" max="15875" width="14.28515625" style="31" bestFit="1" customWidth="1"/>
    <col min="15876" max="16128" width="9.140625" style="31"/>
    <col min="16129" max="16129" width="12.7109375" style="31" customWidth="1"/>
    <col min="16130" max="16130" width="9.140625" style="31"/>
    <col min="16131" max="16131" width="14.28515625" style="31" bestFit="1" customWidth="1"/>
    <col min="16132" max="16384" width="9.140625" style="31"/>
  </cols>
  <sheetData>
    <row r="1" spans="1:4" ht="15" x14ac:dyDescent="0.25">
      <c r="A1" s="86"/>
      <c r="B1" s="83">
        <v>41318</v>
      </c>
      <c r="C1"/>
      <c r="D1"/>
    </row>
    <row r="2" spans="1:4" x14ac:dyDescent="0.2">
      <c r="A2" s="87" t="s">
        <v>0</v>
      </c>
      <c r="B2" s="41">
        <v>613</v>
      </c>
    </row>
    <row r="3" spans="1:4" x14ac:dyDescent="0.2">
      <c r="A3" s="87" t="s">
        <v>1</v>
      </c>
      <c r="B3" s="41">
        <v>258</v>
      </c>
    </row>
    <row r="4" spans="1:4" x14ac:dyDescent="0.2">
      <c r="A4" s="87" t="s">
        <v>2</v>
      </c>
      <c r="B4" s="41">
        <v>114</v>
      </c>
    </row>
    <row r="5" spans="1:4" x14ac:dyDescent="0.2">
      <c r="A5" s="87" t="s">
        <v>3</v>
      </c>
      <c r="B5" s="41">
        <v>130</v>
      </c>
    </row>
    <row r="6" spans="1:4" x14ac:dyDescent="0.2">
      <c r="A6" s="87" t="s">
        <v>4</v>
      </c>
      <c r="B6" s="41">
        <v>188</v>
      </c>
    </row>
    <row r="7" spans="1:4" x14ac:dyDescent="0.2">
      <c r="A7" s="87" t="s">
        <v>5</v>
      </c>
      <c r="B7" s="41">
        <v>129</v>
      </c>
    </row>
    <row r="8" spans="1:4" x14ac:dyDescent="0.2">
      <c r="A8" s="87" t="s">
        <v>6</v>
      </c>
      <c r="B8" s="41">
        <v>268</v>
      </c>
    </row>
    <row r="9" spans="1:4" x14ac:dyDescent="0.2">
      <c r="A9" s="87" t="s">
        <v>7</v>
      </c>
      <c r="B9" s="41">
        <v>154</v>
      </c>
    </row>
    <row r="10" spans="1:4" x14ac:dyDescent="0.2">
      <c r="A10" s="87" t="s">
        <v>8</v>
      </c>
      <c r="B10" s="41">
        <v>190</v>
      </c>
    </row>
    <row r="11" spans="1:4" x14ac:dyDescent="0.2">
      <c r="A11" s="87" t="s">
        <v>9</v>
      </c>
      <c r="B11" s="41">
        <v>504</v>
      </c>
    </row>
    <row r="12" spans="1:4" x14ac:dyDescent="0.2">
      <c r="A12" s="87" t="s">
        <v>10</v>
      </c>
      <c r="B12" s="41">
        <v>1742</v>
      </c>
    </row>
    <row r="13" spans="1:4" x14ac:dyDescent="0.2">
      <c r="A13" s="87" t="s">
        <v>11</v>
      </c>
      <c r="B13" s="41">
        <v>635</v>
      </c>
    </row>
    <row r="14" spans="1:4" x14ac:dyDescent="0.2">
      <c r="A14" s="87" t="s">
        <v>12</v>
      </c>
      <c r="B14" s="41">
        <v>468</v>
      </c>
    </row>
    <row r="15" spans="1:4" x14ac:dyDescent="0.2">
      <c r="A15" s="87" t="s">
        <v>13</v>
      </c>
      <c r="B15" s="41">
        <v>327</v>
      </c>
    </row>
    <row r="16" spans="1:4" x14ac:dyDescent="0.2">
      <c r="A16" s="87" t="s">
        <v>14</v>
      </c>
      <c r="B16" s="41">
        <v>33</v>
      </c>
    </row>
    <row r="17" spans="1:2" x14ac:dyDescent="0.2">
      <c r="A17" s="87" t="s">
        <v>15</v>
      </c>
      <c r="B17" s="41">
        <v>367</v>
      </c>
    </row>
    <row r="18" spans="1:2" x14ac:dyDescent="0.2">
      <c r="A18" s="87" t="s">
        <v>16</v>
      </c>
      <c r="B18" s="41">
        <v>109</v>
      </c>
    </row>
    <row r="19" spans="1:2" x14ac:dyDescent="0.2">
      <c r="A19" s="87" t="s">
        <v>17</v>
      </c>
      <c r="B19" s="41">
        <v>1105</v>
      </c>
    </row>
    <row r="20" spans="1:2" x14ac:dyDescent="0.2">
      <c r="A20" s="87" t="s">
        <v>18</v>
      </c>
      <c r="B20" s="41">
        <v>171</v>
      </c>
    </row>
    <row r="21" spans="1:2" x14ac:dyDescent="0.2">
      <c r="A21" s="87" t="s">
        <v>19</v>
      </c>
      <c r="B21" s="41">
        <v>155</v>
      </c>
    </row>
    <row r="22" spans="1:2" x14ac:dyDescent="0.2">
      <c r="A22" s="87" t="s">
        <v>20</v>
      </c>
      <c r="B22" s="41">
        <v>90</v>
      </c>
    </row>
    <row r="23" spans="1:2" x14ac:dyDescent="0.2">
      <c r="A23" s="87" t="s">
        <v>21</v>
      </c>
      <c r="B23" s="41">
        <v>80</v>
      </c>
    </row>
    <row r="24" spans="1:2" x14ac:dyDescent="0.2">
      <c r="A24" s="87" t="s">
        <v>22</v>
      </c>
      <c r="B24" s="41">
        <v>1407</v>
      </c>
    </row>
    <row r="25" spans="1:2" x14ac:dyDescent="0.2">
      <c r="A25" s="87" t="s">
        <v>23</v>
      </c>
      <c r="B25" s="41">
        <v>309</v>
      </c>
    </row>
    <row r="26" spans="1:2" x14ac:dyDescent="0.2">
      <c r="A26" s="87" t="s">
        <v>24</v>
      </c>
      <c r="B26" s="41">
        <v>1137</v>
      </c>
    </row>
    <row r="27" spans="1:2" x14ac:dyDescent="0.2">
      <c r="A27" s="87" t="s">
        <v>25</v>
      </c>
      <c r="B27" s="41">
        <v>1437</v>
      </c>
    </row>
    <row r="28" spans="1:2" x14ac:dyDescent="0.2">
      <c r="A28" s="87" t="s">
        <v>26</v>
      </c>
      <c r="B28" s="41">
        <v>167</v>
      </c>
    </row>
    <row r="29" spans="1:2" x14ac:dyDescent="0.2">
      <c r="A29" s="87" t="s">
        <v>27</v>
      </c>
      <c r="B29" s="41">
        <v>218</v>
      </c>
    </row>
    <row r="30" spans="1:2" x14ac:dyDescent="0.2">
      <c r="A30" s="87" t="s">
        <v>28</v>
      </c>
      <c r="B30" s="41">
        <v>1048</v>
      </c>
    </row>
    <row r="31" spans="1:2" x14ac:dyDescent="0.2">
      <c r="A31" s="87" t="s">
        <v>29</v>
      </c>
      <c r="B31" s="41">
        <v>244</v>
      </c>
    </row>
    <row r="32" spans="1:2" x14ac:dyDescent="0.2">
      <c r="A32" s="87" t="s">
        <v>30</v>
      </c>
      <c r="B32" s="41">
        <v>336</v>
      </c>
    </row>
    <row r="33" spans="1:2" x14ac:dyDescent="0.2">
      <c r="A33" s="87" t="s">
        <v>31</v>
      </c>
      <c r="B33" s="41">
        <v>948</v>
      </c>
    </row>
    <row r="34" spans="1:2" x14ac:dyDescent="0.2">
      <c r="A34" s="87" t="s">
        <v>32</v>
      </c>
      <c r="B34" s="41">
        <v>458</v>
      </c>
    </row>
    <row r="35" spans="1:2" x14ac:dyDescent="0.2">
      <c r="A35" s="87" t="s">
        <v>33</v>
      </c>
      <c r="B35" s="41">
        <v>676</v>
      </c>
    </row>
    <row r="36" spans="1:2" x14ac:dyDescent="0.2">
      <c r="A36" s="87" t="s">
        <v>34</v>
      </c>
      <c r="B36" s="41">
        <v>636</v>
      </c>
    </row>
    <row r="37" spans="1:2" x14ac:dyDescent="0.2">
      <c r="A37" s="87" t="s">
        <v>35</v>
      </c>
      <c r="B37" s="41">
        <v>1846</v>
      </c>
    </row>
    <row r="38" spans="1:2" x14ac:dyDescent="0.2">
      <c r="A38" s="87" t="s">
        <v>36</v>
      </c>
      <c r="B38" s="41">
        <v>145</v>
      </c>
    </row>
    <row r="39" spans="1:2" x14ac:dyDescent="0.2">
      <c r="A39" s="87" t="s">
        <v>37</v>
      </c>
      <c r="B39" s="41">
        <v>50</v>
      </c>
    </row>
    <row r="40" spans="1:2" x14ac:dyDescent="0.2">
      <c r="A40" s="87" t="s">
        <v>38</v>
      </c>
      <c r="B40" s="41">
        <v>509</v>
      </c>
    </row>
    <row r="41" spans="1:2" x14ac:dyDescent="0.2">
      <c r="A41" s="87" t="s">
        <v>39</v>
      </c>
      <c r="B41" s="41">
        <v>53</v>
      </c>
    </row>
    <row r="42" spans="1:2" x14ac:dyDescent="0.2">
      <c r="A42" s="87" t="s">
        <v>40</v>
      </c>
      <c r="B42" s="41">
        <v>1739</v>
      </c>
    </row>
    <row r="43" spans="1:2" x14ac:dyDescent="0.2">
      <c r="A43" s="87" t="s">
        <v>41</v>
      </c>
      <c r="B43" s="41">
        <v>289</v>
      </c>
    </row>
    <row r="44" spans="1:2" x14ac:dyDescent="0.2">
      <c r="A44" s="87" t="s">
        <v>42</v>
      </c>
      <c r="B44" s="41">
        <v>435</v>
      </c>
    </row>
    <row r="45" spans="1:2" x14ac:dyDescent="0.2">
      <c r="A45" s="87" t="s">
        <v>43</v>
      </c>
      <c r="B45" s="41">
        <v>252</v>
      </c>
    </row>
    <row r="46" spans="1:2" x14ac:dyDescent="0.2">
      <c r="A46" s="87" t="s">
        <v>44</v>
      </c>
      <c r="B46" s="41">
        <v>385</v>
      </c>
    </row>
    <row r="47" spans="1:2" x14ac:dyDescent="0.2">
      <c r="A47" s="87" t="s">
        <v>45</v>
      </c>
      <c r="B47" s="41">
        <v>130</v>
      </c>
    </row>
    <row r="48" spans="1:2" x14ac:dyDescent="0.2">
      <c r="A48" s="87" t="s">
        <v>46</v>
      </c>
      <c r="B48" s="41">
        <v>288</v>
      </c>
    </row>
    <row r="49" spans="1:2" x14ac:dyDescent="0.2">
      <c r="A49" s="87" t="s">
        <v>47</v>
      </c>
      <c r="B49" s="41">
        <v>29</v>
      </c>
    </row>
    <row r="50" spans="1:2" x14ac:dyDescent="0.2">
      <c r="A50" s="87" t="s">
        <v>48</v>
      </c>
      <c r="B50" s="41">
        <v>559</v>
      </c>
    </row>
    <row r="51" spans="1:2" x14ac:dyDescent="0.2">
      <c r="A51" s="87" t="s">
        <v>49</v>
      </c>
      <c r="B51" s="41">
        <v>187</v>
      </c>
    </row>
    <row r="52" spans="1:2" x14ac:dyDescent="0.2">
      <c r="A52" s="87" t="s">
        <v>50</v>
      </c>
      <c r="B52" s="41">
        <v>1075</v>
      </c>
    </row>
    <row r="53" spans="1:2" x14ac:dyDescent="0.2">
      <c r="A53" s="87" t="s">
        <v>51</v>
      </c>
      <c r="B53" s="41">
        <v>57</v>
      </c>
    </row>
    <row r="54" spans="1:2" x14ac:dyDescent="0.2">
      <c r="A54" s="87" t="s">
        <v>52</v>
      </c>
      <c r="B54" s="41">
        <v>364</v>
      </c>
    </row>
    <row r="55" spans="1:2" x14ac:dyDescent="0.2">
      <c r="A55" s="87" t="s">
        <v>53</v>
      </c>
      <c r="B55" s="41">
        <v>366</v>
      </c>
    </row>
    <row r="56" spans="1:2" x14ac:dyDescent="0.2">
      <c r="A56" s="87" t="s">
        <v>54</v>
      </c>
      <c r="B56" s="41">
        <v>611</v>
      </c>
    </row>
    <row r="57" spans="1:2" x14ac:dyDescent="0.2">
      <c r="A57" s="87" t="s">
        <v>55</v>
      </c>
      <c r="B57" s="41">
        <v>229</v>
      </c>
    </row>
    <row r="58" spans="1:2" x14ac:dyDescent="0.2">
      <c r="A58" s="87" t="s">
        <v>56</v>
      </c>
      <c r="B58" s="41">
        <v>268</v>
      </c>
    </row>
    <row r="59" spans="1:2" x14ac:dyDescent="0.2">
      <c r="A59" s="87" t="s">
        <v>57</v>
      </c>
      <c r="B59" s="41">
        <v>224</v>
      </c>
    </row>
    <row r="60" spans="1:2" x14ac:dyDescent="0.2">
      <c r="A60" s="87" t="s">
        <v>58</v>
      </c>
      <c r="B60" s="41">
        <v>228</v>
      </c>
    </row>
    <row r="61" spans="1:2" x14ac:dyDescent="0.2">
      <c r="A61" s="87" t="s">
        <v>59</v>
      </c>
      <c r="B61" s="41">
        <v>3883</v>
      </c>
    </row>
    <row r="62" spans="1:2" x14ac:dyDescent="0.2">
      <c r="A62" s="87" t="s">
        <v>60</v>
      </c>
      <c r="B62" s="41">
        <v>157</v>
      </c>
    </row>
    <row r="63" spans="1:2" x14ac:dyDescent="0.2">
      <c r="A63" s="87" t="s">
        <v>61</v>
      </c>
      <c r="B63" s="41">
        <v>117</v>
      </c>
    </row>
    <row r="64" spans="1:2" x14ac:dyDescent="0.2">
      <c r="A64" s="87" t="s">
        <v>62</v>
      </c>
      <c r="B64" s="41">
        <v>209</v>
      </c>
    </row>
    <row r="65" spans="1:2" x14ac:dyDescent="0.2">
      <c r="A65" s="87" t="s">
        <v>63</v>
      </c>
      <c r="B65" s="41">
        <v>423</v>
      </c>
    </row>
    <row r="66" spans="1:2" x14ac:dyDescent="0.2">
      <c r="A66" s="87" t="s">
        <v>64</v>
      </c>
      <c r="B66" s="41">
        <v>1042</v>
      </c>
    </row>
    <row r="67" spans="1:2" x14ac:dyDescent="0.2">
      <c r="A67" s="87" t="s">
        <v>65</v>
      </c>
      <c r="B67" s="41">
        <v>151</v>
      </c>
    </row>
    <row r="68" spans="1:2" x14ac:dyDescent="0.2">
      <c r="A68" s="87" t="s">
        <v>66</v>
      </c>
      <c r="B68" s="41">
        <v>459</v>
      </c>
    </row>
    <row r="69" spans="1:2" x14ac:dyDescent="0.2">
      <c r="A69" s="87" t="s">
        <v>67</v>
      </c>
      <c r="B69" s="41">
        <v>456</v>
      </c>
    </row>
    <row r="70" spans="1:2" x14ac:dyDescent="0.2">
      <c r="A70" s="87" t="s">
        <v>68</v>
      </c>
      <c r="B70" s="41">
        <v>61</v>
      </c>
    </row>
    <row r="71" spans="1:2" x14ac:dyDescent="0.2">
      <c r="A71" s="87" t="s">
        <v>69</v>
      </c>
      <c r="B71" s="41">
        <v>270</v>
      </c>
    </row>
    <row r="72" spans="1:2" x14ac:dyDescent="0.2">
      <c r="A72" s="87" t="s">
        <v>70</v>
      </c>
      <c r="B72" s="41">
        <v>249</v>
      </c>
    </row>
    <row r="73" spans="1:2" x14ac:dyDescent="0.2">
      <c r="A73" s="87" t="s">
        <v>71</v>
      </c>
      <c r="B73" s="41">
        <v>60</v>
      </c>
    </row>
    <row r="74" spans="1:2" x14ac:dyDescent="0.2">
      <c r="A74" s="87" t="s">
        <v>72</v>
      </c>
      <c r="B74" s="41">
        <v>364</v>
      </c>
    </row>
    <row r="75" spans="1:2" x14ac:dyDescent="0.2">
      <c r="A75" s="87" t="s">
        <v>73</v>
      </c>
      <c r="B75" s="41">
        <v>776</v>
      </c>
    </row>
    <row r="76" spans="1:2" x14ac:dyDescent="0.2">
      <c r="A76" s="87" t="s">
        <v>74</v>
      </c>
      <c r="B76" s="41">
        <v>155</v>
      </c>
    </row>
    <row r="77" spans="1:2" x14ac:dyDescent="0.2">
      <c r="A77" s="87" t="s">
        <v>75</v>
      </c>
      <c r="B77" s="41">
        <v>612</v>
      </c>
    </row>
    <row r="78" spans="1:2" x14ac:dyDescent="0.2">
      <c r="A78" s="87" t="s">
        <v>76</v>
      </c>
      <c r="B78" s="41">
        <v>335</v>
      </c>
    </row>
    <row r="79" spans="1:2" x14ac:dyDescent="0.2">
      <c r="A79" s="87" t="s">
        <v>77</v>
      </c>
      <c r="B79" s="41">
        <v>423</v>
      </c>
    </row>
    <row r="80" spans="1:2" x14ac:dyDescent="0.2">
      <c r="A80" s="87" t="s">
        <v>78</v>
      </c>
      <c r="B80" s="41">
        <v>800</v>
      </c>
    </row>
    <row r="81" spans="1:2" x14ac:dyDescent="0.2">
      <c r="A81" s="87" t="s">
        <v>79</v>
      </c>
      <c r="B81" s="41">
        <v>782</v>
      </c>
    </row>
    <row r="82" spans="1:2" x14ac:dyDescent="0.2">
      <c r="A82" s="87" t="s">
        <v>80</v>
      </c>
      <c r="B82" s="41">
        <v>1053</v>
      </c>
    </row>
    <row r="83" spans="1:2" x14ac:dyDescent="0.2">
      <c r="A83" s="87" t="s">
        <v>81</v>
      </c>
      <c r="B83" s="41">
        <v>359</v>
      </c>
    </row>
    <row r="84" spans="1:2" x14ac:dyDescent="0.2">
      <c r="A84" s="87" t="s">
        <v>82</v>
      </c>
      <c r="B84" s="41">
        <v>606</v>
      </c>
    </row>
    <row r="85" spans="1:2" x14ac:dyDescent="0.2">
      <c r="A85" s="87" t="s">
        <v>83</v>
      </c>
      <c r="B85" s="41">
        <v>243</v>
      </c>
    </row>
    <row r="86" spans="1:2" x14ac:dyDescent="0.2">
      <c r="A86" s="87" t="s">
        <v>84</v>
      </c>
      <c r="B86" s="41">
        <v>410</v>
      </c>
    </row>
    <row r="87" spans="1:2" x14ac:dyDescent="0.2">
      <c r="A87" s="87" t="s">
        <v>85</v>
      </c>
      <c r="B87" s="41">
        <v>840</v>
      </c>
    </row>
    <row r="88" spans="1:2" x14ac:dyDescent="0.2">
      <c r="A88" s="87" t="s">
        <v>86</v>
      </c>
      <c r="B88" s="41">
        <v>75</v>
      </c>
    </row>
    <row r="89" spans="1:2" x14ac:dyDescent="0.2">
      <c r="A89" s="87" t="s">
        <v>87</v>
      </c>
      <c r="B89" s="41">
        <v>155</v>
      </c>
    </row>
    <row r="90" spans="1:2" x14ac:dyDescent="0.2">
      <c r="A90" s="87" t="s">
        <v>88</v>
      </c>
      <c r="B90" s="41">
        <v>24</v>
      </c>
    </row>
    <row r="91" spans="1:2" x14ac:dyDescent="0.2">
      <c r="A91" s="87" t="s">
        <v>89</v>
      </c>
      <c r="B91" s="41">
        <v>823</v>
      </c>
    </row>
    <row r="92" spans="1:2" x14ac:dyDescent="0.2">
      <c r="A92" s="87" t="s">
        <v>90</v>
      </c>
      <c r="B92" s="41">
        <v>761</v>
      </c>
    </row>
    <row r="93" spans="1:2" x14ac:dyDescent="0.2">
      <c r="A93" s="87" t="s">
        <v>91</v>
      </c>
      <c r="B93" s="41">
        <v>1367</v>
      </c>
    </row>
    <row r="94" spans="1:2" x14ac:dyDescent="0.2">
      <c r="A94" s="87" t="s">
        <v>92</v>
      </c>
      <c r="B94" s="41">
        <v>115</v>
      </c>
    </row>
    <row r="95" spans="1:2" x14ac:dyDescent="0.2">
      <c r="A95" s="87" t="s">
        <v>93</v>
      </c>
      <c r="B95" s="41">
        <v>75</v>
      </c>
    </row>
    <row r="96" spans="1:2" x14ac:dyDescent="0.2">
      <c r="A96" s="87" t="s">
        <v>94</v>
      </c>
      <c r="B96" s="41">
        <v>327</v>
      </c>
    </row>
    <row r="97" spans="1:2" x14ac:dyDescent="0.2">
      <c r="A97" s="87" t="s">
        <v>95</v>
      </c>
      <c r="B97" s="41">
        <v>631</v>
      </c>
    </row>
    <row r="98" spans="1:2" x14ac:dyDescent="0.2">
      <c r="A98" s="87" t="s">
        <v>96</v>
      </c>
      <c r="B98" s="41">
        <v>834</v>
      </c>
    </row>
    <row r="99" spans="1:2" x14ac:dyDescent="0.2">
      <c r="A99" s="87" t="s">
        <v>97</v>
      </c>
      <c r="B99" s="41">
        <v>787</v>
      </c>
    </row>
    <row r="100" spans="1:2" x14ac:dyDescent="0.2">
      <c r="A100" s="87" t="s">
        <v>98</v>
      </c>
      <c r="B100" s="41">
        <v>202</v>
      </c>
    </row>
    <row r="101" spans="1:2" x14ac:dyDescent="0.2">
      <c r="A101" s="87" t="s">
        <v>99</v>
      </c>
      <c r="B101" s="41">
        <v>226</v>
      </c>
    </row>
    <row r="102" spans="1:2" x14ac:dyDescent="0.2">
      <c r="A102" s="88" t="s">
        <v>100</v>
      </c>
      <c r="B102" s="42">
        <v>48866</v>
      </c>
    </row>
    <row r="103" spans="1:2" x14ac:dyDescent="0.2">
      <c r="A103" s="89"/>
      <c r="B103" s="84"/>
    </row>
  </sheetData>
  <pageMargins left="0.75" right="0.75" top="1" bottom="1" header="0.5" footer="0.5"/>
  <pageSetup orientation="portrait" r:id="rId1"/>
  <headerFooter alignWithMargins="0">
    <oddHeader>&amp;LFNS Applications Data</oddHeader>
    <oddFooter>&amp;RPrepared by: PM/REM
Source: XPTR SLEM910-02
03/08/13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FF0000"/>
  </sheetPr>
  <dimension ref="A1:E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15.5703125" style="90" customWidth="1"/>
    <col min="2" max="2" width="11.28515625" style="31" customWidth="1"/>
    <col min="3" max="3" width="7" style="31" customWidth="1"/>
    <col min="4" max="4" width="9.140625" style="31"/>
    <col min="6" max="256" width="9.140625" style="31"/>
    <col min="257" max="257" width="12" style="31" customWidth="1"/>
    <col min="258" max="258" width="9.140625" style="31"/>
    <col min="259" max="259" width="14.7109375" style="31" customWidth="1"/>
    <col min="260" max="512" width="9.140625" style="31"/>
    <col min="513" max="513" width="12" style="31" customWidth="1"/>
    <col min="514" max="514" width="9.140625" style="31"/>
    <col min="515" max="515" width="14.7109375" style="31" customWidth="1"/>
    <col min="516" max="768" width="9.140625" style="31"/>
    <col min="769" max="769" width="12" style="31" customWidth="1"/>
    <col min="770" max="770" width="9.140625" style="31"/>
    <col min="771" max="771" width="14.7109375" style="31" customWidth="1"/>
    <col min="772" max="1024" width="9.140625" style="31"/>
    <col min="1025" max="1025" width="12" style="31" customWidth="1"/>
    <col min="1026" max="1026" width="9.140625" style="31"/>
    <col min="1027" max="1027" width="14.7109375" style="31" customWidth="1"/>
    <col min="1028" max="1280" width="9.140625" style="31"/>
    <col min="1281" max="1281" width="12" style="31" customWidth="1"/>
    <col min="1282" max="1282" width="9.140625" style="31"/>
    <col min="1283" max="1283" width="14.7109375" style="31" customWidth="1"/>
    <col min="1284" max="1536" width="9.140625" style="31"/>
    <col min="1537" max="1537" width="12" style="31" customWidth="1"/>
    <col min="1538" max="1538" width="9.140625" style="31"/>
    <col min="1539" max="1539" width="14.7109375" style="31" customWidth="1"/>
    <col min="1540" max="1792" width="9.140625" style="31"/>
    <col min="1793" max="1793" width="12" style="31" customWidth="1"/>
    <col min="1794" max="1794" width="9.140625" style="31"/>
    <col min="1795" max="1795" width="14.7109375" style="31" customWidth="1"/>
    <col min="1796" max="2048" width="9.140625" style="31"/>
    <col min="2049" max="2049" width="12" style="31" customWidth="1"/>
    <col min="2050" max="2050" width="9.140625" style="31"/>
    <col min="2051" max="2051" width="14.7109375" style="31" customWidth="1"/>
    <col min="2052" max="2304" width="9.140625" style="31"/>
    <col min="2305" max="2305" width="12" style="31" customWidth="1"/>
    <col min="2306" max="2306" width="9.140625" style="31"/>
    <col min="2307" max="2307" width="14.7109375" style="31" customWidth="1"/>
    <col min="2308" max="2560" width="9.140625" style="31"/>
    <col min="2561" max="2561" width="12" style="31" customWidth="1"/>
    <col min="2562" max="2562" width="9.140625" style="31"/>
    <col min="2563" max="2563" width="14.7109375" style="31" customWidth="1"/>
    <col min="2564" max="2816" width="9.140625" style="31"/>
    <col min="2817" max="2817" width="12" style="31" customWidth="1"/>
    <col min="2818" max="2818" width="9.140625" style="31"/>
    <col min="2819" max="2819" width="14.7109375" style="31" customWidth="1"/>
    <col min="2820" max="3072" width="9.140625" style="31"/>
    <col min="3073" max="3073" width="12" style="31" customWidth="1"/>
    <col min="3074" max="3074" width="9.140625" style="31"/>
    <col min="3075" max="3075" width="14.7109375" style="31" customWidth="1"/>
    <col min="3076" max="3328" width="9.140625" style="31"/>
    <col min="3329" max="3329" width="12" style="31" customWidth="1"/>
    <col min="3330" max="3330" width="9.140625" style="31"/>
    <col min="3331" max="3331" width="14.7109375" style="31" customWidth="1"/>
    <col min="3332" max="3584" width="9.140625" style="31"/>
    <col min="3585" max="3585" width="12" style="31" customWidth="1"/>
    <col min="3586" max="3586" width="9.140625" style="31"/>
    <col min="3587" max="3587" width="14.7109375" style="31" customWidth="1"/>
    <col min="3588" max="3840" width="9.140625" style="31"/>
    <col min="3841" max="3841" width="12" style="31" customWidth="1"/>
    <col min="3842" max="3842" width="9.140625" style="31"/>
    <col min="3843" max="3843" width="14.7109375" style="31" customWidth="1"/>
    <col min="3844" max="4096" width="9.140625" style="31"/>
    <col min="4097" max="4097" width="12" style="31" customWidth="1"/>
    <col min="4098" max="4098" width="9.140625" style="31"/>
    <col min="4099" max="4099" width="14.7109375" style="31" customWidth="1"/>
    <col min="4100" max="4352" width="9.140625" style="31"/>
    <col min="4353" max="4353" width="12" style="31" customWidth="1"/>
    <col min="4354" max="4354" width="9.140625" style="31"/>
    <col min="4355" max="4355" width="14.7109375" style="31" customWidth="1"/>
    <col min="4356" max="4608" width="9.140625" style="31"/>
    <col min="4609" max="4609" width="12" style="31" customWidth="1"/>
    <col min="4610" max="4610" width="9.140625" style="31"/>
    <col min="4611" max="4611" width="14.7109375" style="31" customWidth="1"/>
    <col min="4612" max="4864" width="9.140625" style="31"/>
    <col min="4865" max="4865" width="12" style="31" customWidth="1"/>
    <col min="4866" max="4866" width="9.140625" style="31"/>
    <col min="4867" max="4867" width="14.7109375" style="31" customWidth="1"/>
    <col min="4868" max="5120" width="9.140625" style="31"/>
    <col min="5121" max="5121" width="12" style="31" customWidth="1"/>
    <col min="5122" max="5122" width="9.140625" style="31"/>
    <col min="5123" max="5123" width="14.7109375" style="31" customWidth="1"/>
    <col min="5124" max="5376" width="9.140625" style="31"/>
    <col min="5377" max="5377" width="12" style="31" customWidth="1"/>
    <col min="5378" max="5378" width="9.140625" style="31"/>
    <col min="5379" max="5379" width="14.7109375" style="31" customWidth="1"/>
    <col min="5380" max="5632" width="9.140625" style="31"/>
    <col min="5633" max="5633" width="12" style="31" customWidth="1"/>
    <col min="5634" max="5634" width="9.140625" style="31"/>
    <col min="5635" max="5635" width="14.7109375" style="31" customWidth="1"/>
    <col min="5636" max="5888" width="9.140625" style="31"/>
    <col min="5889" max="5889" width="12" style="31" customWidth="1"/>
    <col min="5890" max="5890" width="9.140625" style="31"/>
    <col min="5891" max="5891" width="14.7109375" style="31" customWidth="1"/>
    <col min="5892" max="6144" width="9.140625" style="31"/>
    <col min="6145" max="6145" width="12" style="31" customWidth="1"/>
    <col min="6146" max="6146" width="9.140625" style="31"/>
    <col min="6147" max="6147" width="14.7109375" style="31" customWidth="1"/>
    <col min="6148" max="6400" width="9.140625" style="31"/>
    <col min="6401" max="6401" width="12" style="31" customWidth="1"/>
    <col min="6402" max="6402" width="9.140625" style="31"/>
    <col min="6403" max="6403" width="14.7109375" style="31" customWidth="1"/>
    <col min="6404" max="6656" width="9.140625" style="31"/>
    <col min="6657" max="6657" width="12" style="31" customWidth="1"/>
    <col min="6658" max="6658" width="9.140625" style="31"/>
    <col min="6659" max="6659" width="14.7109375" style="31" customWidth="1"/>
    <col min="6660" max="6912" width="9.140625" style="31"/>
    <col min="6913" max="6913" width="12" style="31" customWidth="1"/>
    <col min="6914" max="6914" width="9.140625" style="31"/>
    <col min="6915" max="6915" width="14.7109375" style="31" customWidth="1"/>
    <col min="6916" max="7168" width="9.140625" style="31"/>
    <col min="7169" max="7169" width="12" style="31" customWidth="1"/>
    <col min="7170" max="7170" width="9.140625" style="31"/>
    <col min="7171" max="7171" width="14.7109375" style="31" customWidth="1"/>
    <col min="7172" max="7424" width="9.140625" style="31"/>
    <col min="7425" max="7425" width="12" style="31" customWidth="1"/>
    <col min="7426" max="7426" width="9.140625" style="31"/>
    <col min="7427" max="7427" width="14.7109375" style="31" customWidth="1"/>
    <col min="7428" max="7680" width="9.140625" style="31"/>
    <col min="7681" max="7681" width="12" style="31" customWidth="1"/>
    <col min="7682" max="7682" width="9.140625" style="31"/>
    <col min="7683" max="7683" width="14.7109375" style="31" customWidth="1"/>
    <col min="7684" max="7936" width="9.140625" style="31"/>
    <col min="7937" max="7937" width="12" style="31" customWidth="1"/>
    <col min="7938" max="7938" width="9.140625" style="31"/>
    <col min="7939" max="7939" width="14.7109375" style="31" customWidth="1"/>
    <col min="7940" max="8192" width="9.140625" style="31"/>
    <col min="8193" max="8193" width="12" style="31" customWidth="1"/>
    <col min="8194" max="8194" width="9.140625" style="31"/>
    <col min="8195" max="8195" width="14.7109375" style="31" customWidth="1"/>
    <col min="8196" max="8448" width="9.140625" style="31"/>
    <col min="8449" max="8449" width="12" style="31" customWidth="1"/>
    <col min="8450" max="8450" width="9.140625" style="31"/>
    <col min="8451" max="8451" width="14.7109375" style="31" customWidth="1"/>
    <col min="8452" max="8704" width="9.140625" style="31"/>
    <col min="8705" max="8705" width="12" style="31" customWidth="1"/>
    <col min="8706" max="8706" width="9.140625" style="31"/>
    <col min="8707" max="8707" width="14.7109375" style="31" customWidth="1"/>
    <col min="8708" max="8960" width="9.140625" style="31"/>
    <col min="8961" max="8961" width="12" style="31" customWidth="1"/>
    <col min="8962" max="8962" width="9.140625" style="31"/>
    <col min="8963" max="8963" width="14.7109375" style="31" customWidth="1"/>
    <col min="8964" max="9216" width="9.140625" style="31"/>
    <col min="9217" max="9217" width="12" style="31" customWidth="1"/>
    <col min="9218" max="9218" width="9.140625" style="31"/>
    <col min="9219" max="9219" width="14.7109375" style="31" customWidth="1"/>
    <col min="9220" max="9472" width="9.140625" style="31"/>
    <col min="9473" max="9473" width="12" style="31" customWidth="1"/>
    <col min="9474" max="9474" width="9.140625" style="31"/>
    <col min="9475" max="9475" width="14.7109375" style="31" customWidth="1"/>
    <col min="9476" max="9728" width="9.140625" style="31"/>
    <col min="9729" max="9729" width="12" style="31" customWidth="1"/>
    <col min="9730" max="9730" width="9.140625" style="31"/>
    <col min="9731" max="9731" width="14.7109375" style="31" customWidth="1"/>
    <col min="9732" max="9984" width="9.140625" style="31"/>
    <col min="9985" max="9985" width="12" style="31" customWidth="1"/>
    <col min="9986" max="9986" width="9.140625" style="31"/>
    <col min="9987" max="9987" width="14.7109375" style="31" customWidth="1"/>
    <col min="9988" max="10240" width="9.140625" style="31"/>
    <col min="10241" max="10241" width="12" style="31" customWidth="1"/>
    <col min="10242" max="10242" width="9.140625" style="31"/>
    <col min="10243" max="10243" width="14.7109375" style="31" customWidth="1"/>
    <col min="10244" max="10496" width="9.140625" style="31"/>
    <col min="10497" max="10497" width="12" style="31" customWidth="1"/>
    <col min="10498" max="10498" width="9.140625" style="31"/>
    <col min="10499" max="10499" width="14.7109375" style="31" customWidth="1"/>
    <col min="10500" max="10752" width="9.140625" style="31"/>
    <col min="10753" max="10753" width="12" style="31" customWidth="1"/>
    <col min="10754" max="10754" width="9.140625" style="31"/>
    <col min="10755" max="10755" width="14.7109375" style="31" customWidth="1"/>
    <col min="10756" max="11008" width="9.140625" style="31"/>
    <col min="11009" max="11009" width="12" style="31" customWidth="1"/>
    <col min="11010" max="11010" width="9.140625" style="31"/>
    <col min="11011" max="11011" width="14.7109375" style="31" customWidth="1"/>
    <col min="11012" max="11264" width="9.140625" style="31"/>
    <col min="11265" max="11265" width="12" style="31" customWidth="1"/>
    <col min="11266" max="11266" width="9.140625" style="31"/>
    <col min="11267" max="11267" width="14.7109375" style="31" customWidth="1"/>
    <col min="11268" max="11520" width="9.140625" style="31"/>
    <col min="11521" max="11521" width="12" style="31" customWidth="1"/>
    <col min="11522" max="11522" width="9.140625" style="31"/>
    <col min="11523" max="11523" width="14.7109375" style="31" customWidth="1"/>
    <col min="11524" max="11776" width="9.140625" style="31"/>
    <col min="11777" max="11777" width="12" style="31" customWidth="1"/>
    <col min="11778" max="11778" width="9.140625" style="31"/>
    <col min="11779" max="11779" width="14.7109375" style="31" customWidth="1"/>
    <col min="11780" max="12032" width="9.140625" style="31"/>
    <col min="12033" max="12033" width="12" style="31" customWidth="1"/>
    <col min="12034" max="12034" width="9.140625" style="31"/>
    <col min="12035" max="12035" width="14.7109375" style="31" customWidth="1"/>
    <col min="12036" max="12288" width="9.140625" style="31"/>
    <col min="12289" max="12289" width="12" style="31" customWidth="1"/>
    <col min="12290" max="12290" width="9.140625" style="31"/>
    <col min="12291" max="12291" width="14.7109375" style="31" customWidth="1"/>
    <col min="12292" max="12544" width="9.140625" style="31"/>
    <col min="12545" max="12545" width="12" style="31" customWidth="1"/>
    <col min="12546" max="12546" width="9.140625" style="31"/>
    <col min="12547" max="12547" width="14.7109375" style="31" customWidth="1"/>
    <col min="12548" max="12800" width="9.140625" style="31"/>
    <col min="12801" max="12801" width="12" style="31" customWidth="1"/>
    <col min="12802" max="12802" width="9.140625" style="31"/>
    <col min="12803" max="12803" width="14.7109375" style="31" customWidth="1"/>
    <col min="12804" max="13056" width="9.140625" style="31"/>
    <col min="13057" max="13057" width="12" style="31" customWidth="1"/>
    <col min="13058" max="13058" width="9.140625" style="31"/>
    <col min="13059" max="13059" width="14.7109375" style="31" customWidth="1"/>
    <col min="13060" max="13312" width="9.140625" style="31"/>
    <col min="13313" max="13313" width="12" style="31" customWidth="1"/>
    <col min="13314" max="13314" width="9.140625" style="31"/>
    <col min="13315" max="13315" width="14.7109375" style="31" customWidth="1"/>
    <col min="13316" max="13568" width="9.140625" style="31"/>
    <col min="13569" max="13569" width="12" style="31" customWidth="1"/>
    <col min="13570" max="13570" width="9.140625" style="31"/>
    <col min="13571" max="13571" width="14.7109375" style="31" customWidth="1"/>
    <col min="13572" max="13824" width="9.140625" style="31"/>
    <col min="13825" max="13825" width="12" style="31" customWidth="1"/>
    <col min="13826" max="13826" width="9.140625" style="31"/>
    <col min="13827" max="13827" width="14.7109375" style="31" customWidth="1"/>
    <col min="13828" max="14080" width="9.140625" style="31"/>
    <col min="14081" max="14081" width="12" style="31" customWidth="1"/>
    <col min="14082" max="14082" width="9.140625" style="31"/>
    <col min="14083" max="14083" width="14.7109375" style="31" customWidth="1"/>
    <col min="14084" max="14336" width="9.140625" style="31"/>
    <col min="14337" max="14337" width="12" style="31" customWidth="1"/>
    <col min="14338" max="14338" width="9.140625" style="31"/>
    <col min="14339" max="14339" width="14.7109375" style="31" customWidth="1"/>
    <col min="14340" max="14592" width="9.140625" style="31"/>
    <col min="14593" max="14593" width="12" style="31" customWidth="1"/>
    <col min="14594" max="14594" width="9.140625" style="31"/>
    <col min="14595" max="14595" width="14.7109375" style="31" customWidth="1"/>
    <col min="14596" max="14848" width="9.140625" style="31"/>
    <col min="14849" max="14849" width="12" style="31" customWidth="1"/>
    <col min="14850" max="14850" width="9.140625" style="31"/>
    <col min="14851" max="14851" width="14.7109375" style="31" customWidth="1"/>
    <col min="14852" max="15104" width="9.140625" style="31"/>
    <col min="15105" max="15105" width="12" style="31" customWidth="1"/>
    <col min="15106" max="15106" width="9.140625" style="31"/>
    <col min="15107" max="15107" width="14.7109375" style="31" customWidth="1"/>
    <col min="15108" max="15360" width="9.140625" style="31"/>
    <col min="15361" max="15361" width="12" style="31" customWidth="1"/>
    <col min="15362" max="15362" width="9.140625" style="31"/>
    <col min="15363" max="15363" width="14.7109375" style="31" customWidth="1"/>
    <col min="15364" max="15616" width="9.140625" style="31"/>
    <col min="15617" max="15617" width="12" style="31" customWidth="1"/>
    <col min="15618" max="15618" width="9.140625" style="31"/>
    <col min="15619" max="15619" width="14.7109375" style="31" customWidth="1"/>
    <col min="15620" max="15872" width="9.140625" style="31"/>
    <col min="15873" max="15873" width="12" style="31" customWidth="1"/>
    <col min="15874" max="15874" width="9.140625" style="31"/>
    <col min="15875" max="15875" width="14.7109375" style="31" customWidth="1"/>
    <col min="15876" max="16128" width="9.140625" style="31"/>
    <col min="16129" max="16129" width="12" style="31" customWidth="1"/>
    <col min="16130" max="16130" width="9.140625" style="31"/>
    <col min="16131" max="16131" width="14.7109375" style="31" customWidth="1"/>
    <col min="16132" max="16384" width="9.140625" style="31"/>
  </cols>
  <sheetData>
    <row r="1" spans="1:4" x14ac:dyDescent="0.25">
      <c r="A1" s="86"/>
      <c r="B1" s="83">
        <v>41275</v>
      </c>
      <c r="C1"/>
      <c r="D1"/>
    </row>
    <row r="2" spans="1:4" x14ac:dyDescent="0.25">
      <c r="A2" s="87" t="s">
        <v>0</v>
      </c>
      <c r="B2" s="41">
        <v>26</v>
      </c>
    </row>
    <row r="3" spans="1:4" x14ac:dyDescent="0.25">
      <c r="A3" s="87" t="s">
        <v>1</v>
      </c>
      <c r="B3" s="41">
        <v>1</v>
      </c>
    </row>
    <row r="4" spans="1:4" x14ac:dyDescent="0.25">
      <c r="A4" s="87" t="s">
        <v>2</v>
      </c>
      <c r="B4" s="41">
        <v>0</v>
      </c>
    </row>
    <row r="5" spans="1:4" x14ac:dyDescent="0.25">
      <c r="A5" s="87" t="s">
        <v>3</v>
      </c>
      <c r="B5" s="41">
        <v>7</v>
      </c>
    </row>
    <row r="6" spans="1:4" x14ac:dyDescent="0.25">
      <c r="A6" s="87" t="s">
        <v>4</v>
      </c>
      <c r="B6" s="41">
        <v>1</v>
      </c>
    </row>
    <row r="7" spans="1:4" x14ac:dyDescent="0.25">
      <c r="A7" s="87" t="s">
        <v>5</v>
      </c>
      <c r="B7" s="41">
        <v>11</v>
      </c>
    </row>
    <row r="8" spans="1:4" x14ac:dyDescent="0.25">
      <c r="A8" s="87" t="s">
        <v>6</v>
      </c>
      <c r="B8" s="41">
        <v>0</v>
      </c>
    </row>
    <row r="9" spans="1:4" x14ac:dyDescent="0.25">
      <c r="A9" s="87" t="s">
        <v>7</v>
      </c>
      <c r="B9" s="41">
        <v>0</v>
      </c>
    </row>
    <row r="10" spans="1:4" x14ac:dyDescent="0.25">
      <c r="A10" s="87" t="s">
        <v>8</v>
      </c>
      <c r="B10" s="41">
        <v>0</v>
      </c>
    </row>
    <row r="11" spans="1:4" x14ac:dyDescent="0.25">
      <c r="A11" s="87" t="s">
        <v>9</v>
      </c>
      <c r="B11" s="41">
        <v>0</v>
      </c>
    </row>
    <row r="12" spans="1:4" x14ac:dyDescent="0.25">
      <c r="A12" s="87" t="s">
        <v>10</v>
      </c>
      <c r="B12" s="41">
        <v>0</v>
      </c>
    </row>
    <row r="13" spans="1:4" x14ac:dyDescent="0.25">
      <c r="A13" s="87" t="s">
        <v>11</v>
      </c>
      <c r="B13" s="41">
        <v>30</v>
      </c>
    </row>
    <row r="14" spans="1:4" x14ac:dyDescent="0.25">
      <c r="A14" s="87" t="s">
        <v>12</v>
      </c>
      <c r="B14" s="41">
        <v>422</v>
      </c>
    </row>
    <row r="15" spans="1:4" x14ac:dyDescent="0.25">
      <c r="A15" s="87" t="s">
        <v>13</v>
      </c>
      <c r="B15" s="41">
        <v>178</v>
      </c>
    </row>
    <row r="16" spans="1:4" x14ac:dyDescent="0.25">
      <c r="A16" s="87" t="s">
        <v>14</v>
      </c>
      <c r="B16" s="41">
        <v>0</v>
      </c>
    </row>
    <row r="17" spans="1:2" x14ac:dyDescent="0.25">
      <c r="A17" s="87" t="s">
        <v>15</v>
      </c>
      <c r="B17" s="41">
        <v>0</v>
      </c>
    </row>
    <row r="18" spans="1:2" x14ac:dyDescent="0.25">
      <c r="A18" s="87" t="s">
        <v>16</v>
      </c>
      <c r="B18" s="41">
        <v>0</v>
      </c>
    </row>
    <row r="19" spans="1:2" x14ac:dyDescent="0.25">
      <c r="A19" s="87" t="s">
        <v>17</v>
      </c>
      <c r="B19" s="41">
        <v>0</v>
      </c>
    </row>
    <row r="20" spans="1:2" x14ac:dyDescent="0.25">
      <c r="A20" s="87" t="s">
        <v>18</v>
      </c>
      <c r="B20" s="41">
        <v>0</v>
      </c>
    </row>
    <row r="21" spans="1:2" x14ac:dyDescent="0.25">
      <c r="A21" s="87" t="s">
        <v>19</v>
      </c>
      <c r="B21" s="41">
        <v>12</v>
      </c>
    </row>
    <row r="22" spans="1:2" x14ac:dyDescent="0.25">
      <c r="A22" s="87" t="s">
        <v>20</v>
      </c>
      <c r="B22" s="41">
        <v>0</v>
      </c>
    </row>
    <row r="23" spans="1:2" x14ac:dyDescent="0.25">
      <c r="A23" s="87" t="s">
        <v>21</v>
      </c>
      <c r="B23" s="41">
        <v>2</v>
      </c>
    </row>
    <row r="24" spans="1:2" x14ac:dyDescent="0.25">
      <c r="A24" s="87" t="s">
        <v>22</v>
      </c>
      <c r="B24" s="41">
        <v>22</v>
      </c>
    </row>
    <row r="25" spans="1:2" x14ac:dyDescent="0.25">
      <c r="A25" s="87" t="s">
        <v>23</v>
      </c>
      <c r="B25" s="41">
        <v>0</v>
      </c>
    </row>
    <row r="26" spans="1:2" x14ac:dyDescent="0.25">
      <c r="A26" s="87" t="s">
        <v>24</v>
      </c>
      <c r="B26" s="41">
        <v>29</v>
      </c>
    </row>
    <row r="27" spans="1:2" x14ac:dyDescent="0.25">
      <c r="A27" s="87" t="s">
        <v>25</v>
      </c>
      <c r="B27" s="41">
        <v>0</v>
      </c>
    </row>
    <row r="28" spans="1:2" x14ac:dyDescent="0.25">
      <c r="A28" s="87" t="s">
        <v>26</v>
      </c>
      <c r="B28" s="41">
        <v>5</v>
      </c>
    </row>
    <row r="29" spans="1:2" x14ac:dyDescent="0.25">
      <c r="A29" s="87" t="s">
        <v>27</v>
      </c>
      <c r="B29" s="41">
        <v>14</v>
      </c>
    </row>
    <row r="30" spans="1:2" x14ac:dyDescent="0.25">
      <c r="A30" s="87" t="s">
        <v>28</v>
      </c>
      <c r="B30" s="41">
        <v>275</v>
      </c>
    </row>
    <row r="31" spans="1:2" x14ac:dyDescent="0.25">
      <c r="A31" s="87" t="s">
        <v>29</v>
      </c>
      <c r="B31" s="41">
        <v>8</v>
      </c>
    </row>
    <row r="32" spans="1:2" x14ac:dyDescent="0.25">
      <c r="A32" s="87" t="s">
        <v>30</v>
      </c>
      <c r="B32" s="41">
        <v>0</v>
      </c>
    </row>
    <row r="33" spans="1:2" x14ac:dyDescent="0.25">
      <c r="A33" s="87" t="s">
        <v>31</v>
      </c>
      <c r="B33" s="41">
        <v>108</v>
      </c>
    </row>
    <row r="34" spans="1:2" x14ac:dyDescent="0.25">
      <c r="A34" s="87" t="s">
        <v>32</v>
      </c>
      <c r="B34" s="41">
        <v>0</v>
      </c>
    </row>
    <row r="35" spans="1:2" x14ac:dyDescent="0.25">
      <c r="A35" s="87" t="s">
        <v>33</v>
      </c>
      <c r="B35" s="41">
        <v>1153</v>
      </c>
    </row>
    <row r="36" spans="1:2" x14ac:dyDescent="0.25">
      <c r="A36" s="87" t="s">
        <v>34</v>
      </c>
      <c r="B36" s="41">
        <v>61</v>
      </c>
    </row>
    <row r="37" spans="1:2" x14ac:dyDescent="0.25">
      <c r="A37" s="87" t="s">
        <v>35</v>
      </c>
      <c r="B37" s="41">
        <v>102</v>
      </c>
    </row>
    <row r="38" spans="1:2" x14ac:dyDescent="0.25">
      <c r="A38" s="87" t="s">
        <v>36</v>
      </c>
      <c r="B38" s="41">
        <v>0</v>
      </c>
    </row>
    <row r="39" spans="1:2" x14ac:dyDescent="0.25">
      <c r="A39" s="87" t="s">
        <v>37</v>
      </c>
      <c r="B39" s="41">
        <v>0</v>
      </c>
    </row>
    <row r="40" spans="1:2" x14ac:dyDescent="0.25">
      <c r="A40" s="87" t="s">
        <v>38</v>
      </c>
      <c r="B40" s="41">
        <v>18</v>
      </c>
    </row>
    <row r="41" spans="1:2" x14ac:dyDescent="0.25">
      <c r="A41" s="87" t="s">
        <v>39</v>
      </c>
      <c r="B41" s="41">
        <v>0</v>
      </c>
    </row>
    <row r="42" spans="1:2" x14ac:dyDescent="0.25">
      <c r="A42" s="87" t="s">
        <v>40</v>
      </c>
      <c r="B42" s="41">
        <v>0</v>
      </c>
    </row>
    <row r="43" spans="1:2" x14ac:dyDescent="0.25">
      <c r="A43" s="87" t="s">
        <v>41</v>
      </c>
      <c r="B43" s="41">
        <v>0</v>
      </c>
    </row>
    <row r="44" spans="1:2" x14ac:dyDescent="0.25">
      <c r="A44" s="87" t="s">
        <v>42</v>
      </c>
      <c r="B44" s="41">
        <v>0</v>
      </c>
    </row>
    <row r="45" spans="1:2" x14ac:dyDescent="0.25">
      <c r="A45" s="87" t="s">
        <v>43</v>
      </c>
      <c r="B45" s="41">
        <v>9</v>
      </c>
    </row>
    <row r="46" spans="1:2" x14ac:dyDescent="0.25">
      <c r="A46" s="87" t="s">
        <v>44</v>
      </c>
      <c r="B46" s="41">
        <v>45</v>
      </c>
    </row>
    <row r="47" spans="1:2" x14ac:dyDescent="0.25">
      <c r="A47" s="87" t="s">
        <v>45</v>
      </c>
      <c r="B47" s="41">
        <v>0</v>
      </c>
    </row>
    <row r="48" spans="1:2" x14ac:dyDescent="0.25">
      <c r="A48" s="87" t="s">
        <v>46</v>
      </c>
      <c r="B48" s="41">
        <v>0</v>
      </c>
    </row>
    <row r="49" spans="1:2" x14ac:dyDescent="0.25">
      <c r="A49" s="87" t="s">
        <v>47</v>
      </c>
      <c r="B49" s="41">
        <v>0</v>
      </c>
    </row>
    <row r="50" spans="1:2" x14ac:dyDescent="0.25">
      <c r="A50" s="87" t="s">
        <v>48</v>
      </c>
      <c r="B50" s="41">
        <v>37</v>
      </c>
    </row>
    <row r="51" spans="1:2" x14ac:dyDescent="0.25">
      <c r="A51" s="87" t="s">
        <v>49</v>
      </c>
      <c r="B51" s="41">
        <v>11</v>
      </c>
    </row>
    <row r="52" spans="1:2" x14ac:dyDescent="0.25">
      <c r="A52" s="87" t="s">
        <v>50</v>
      </c>
      <c r="B52" s="41">
        <v>0</v>
      </c>
    </row>
    <row r="53" spans="1:2" x14ac:dyDescent="0.25">
      <c r="A53" s="87" t="s">
        <v>51</v>
      </c>
      <c r="B53" s="41">
        <v>0</v>
      </c>
    </row>
    <row r="54" spans="1:2" x14ac:dyDescent="0.25">
      <c r="A54" s="87" t="s">
        <v>52</v>
      </c>
      <c r="B54" s="41">
        <v>0</v>
      </c>
    </row>
    <row r="55" spans="1:2" x14ac:dyDescent="0.25">
      <c r="A55" s="87" t="s">
        <v>53</v>
      </c>
      <c r="B55" s="41">
        <v>0</v>
      </c>
    </row>
    <row r="56" spans="1:2" x14ac:dyDescent="0.25">
      <c r="A56" s="87" t="s">
        <v>54</v>
      </c>
      <c r="B56" s="41">
        <v>39</v>
      </c>
    </row>
    <row r="57" spans="1:2" x14ac:dyDescent="0.25">
      <c r="A57" s="87" t="s">
        <v>55</v>
      </c>
      <c r="B57" s="41">
        <v>11</v>
      </c>
    </row>
    <row r="58" spans="1:2" x14ac:dyDescent="0.25">
      <c r="A58" s="87" t="s">
        <v>56</v>
      </c>
      <c r="B58" s="41">
        <v>0</v>
      </c>
    </row>
    <row r="59" spans="1:2" x14ac:dyDescent="0.25">
      <c r="A59" s="87" t="s">
        <v>57</v>
      </c>
      <c r="B59" s="41">
        <v>6</v>
      </c>
    </row>
    <row r="60" spans="1:2" x14ac:dyDescent="0.25">
      <c r="A60" s="87" t="s">
        <v>58</v>
      </c>
      <c r="B60" s="41">
        <v>0</v>
      </c>
    </row>
    <row r="61" spans="1:2" x14ac:dyDescent="0.25">
      <c r="A61" s="87" t="s">
        <v>59</v>
      </c>
      <c r="B61" s="41">
        <v>1162</v>
      </c>
    </row>
    <row r="62" spans="1:2" x14ac:dyDescent="0.25">
      <c r="A62" s="87" t="s">
        <v>60</v>
      </c>
      <c r="B62" s="41">
        <v>0</v>
      </c>
    </row>
    <row r="63" spans="1:2" x14ac:dyDescent="0.25">
      <c r="A63" s="87" t="s">
        <v>61</v>
      </c>
      <c r="B63" s="41">
        <v>16</v>
      </c>
    </row>
    <row r="64" spans="1:2" x14ac:dyDescent="0.25">
      <c r="A64" s="87" t="s">
        <v>62</v>
      </c>
      <c r="B64" s="41">
        <v>0</v>
      </c>
    </row>
    <row r="65" spans="1:2" x14ac:dyDescent="0.25">
      <c r="A65" s="87" t="s">
        <v>63</v>
      </c>
      <c r="B65" s="41">
        <v>0</v>
      </c>
    </row>
    <row r="66" spans="1:2" x14ac:dyDescent="0.25">
      <c r="A66" s="87" t="s">
        <v>64</v>
      </c>
      <c r="B66" s="41">
        <v>0</v>
      </c>
    </row>
    <row r="67" spans="1:2" x14ac:dyDescent="0.25">
      <c r="A67" s="87" t="s">
        <v>65</v>
      </c>
      <c r="B67" s="41">
        <v>0</v>
      </c>
    </row>
    <row r="68" spans="1:2" x14ac:dyDescent="0.25">
      <c r="A68" s="87" t="s">
        <v>66</v>
      </c>
      <c r="B68" s="41">
        <v>0</v>
      </c>
    </row>
    <row r="69" spans="1:2" x14ac:dyDescent="0.25">
      <c r="A69" s="87" t="s">
        <v>67</v>
      </c>
      <c r="B69" s="41">
        <v>0</v>
      </c>
    </row>
    <row r="70" spans="1:2" x14ac:dyDescent="0.25">
      <c r="A70" s="87" t="s">
        <v>68</v>
      </c>
      <c r="B70" s="41">
        <v>0</v>
      </c>
    </row>
    <row r="71" spans="1:2" x14ac:dyDescent="0.25">
      <c r="A71" s="87" t="s">
        <v>69</v>
      </c>
      <c r="B71" s="41">
        <v>0</v>
      </c>
    </row>
    <row r="72" spans="1:2" x14ac:dyDescent="0.25">
      <c r="A72" s="87" t="s">
        <v>70</v>
      </c>
      <c r="B72" s="41">
        <v>0</v>
      </c>
    </row>
    <row r="73" spans="1:2" x14ac:dyDescent="0.25">
      <c r="A73" s="87" t="s">
        <v>71</v>
      </c>
      <c r="B73" s="41">
        <v>0</v>
      </c>
    </row>
    <row r="74" spans="1:2" x14ac:dyDescent="0.25">
      <c r="A74" s="87" t="s">
        <v>72</v>
      </c>
      <c r="B74" s="41">
        <v>14</v>
      </c>
    </row>
    <row r="75" spans="1:2" x14ac:dyDescent="0.25">
      <c r="A75" s="87" t="s">
        <v>73</v>
      </c>
      <c r="B75" s="41">
        <v>0</v>
      </c>
    </row>
    <row r="76" spans="1:2" x14ac:dyDescent="0.25">
      <c r="A76" s="87" t="s">
        <v>74</v>
      </c>
      <c r="B76" s="41">
        <v>0</v>
      </c>
    </row>
    <row r="77" spans="1:2" x14ac:dyDescent="0.25">
      <c r="A77" s="87" t="s">
        <v>75</v>
      </c>
      <c r="B77" s="41">
        <v>137</v>
      </c>
    </row>
    <row r="78" spans="1:2" x14ac:dyDescent="0.25">
      <c r="A78" s="87" t="s">
        <v>76</v>
      </c>
      <c r="B78" s="41">
        <v>34</v>
      </c>
    </row>
    <row r="79" spans="1:2" x14ac:dyDescent="0.25">
      <c r="A79" s="87" t="s">
        <v>77</v>
      </c>
      <c r="B79" s="41">
        <v>0</v>
      </c>
    </row>
    <row r="80" spans="1:2" x14ac:dyDescent="0.25">
      <c r="A80" s="87" t="s">
        <v>78</v>
      </c>
      <c r="B80" s="41">
        <v>27</v>
      </c>
    </row>
    <row r="81" spans="1:2" x14ac:dyDescent="0.25">
      <c r="A81" s="87" t="s">
        <v>79</v>
      </c>
      <c r="B81" s="41">
        <v>64</v>
      </c>
    </row>
    <row r="82" spans="1:2" x14ac:dyDescent="0.25">
      <c r="A82" s="87" t="s">
        <v>80</v>
      </c>
      <c r="B82" s="41">
        <v>2</v>
      </c>
    </row>
    <row r="83" spans="1:2" x14ac:dyDescent="0.25">
      <c r="A83" s="87" t="s">
        <v>81</v>
      </c>
      <c r="B83" s="41">
        <v>0</v>
      </c>
    </row>
    <row r="84" spans="1:2" x14ac:dyDescent="0.25">
      <c r="A84" s="87" t="s">
        <v>82</v>
      </c>
      <c r="B84" s="41">
        <v>0</v>
      </c>
    </row>
    <row r="85" spans="1:2" x14ac:dyDescent="0.25">
      <c r="A85" s="87" t="s">
        <v>83</v>
      </c>
      <c r="B85" s="41">
        <v>73</v>
      </c>
    </row>
    <row r="86" spans="1:2" x14ac:dyDescent="0.25">
      <c r="A86" s="87" t="s">
        <v>84</v>
      </c>
      <c r="B86" s="41">
        <v>25</v>
      </c>
    </row>
    <row r="87" spans="1:2" x14ac:dyDescent="0.25">
      <c r="A87" s="87" t="s">
        <v>85</v>
      </c>
      <c r="B87" s="41">
        <v>86</v>
      </c>
    </row>
    <row r="88" spans="1:2" x14ac:dyDescent="0.25">
      <c r="A88" s="87" t="s">
        <v>86</v>
      </c>
      <c r="B88" s="41">
        <v>17</v>
      </c>
    </row>
    <row r="89" spans="1:2" x14ac:dyDescent="0.25">
      <c r="A89" s="87" t="s">
        <v>87</v>
      </c>
      <c r="B89" s="41">
        <v>5</v>
      </c>
    </row>
    <row r="90" spans="1:2" x14ac:dyDescent="0.25">
      <c r="A90" s="87" t="s">
        <v>88</v>
      </c>
      <c r="B90" s="41">
        <v>0</v>
      </c>
    </row>
    <row r="91" spans="1:2" x14ac:dyDescent="0.25">
      <c r="A91" s="87" t="s">
        <v>89</v>
      </c>
      <c r="B91" s="41">
        <v>23</v>
      </c>
    </row>
    <row r="92" spans="1:2" x14ac:dyDescent="0.25">
      <c r="A92" s="87" t="s">
        <v>90</v>
      </c>
      <c r="B92" s="41">
        <v>22</v>
      </c>
    </row>
    <row r="93" spans="1:2" x14ac:dyDescent="0.25">
      <c r="A93" s="87" t="s">
        <v>91</v>
      </c>
      <c r="B93" s="41">
        <v>1069</v>
      </c>
    </row>
    <row r="94" spans="1:2" x14ac:dyDescent="0.25">
      <c r="A94" s="87" t="s">
        <v>92</v>
      </c>
      <c r="B94" s="41">
        <v>0</v>
      </c>
    </row>
    <row r="95" spans="1:2" x14ac:dyDescent="0.25">
      <c r="A95" s="87" t="s">
        <v>93</v>
      </c>
      <c r="B95" s="41">
        <v>0</v>
      </c>
    </row>
    <row r="96" spans="1:2" x14ac:dyDescent="0.25">
      <c r="A96" s="87" t="s">
        <v>94</v>
      </c>
      <c r="B96" s="41">
        <v>6</v>
      </c>
    </row>
    <row r="97" spans="1:2" x14ac:dyDescent="0.25">
      <c r="A97" s="87" t="s">
        <v>95</v>
      </c>
      <c r="B97" s="41">
        <v>0</v>
      </c>
    </row>
    <row r="98" spans="1:2" x14ac:dyDescent="0.25">
      <c r="A98" s="87" t="s">
        <v>96</v>
      </c>
      <c r="B98" s="41">
        <v>54</v>
      </c>
    </row>
    <row r="99" spans="1:2" x14ac:dyDescent="0.25">
      <c r="A99" s="87" t="s">
        <v>97</v>
      </c>
      <c r="B99" s="41">
        <v>1</v>
      </c>
    </row>
    <row r="100" spans="1:2" x14ac:dyDescent="0.25">
      <c r="A100" s="87" t="s">
        <v>98</v>
      </c>
      <c r="B100" s="41">
        <v>12</v>
      </c>
    </row>
    <row r="101" spans="1:2" x14ac:dyDescent="0.25">
      <c r="A101" s="87" t="s">
        <v>99</v>
      </c>
      <c r="B101" s="41">
        <v>1</v>
      </c>
    </row>
    <row r="102" spans="1:2" x14ac:dyDescent="0.25">
      <c r="A102" s="88" t="s">
        <v>100</v>
      </c>
      <c r="B102" s="42">
        <v>5493</v>
      </c>
    </row>
    <row r="103" spans="1:2" x14ac:dyDescent="0.25">
      <c r="A103" s="89"/>
      <c r="B103" s="30"/>
    </row>
  </sheetData>
  <pageMargins left="0.75" right="0.75" top="1" bottom="1" header="0.5" footer="0.5"/>
  <pageSetup orientation="portrait" r:id="rId1"/>
  <headerFooter alignWithMargins="0">
    <oddHeader>&amp;LFNS Application Data</oddHeader>
    <oddFooter>&amp;RPrepared by: PM/REM
Source: XPTR SLEM910-02
03/13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FF0000"/>
  </sheetPr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5.28515625" style="90" customWidth="1"/>
    <col min="2" max="2" width="12.28515625" style="85" customWidth="1"/>
    <col min="3" max="3" width="8.140625" style="31" customWidth="1"/>
    <col min="4" max="16384" width="9.140625" style="31"/>
  </cols>
  <sheetData>
    <row r="1" spans="1:4" ht="15" x14ac:dyDescent="0.25">
      <c r="A1" s="86"/>
      <c r="B1" s="83">
        <v>41251</v>
      </c>
      <c r="C1"/>
      <c r="D1"/>
    </row>
    <row r="2" spans="1:4" x14ac:dyDescent="0.2">
      <c r="A2" s="87" t="s">
        <v>0</v>
      </c>
      <c r="B2" s="41">
        <v>554</v>
      </c>
    </row>
    <row r="3" spans="1:4" x14ac:dyDescent="0.2">
      <c r="A3" s="87" t="s">
        <v>1</v>
      </c>
      <c r="B3" s="41">
        <v>127</v>
      </c>
    </row>
    <row r="4" spans="1:4" x14ac:dyDescent="0.2">
      <c r="A4" s="87" t="s">
        <v>2</v>
      </c>
      <c r="B4" s="41">
        <v>41</v>
      </c>
    </row>
    <row r="5" spans="1:4" x14ac:dyDescent="0.2">
      <c r="A5" s="87" t="s">
        <v>3</v>
      </c>
      <c r="B5" s="41">
        <v>123</v>
      </c>
    </row>
    <row r="6" spans="1:4" x14ac:dyDescent="0.2">
      <c r="A6" s="87" t="s">
        <v>4</v>
      </c>
      <c r="B6" s="41">
        <v>82</v>
      </c>
    </row>
    <row r="7" spans="1:4" x14ac:dyDescent="0.2">
      <c r="A7" s="87" t="s">
        <v>5</v>
      </c>
      <c r="B7" s="41">
        <v>41</v>
      </c>
    </row>
    <row r="8" spans="1:4" x14ac:dyDescent="0.2">
      <c r="A8" s="87" t="s">
        <v>6</v>
      </c>
      <c r="B8" s="41">
        <v>188</v>
      </c>
    </row>
    <row r="9" spans="1:4" x14ac:dyDescent="0.2">
      <c r="A9" s="87" t="s">
        <v>7</v>
      </c>
      <c r="B9" s="41">
        <v>97</v>
      </c>
    </row>
    <row r="10" spans="1:4" x14ac:dyDescent="0.2">
      <c r="A10" s="87" t="s">
        <v>8</v>
      </c>
      <c r="B10" s="41">
        <v>120</v>
      </c>
    </row>
    <row r="11" spans="1:4" x14ac:dyDescent="0.2">
      <c r="A11" s="87" t="s">
        <v>9</v>
      </c>
      <c r="B11" s="41">
        <v>378</v>
      </c>
    </row>
    <row r="12" spans="1:4" x14ac:dyDescent="0.2">
      <c r="A12" s="87" t="s">
        <v>10</v>
      </c>
      <c r="B12" s="41">
        <v>1375</v>
      </c>
    </row>
    <row r="13" spans="1:4" x14ac:dyDescent="0.2">
      <c r="A13" s="87" t="s">
        <v>11</v>
      </c>
      <c r="B13" s="41">
        <v>305</v>
      </c>
    </row>
    <row r="14" spans="1:4" x14ac:dyDescent="0.2">
      <c r="A14" s="87" t="s">
        <v>12</v>
      </c>
      <c r="B14" s="41">
        <v>504</v>
      </c>
    </row>
    <row r="15" spans="1:4" x14ac:dyDescent="0.2">
      <c r="A15" s="87" t="s">
        <v>13</v>
      </c>
      <c r="B15" s="41">
        <v>332</v>
      </c>
    </row>
    <row r="16" spans="1:4" x14ac:dyDescent="0.2">
      <c r="A16" s="87" t="s">
        <v>14</v>
      </c>
      <c r="B16" s="41">
        <v>23</v>
      </c>
    </row>
    <row r="17" spans="1:2" x14ac:dyDescent="0.2">
      <c r="A17" s="87" t="s">
        <v>15</v>
      </c>
      <c r="B17" s="41">
        <v>294</v>
      </c>
    </row>
    <row r="18" spans="1:2" x14ac:dyDescent="0.2">
      <c r="A18" s="87" t="s">
        <v>16</v>
      </c>
      <c r="B18" s="41">
        <v>68</v>
      </c>
    </row>
    <row r="19" spans="1:2" x14ac:dyDescent="0.2">
      <c r="A19" s="87" t="s">
        <v>17</v>
      </c>
      <c r="B19" s="41">
        <v>754</v>
      </c>
    </row>
    <row r="20" spans="1:2" x14ac:dyDescent="0.2">
      <c r="A20" s="87" t="s">
        <v>18</v>
      </c>
      <c r="B20" s="41">
        <v>114</v>
      </c>
    </row>
    <row r="21" spans="1:2" x14ac:dyDescent="0.2">
      <c r="A21" s="87" t="s">
        <v>19</v>
      </c>
      <c r="B21" s="41">
        <v>116</v>
      </c>
    </row>
    <row r="22" spans="1:2" x14ac:dyDescent="0.2">
      <c r="A22" s="87" t="s">
        <v>20</v>
      </c>
      <c r="B22" s="41">
        <v>65</v>
      </c>
    </row>
    <row r="23" spans="1:2" x14ac:dyDescent="0.2">
      <c r="A23" s="87" t="s">
        <v>21</v>
      </c>
      <c r="B23" s="41">
        <v>65</v>
      </c>
    </row>
    <row r="24" spans="1:2" x14ac:dyDescent="0.2">
      <c r="A24" s="87" t="s">
        <v>22</v>
      </c>
      <c r="B24" s="41">
        <v>591</v>
      </c>
    </row>
    <row r="25" spans="1:2" x14ac:dyDescent="0.2">
      <c r="A25" s="87" t="s">
        <v>23</v>
      </c>
      <c r="B25" s="41">
        <v>260</v>
      </c>
    </row>
    <row r="26" spans="1:2" x14ac:dyDescent="0.2">
      <c r="A26" s="87" t="s">
        <v>24</v>
      </c>
      <c r="B26" s="41">
        <v>435</v>
      </c>
    </row>
    <row r="27" spans="1:2" x14ac:dyDescent="0.2">
      <c r="A27" s="87" t="s">
        <v>25</v>
      </c>
      <c r="B27" s="41">
        <v>940</v>
      </c>
    </row>
    <row r="28" spans="1:2" x14ac:dyDescent="0.2">
      <c r="A28" s="87" t="s">
        <v>26</v>
      </c>
      <c r="B28" s="41">
        <v>62</v>
      </c>
    </row>
    <row r="29" spans="1:2" x14ac:dyDescent="0.2">
      <c r="A29" s="87" t="s">
        <v>27</v>
      </c>
      <c r="B29" s="41">
        <v>166</v>
      </c>
    </row>
    <row r="30" spans="1:2" x14ac:dyDescent="0.2">
      <c r="A30" s="87" t="s">
        <v>28</v>
      </c>
      <c r="B30" s="41">
        <v>869</v>
      </c>
    </row>
    <row r="31" spans="1:2" x14ac:dyDescent="0.2">
      <c r="A31" s="87" t="s">
        <v>29</v>
      </c>
      <c r="B31" s="41">
        <v>104</v>
      </c>
    </row>
    <row r="32" spans="1:2" x14ac:dyDescent="0.2">
      <c r="A32" s="87" t="s">
        <v>30</v>
      </c>
      <c r="B32" s="41">
        <v>204</v>
      </c>
    </row>
    <row r="33" spans="1:2" x14ac:dyDescent="0.2">
      <c r="A33" s="87" t="s">
        <v>31</v>
      </c>
      <c r="B33" s="41">
        <v>1136</v>
      </c>
    </row>
    <row r="34" spans="1:2" x14ac:dyDescent="0.2">
      <c r="A34" s="87" t="s">
        <v>32</v>
      </c>
      <c r="B34" s="41">
        <v>217</v>
      </c>
    </row>
    <row r="35" spans="1:2" x14ac:dyDescent="0.2">
      <c r="A35" s="87" t="s">
        <v>33</v>
      </c>
      <c r="B35" s="41">
        <v>1212</v>
      </c>
    </row>
    <row r="36" spans="1:2" x14ac:dyDescent="0.2">
      <c r="A36" s="87" t="s">
        <v>34</v>
      </c>
      <c r="B36" s="41">
        <v>206</v>
      </c>
    </row>
    <row r="37" spans="1:2" x14ac:dyDescent="0.2">
      <c r="A37" s="87" t="s">
        <v>35</v>
      </c>
      <c r="B37" s="41">
        <v>884</v>
      </c>
    </row>
    <row r="38" spans="1:2" x14ac:dyDescent="0.2">
      <c r="A38" s="87" t="s">
        <v>36</v>
      </c>
      <c r="B38" s="41">
        <v>41</v>
      </c>
    </row>
    <row r="39" spans="1:2" x14ac:dyDescent="0.2">
      <c r="A39" s="87" t="s">
        <v>37</v>
      </c>
      <c r="B39" s="41">
        <v>42</v>
      </c>
    </row>
    <row r="40" spans="1:2" x14ac:dyDescent="0.2">
      <c r="A40" s="87" t="s">
        <v>38</v>
      </c>
      <c r="B40" s="41">
        <v>191</v>
      </c>
    </row>
    <row r="41" spans="1:2" x14ac:dyDescent="0.2">
      <c r="A41" s="87" t="s">
        <v>39</v>
      </c>
      <c r="B41" s="41">
        <v>57</v>
      </c>
    </row>
    <row r="42" spans="1:2" x14ac:dyDescent="0.2">
      <c r="A42" s="87" t="s">
        <v>40</v>
      </c>
      <c r="B42" s="41">
        <v>1770</v>
      </c>
    </row>
    <row r="43" spans="1:2" x14ac:dyDescent="0.2">
      <c r="A43" s="87" t="s">
        <v>41</v>
      </c>
      <c r="B43" s="41">
        <v>203</v>
      </c>
    </row>
    <row r="44" spans="1:2" x14ac:dyDescent="0.2">
      <c r="A44" s="87" t="s">
        <v>42</v>
      </c>
      <c r="B44" s="41">
        <v>389</v>
      </c>
    </row>
    <row r="45" spans="1:2" x14ac:dyDescent="0.2">
      <c r="A45" s="87" t="s">
        <v>43</v>
      </c>
      <c r="B45" s="41">
        <v>219</v>
      </c>
    </row>
    <row r="46" spans="1:2" x14ac:dyDescent="0.2">
      <c r="A46" s="87" t="s">
        <v>44</v>
      </c>
      <c r="B46" s="41">
        <v>331</v>
      </c>
    </row>
    <row r="47" spans="1:2" x14ac:dyDescent="0.2">
      <c r="A47" s="87" t="s">
        <v>45</v>
      </c>
      <c r="B47" s="41">
        <v>87</v>
      </c>
    </row>
    <row r="48" spans="1:2" x14ac:dyDescent="0.2">
      <c r="A48" s="87" t="s">
        <v>46</v>
      </c>
      <c r="B48" s="41">
        <v>136</v>
      </c>
    </row>
    <row r="49" spans="1:2" x14ac:dyDescent="0.2">
      <c r="A49" s="87" t="s">
        <v>47</v>
      </c>
      <c r="B49" s="41">
        <v>24</v>
      </c>
    </row>
    <row r="50" spans="1:2" x14ac:dyDescent="0.2">
      <c r="A50" s="87" t="s">
        <v>48</v>
      </c>
      <c r="B50" s="41">
        <v>423</v>
      </c>
    </row>
    <row r="51" spans="1:2" x14ac:dyDescent="0.2">
      <c r="A51" s="87" t="s">
        <v>49</v>
      </c>
      <c r="B51" s="41">
        <v>116</v>
      </c>
    </row>
    <row r="52" spans="1:2" x14ac:dyDescent="0.2">
      <c r="A52" s="87" t="s">
        <v>50</v>
      </c>
      <c r="B52" s="41">
        <v>810</v>
      </c>
    </row>
    <row r="53" spans="1:2" x14ac:dyDescent="0.2">
      <c r="A53" s="87" t="s">
        <v>51</v>
      </c>
      <c r="B53" s="41">
        <v>40</v>
      </c>
    </row>
    <row r="54" spans="1:2" x14ac:dyDescent="0.2">
      <c r="A54" s="87" t="s">
        <v>52</v>
      </c>
      <c r="B54" s="41">
        <v>189</v>
      </c>
    </row>
    <row r="55" spans="1:2" x14ac:dyDescent="0.2">
      <c r="A55" s="87" t="s">
        <v>53</v>
      </c>
      <c r="B55" s="41">
        <v>305</v>
      </c>
    </row>
    <row r="56" spans="1:2" x14ac:dyDescent="0.2">
      <c r="A56" s="87" t="s">
        <v>54</v>
      </c>
      <c r="B56" s="41">
        <v>230</v>
      </c>
    </row>
    <row r="57" spans="1:2" x14ac:dyDescent="0.2">
      <c r="A57" s="87" t="s">
        <v>55</v>
      </c>
      <c r="B57" s="41">
        <v>139</v>
      </c>
    </row>
    <row r="58" spans="1:2" x14ac:dyDescent="0.2">
      <c r="A58" s="87" t="s">
        <v>56</v>
      </c>
      <c r="B58" s="41">
        <v>51</v>
      </c>
    </row>
    <row r="59" spans="1:2" x14ac:dyDescent="0.2">
      <c r="A59" s="87" t="s">
        <v>57</v>
      </c>
      <c r="B59" s="41">
        <v>104</v>
      </c>
    </row>
    <row r="60" spans="1:2" x14ac:dyDescent="0.2">
      <c r="A60" s="87" t="s">
        <v>58</v>
      </c>
      <c r="B60" s="41">
        <v>162</v>
      </c>
    </row>
    <row r="61" spans="1:2" x14ac:dyDescent="0.2">
      <c r="A61" s="87" t="s">
        <v>59</v>
      </c>
      <c r="B61" s="41">
        <v>3692</v>
      </c>
    </row>
    <row r="62" spans="1:2" x14ac:dyDescent="0.2">
      <c r="A62" s="87" t="s">
        <v>60</v>
      </c>
      <c r="B62" s="41">
        <v>41</v>
      </c>
    </row>
    <row r="63" spans="1:2" x14ac:dyDescent="0.2">
      <c r="A63" s="87" t="s">
        <v>61</v>
      </c>
      <c r="B63" s="41">
        <v>129</v>
      </c>
    </row>
    <row r="64" spans="1:2" x14ac:dyDescent="0.2">
      <c r="A64" s="87" t="s">
        <v>62</v>
      </c>
      <c r="B64" s="41">
        <v>141</v>
      </c>
    </row>
    <row r="65" spans="1:2" x14ac:dyDescent="0.2">
      <c r="A65" s="87" t="s">
        <v>63</v>
      </c>
      <c r="B65" s="41">
        <v>876</v>
      </c>
    </row>
    <row r="66" spans="1:2" x14ac:dyDescent="0.2">
      <c r="A66" s="87" t="s">
        <v>64</v>
      </c>
      <c r="B66" s="41">
        <v>670</v>
      </c>
    </row>
    <row r="67" spans="1:2" x14ac:dyDescent="0.2">
      <c r="A67" s="87" t="s">
        <v>65</v>
      </c>
      <c r="B67" s="41">
        <v>106</v>
      </c>
    </row>
    <row r="68" spans="1:2" x14ac:dyDescent="0.2">
      <c r="A68" s="87" t="s">
        <v>66</v>
      </c>
      <c r="B68" s="41">
        <v>495</v>
      </c>
    </row>
    <row r="69" spans="1:2" x14ac:dyDescent="0.2">
      <c r="A69" s="87" t="s">
        <v>67</v>
      </c>
      <c r="B69" s="41">
        <v>258</v>
      </c>
    </row>
    <row r="70" spans="1:2" x14ac:dyDescent="0.2">
      <c r="A70" s="87" t="s">
        <v>68</v>
      </c>
      <c r="B70" s="41">
        <v>59</v>
      </c>
    </row>
    <row r="71" spans="1:2" x14ac:dyDescent="0.2">
      <c r="A71" s="87" t="s">
        <v>69</v>
      </c>
      <c r="B71" s="41">
        <v>146</v>
      </c>
    </row>
    <row r="72" spans="1:2" x14ac:dyDescent="0.2">
      <c r="A72" s="87" t="s">
        <v>70</v>
      </c>
      <c r="B72" s="41">
        <v>164</v>
      </c>
    </row>
    <row r="73" spans="1:2" x14ac:dyDescent="0.2">
      <c r="A73" s="87" t="s">
        <v>71</v>
      </c>
      <c r="B73" s="41">
        <v>34</v>
      </c>
    </row>
    <row r="74" spans="1:2" x14ac:dyDescent="0.2">
      <c r="A74" s="87" t="s">
        <v>72</v>
      </c>
      <c r="B74" s="41">
        <v>139</v>
      </c>
    </row>
    <row r="75" spans="1:2" x14ac:dyDescent="0.2">
      <c r="A75" s="87" t="s">
        <v>73</v>
      </c>
      <c r="B75" s="41">
        <v>548</v>
      </c>
    </row>
    <row r="76" spans="1:2" x14ac:dyDescent="0.2">
      <c r="A76" s="87" t="s">
        <v>74</v>
      </c>
      <c r="B76" s="41">
        <v>69</v>
      </c>
    </row>
    <row r="77" spans="1:2" x14ac:dyDescent="0.2">
      <c r="A77" s="87" t="s">
        <v>75</v>
      </c>
      <c r="B77" s="41">
        <v>464</v>
      </c>
    </row>
    <row r="78" spans="1:2" x14ac:dyDescent="0.2">
      <c r="A78" s="87" t="s">
        <v>76</v>
      </c>
      <c r="B78" s="41">
        <v>284</v>
      </c>
    </row>
    <row r="79" spans="1:2" x14ac:dyDescent="0.2">
      <c r="A79" s="87" t="s">
        <v>77</v>
      </c>
      <c r="B79" s="41">
        <v>432</v>
      </c>
    </row>
    <row r="80" spans="1:2" x14ac:dyDescent="0.2">
      <c r="A80" s="87" t="s">
        <v>78</v>
      </c>
      <c r="B80" s="41">
        <v>570</v>
      </c>
    </row>
    <row r="81" spans="1:2" x14ac:dyDescent="0.2">
      <c r="A81" s="87" t="s">
        <v>79</v>
      </c>
      <c r="B81" s="41">
        <v>598</v>
      </c>
    </row>
    <row r="82" spans="1:2" x14ac:dyDescent="0.2">
      <c r="A82" s="87" t="s">
        <v>80</v>
      </c>
      <c r="B82" s="41">
        <v>356</v>
      </c>
    </row>
    <row r="83" spans="1:2" x14ac:dyDescent="0.2">
      <c r="A83" s="87" t="s">
        <v>81</v>
      </c>
      <c r="B83" s="41">
        <v>235</v>
      </c>
    </row>
    <row r="84" spans="1:2" x14ac:dyDescent="0.2">
      <c r="A84" s="87" t="s">
        <v>82</v>
      </c>
      <c r="B84" s="41">
        <v>235</v>
      </c>
    </row>
    <row r="85" spans="1:2" x14ac:dyDescent="0.2">
      <c r="A85" s="87" t="s">
        <v>83</v>
      </c>
      <c r="B85" s="41">
        <v>276</v>
      </c>
    </row>
    <row r="86" spans="1:2" x14ac:dyDescent="0.2">
      <c r="A86" s="87" t="s">
        <v>84</v>
      </c>
      <c r="B86" s="41">
        <v>179</v>
      </c>
    </row>
    <row r="87" spans="1:2" x14ac:dyDescent="0.2">
      <c r="A87" s="87" t="s">
        <v>85</v>
      </c>
      <c r="B87" s="41">
        <v>285</v>
      </c>
    </row>
    <row r="88" spans="1:2" x14ac:dyDescent="0.2">
      <c r="A88" s="87" t="s">
        <v>86</v>
      </c>
      <c r="B88" s="41">
        <v>55</v>
      </c>
    </row>
    <row r="89" spans="1:2" x14ac:dyDescent="0.2">
      <c r="A89" s="87" t="s">
        <v>87</v>
      </c>
      <c r="B89" s="41">
        <v>90</v>
      </c>
    </row>
    <row r="90" spans="1:2" x14ac:dyDescent="0.2">
      <c r="A90" s="87" t="s">
        <v>88</v>
      </c>
      <c r="B90" s="41">
        <v>16</v>
      </c>
    </row>
    <row r="91" spans="1:2" x14ac:dyDescent="0.2">
      <c r="A91" s="87" t="s">
        <v>89</v>
      </c>
      <c r="B91" s="41">
        <v>565</v>
      </c>
    </row>
    <row r="92" spans="1:2" x14ac:dyDescent="0.2">
      <c r="A92" s="87" t="s">
        <v>90</v>
      </c>
      <c r="B92" s="41">
        <v>250</v>
      </c>
    </row>
    <row r="93" spans="1:2" x14ac:dyDescent="0.2">
      <c r="A93" s="87" t="s">
        <v>91</v>
      </c>
      <c r="B93" s="41">
        <v>1178</v>
      </c>
    </row>
    <row r="94" spans="1:2" x14ac:dyDescent="0.2">
      <c r="A94" s="87" t="s">
        <v>92</v>
      </c>
      <c r="B94" s="41">
        <v>96</v>
      </c>
    </row>
    <row r="95" spans="1:2" x14ac:dyDescent="0.2">
      <c r="A95" s="87" t="s">
        <v>93</v>
      </c>
      <c r="B95" s="41">
        <v>50</v>
      </c>
    </row>
    <row r="96" spans="1:2" x14ac:dyDescent="0.2">
      <c r="A96" s="87" t="s">
        <v>94</v>
      </c>
      <c r="B96" s="41">
        <v>139</v>
      </c>
    </row>
    <row r="97" spans="1:2" x14ac:dyDescent="0.2">
      <c r="A97" s="87" t="s">
        <v>95</v>
      </c>
      <c r="B97" s="41">
        <v>555</v>
      </c>
    </row>
    <row r="98" spans="1:2" x14ac:dyDescent="0.2">
      <c r="A98" s="87" t="s">
        <v>96</v>
      </c>
      <c r="B98" s="41">
        <v>174</v>
      </c>
    </row>
    <row r="99" spans="1:2" x14ac:dyDescent="0.2">
      <c r="A99" s="87" t="s">
        <v>97</v>
      </c>
      <c r="B99" s="41">
        <v>1076</v>
      </c>
    </row>
    <row r="100" spans="1:2" x14ac:dyDescent="0.2">
      <c r="A100" s="87" t="s">
        <v>98</v>
      </c>
      <c r="B100" s="41">
        <v>129</v>
      </c>
    </row>
    <row r="101" spans="1:2" x14ac:dyDescent="0.2">
      <c r="A101" s="87" t="s">
        <v>99</v>
      </c>
      <c r="B101" s="41">
        <v>73</v>
      </c>
    </row>
    <row r="102" spans="1:2" x14ac:dyDescent="0.2">
      <c r="A102" s="88" t="s">
        <v>100</v>
      </c>
      <c r="B102" s="42">
        <v>35038</v>
      </c>
    </row>
    <row r="103" spans="1:2" x14ac:dyDescent="0.2">
      <c r="A103" s="89"/>
      <c r="B103" s="84"/>
    </row>
  </sheetData>
  <pageMargins left="0.75" right="0.75" top="1" bottom="1" header="0.5" footer="0.5"/>
  <pageSetup orientation="portrait" r:id="rId1"/>
  <headerFooter alignWithMargins="0">
    <oddFooter xml:space="preserve">&amp;L&amp;T&amp;RPrepared by: PM/REM
Source: XPTR SLEM910-02
12/31/12
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FF0000"/>
  </sheetPr>
  <dimension ref="A1:N1349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30" customWidth="1"/>
    <col min="2" max="2" width="11.140625" style="30" customWidth="1"/>
    <col min="3" max="3" width="8.140625" style="30" customWidth="1"/>
    <col min="4" max="256" width="9.140625" style="30"/>
    <col min="257" max="257" width="13.42578125" style="30" customWidth="1"/>
    <col min="258" max="258" width="16.42578125" style="30" customWidth="1"/>
    <col min="259" max="259" width="13.5703125" style="30" customWidth="1"/>
    <col min="260" max="512" width="9.140625" style="30"/>
    <col min="513" max="513" width="13.42578125" style="30" customWidth="1"/>
    <col min="514" max="514" width="16.42578125" style="30" customWidth="1"/>
    <col min="515" max="515" width="13.5703125" style="30" customWidth="1"/>
    <col min="516" max="768" width="9.140625" style="30"/>
    <col min="769" max="769" width="13.42578125" style="30" customWidth="1"/>
    <col min="770" max="770" width="16.42578125" style="30" customWidth="1"/>
    <col min="771" max="771" width="13.5703125" style="30" customWidth="1"/>
    <col min="772" max="1024" width="9.140625" style="30"/>
    <col min="1025" max="1025" width="13.42578125" style="30" customWidth="1"/>
    <col min="1026" max="1026" width="16.42578125" style="30" customWidth="1"/>
    <col min="1027" max="1027" width="13.5703125" style="30" customWidth="1"/>
    <col min="1028" max="1280" width="9.140625" style="30"/>
    <col min="1281" max="1281" width="13.42578125" style="30" customWidth="1"/>
    <col min="1282" max="1282" width="16.42578125" style="30" customWidth="1"/>
    <col min="1283" max="1283" width="13.5703125" style="30" customWidth="1"/>
    <col min="1284" max="1536" width="9.140625" style="30"/>
    <col min="1537" max="1537" width="13.42578125" style="30" customWidth="1"/>
    <col min="1538" max="1538" width="16.42578125" style="30" customWidth="1"/>
    <col min="1539" max="1539" width="13.5703125" style="30" customWidth="1"/>
    <col min="1540" max="1792" width="9.140625" style="30"/>
    <col min="1793" max="1793" width="13.42578125" style="30" customWidth="1"/>
    <col min="1794" max="1794" width="16.42578125" style="30" customWidth="1"/>
    <col min="1795" max="1795" width="13.5703125" style="30" customWidth="1"/>
    <col min="1796" max="2048" width="9.140625" style="30"/>
    <col min="2049" max="2049" width="13.42578125" style="30" customWidth="1"/>
    <col min="2050" max="2050" width="16.42578125" style="30" customWidth="1"/>
    <col min="2051" max="2051" width="13.5703125" style="30" customWidth="1"/>
    <col min="2052" max="2304" width="9.140625" style="30"/>
    <col min="2305" max="2305" width="13.42578125" style="30" customWidth="1"/>
    <col min="2306" max="2306" width="16.42578125" style="30" customWidth="1"/>
    <col min="2307" max="2307" width="13.5703125" style="30" customWidth="1"/>
    <col min="2308" max="2560" width="9.140625" style="30"/>
    <col min="2561" max="2561" width="13.42578125" style="30" customWidth="1"/>
    <col min="2562" max="2562" width="16.42578125" style="30" customWidth="1"/>
    <col min="2563" max="2563" width="13.5703125" style="30" customWidth="1"/>
    <col min="2564" max="2816" width="9.140625" style="30"/>
    <col min="2817" max="2817" width="13.42578125" style="30" customWidth="1"/>
    <col min="2818" max="2818" width="16.42578125" style="30" customWidth="1"/>
    <col min="2819" max="2819" width="13.5703125" style="30" customWidth="1"/>
    <col min="2820" max="3072" width="9.140625" style="30"/>
    <col min="3073" max="3073" width="13.42578125" style="30" customWidth="1"/>
    <col min="3074" max="3074" width="16.42578125" style="30" customWidth="1"/>
    <col min="3075" max="3075" width="13.5703125" style="30" customWidth="1"/>
    <col min="3076" max="3328" width="9.140625" style="30"/>
    <col min="3329" max="3329" width="13.42578125" style="30" customWidth="1"/>
    <col min="3330" max="3330" width="16.42578125" style="30" customWidth="1"/>
    <col min="3331" max="3331" width="13.5703125" style="30" customWidth="1"/>
    <col min="3332" max="3584" width="9.140625" style="30"/>
    <col min="3585" max="3585" width="13.42578125" style="30" customWidth="1"/>
    <col min="3586" max="3586" width="16.42578125" style="30" customWidth="1"/>
    <col min="3587" max="3587" width="13.5703125" style="30" customWidth="1"/>
    <col min="3588" max="3840" width="9.140625" style="30"/>
    <col min="3841" max="3841" width="13.42578125" style="30" customWidth="1"/>
    <col min="3842" max="3842" width="16.42578125" style="30" customWidth="1"/>
    <col min="3843" max="3843" width="13.5703125" style="30" customWidth="1"/>
    <col min="3844" max="4096" width="9.140625" style="30"/>
    <col min="4097" max="4097" width="13.42578125" style="30" customWidth="1"/>
    <col min="4098" max="4098" width="16.42578125" style="30" customWidth="1"/>
    <col min="4099" max="4099" width="13.5703125" style="30" customWidth="1"/>
    <col min="4100" max="4352" width="9.140625" style="30"/>
    <col min="4353" max="4353" width="13.42578125" style="30" customWidth="1"/>
    <col min="4354" max="4354" width="16.42578125" style="30" customWidth="1"/>
    <col min="4355" max="4355" width="13.5703125" style="30" customWidth="1"/>
    <col min="4356" max="4608" width="9.140625" style="30"/>
    <col min="4609" max="4609" width="13.42578125" style="30" customWidth="1"/>
    <col min="4610" max="4610" width="16.42578125" style="30" customWidth="1"/>
    <col min="4611" max="4611" width="13.5703125" style="30" customWidth="1"/>
    <col min="4612" max="4864" width="9.140625" style="30"/>
    <col min="4865" max="4865" width="13.42578125" style="30" customWidth="1"/>
    <col min="4866" max="4866" width="16.42578125" style="30" customWidth="1"/>
    <col min="4867" max="4867" width="13.5703125" style="30" customWidth="1"/>
    <col min="4868" max="5120" width="9.140625" style="30"/>
    <col min="5121" max="5121" width="13.42578125" style="30" customWidth="1"/>
    <col min="5122" max="5122" width="16.42578125" style="30" customWidth="1"/>
    <col min="5123" max="5123" width="13.5703125" style="30" customWidth="1"/>
    <col min="5124" max="5376" width="9.140625" style="30"/>
    <col min="5377" max="5377" width="13.42578125" style="30" customWidth="1"/>
    <col min="5378" max="5378" width="16.42578125" style="30" customWidth="1"/>
    <col min="5379" max="5379" width="13.5703125" style="30" customWidth="1"/>
    <col min="5380" max="5632" width="9.140625" style="30"/>
    <col min="5633" max="5633" width="13.42578125" style="30" customWidth="1"/>
    <col min="5634" max="5634" width="16.42578125" style="30" customWidth="1"/>
    <col min="5635" max="5635" width="13.5703125" style="30" customWidth="1"/>
    <col min="5636" max="5888" width="9.140625" style="30"/>
    <col min="5889" max="5889" width="13.42578125" style="30" customWidth="1"/>
    <col min="5890" max="5890" width="16.42578125" style="30" customWidth="1"/>
    <col min="5891" max="5891" width="13.5703125" style="30" customWidth="1"/>
    <col min="5892" max="6144" width="9.140625" style="30"/>
    <col min="6145" max="6145" width="13.42578125" style="30" customWidth="1"/>
    <col min="6146" max="6146" width="16.42578125" style="30" customWidth="1"/>
    <col min="6147" max="6147" width="13.5703125" style="30" customWidth="1"/>
    <col min="6148" max="6400" width="9.140625" style="30"/>
    <col min="6401" max="6401" width="13.42578125" style="30" customWidth="1"/>
    <col min="6402" max="6402" width="16.42578125" style="30" customWidth="1"/>
    <col min="6403" max="6403" width="13.5703125" style="30" customWidth="1"/>
    <col min="6404" max="6656" width="9.140625" style="30"/>
    <col min="6657" max="6657" width="13.42578125" style="30" customWidth="1"/>
    <col min="6658" max="6658" width="16.42578125" style="30" customWidth="1"/>
    <col min="6659" max="6659" width="13.5703125" style="30" customWidth="1"/>
    <col min="6660" max="6912" width="9.140625" style="30"/>
    <col min="6913" max="6913" width="13.42578125" style="30" customWidth="1"/>
    <col min="6914" max="6914" width="16.42578125" style="30" customWidth="1"/>
    <col min="6915" max="6915" width="13.5703125" style="30" customWidth="1"/>
    <col min="6916" max="7168" width="9.140625" style="30"/>
    <col min="7169" max="7169" width="13.42578125" style="30" customWidth="1"/>
    <col min="7170" max="7170" width="16.42578125" style="30" customWidth="1"/>
    <col min="7171" max="7171" width="13.5703125" style="30" customWidth="1"/>
    <col min="7172" max="7424" width="9.140625" style="30"/>
    <col min="7425" max="7425" width="13.42578125" style="30" customWidth="1"/>
    <col min="7426" max="7426" width="16.42578125" style="30" customWidth="1"/>
    <col min="7427" max="7427" width="13.5703125" style="30" customWidth="1"/>
    <col min="7428" max="7680" width="9.140625" style="30"/>
    <col min="7681" max="7681" width="13.42578125" style="30" customWidth="1"/>
    <col min="7682" max="7682" width="16.42578125" style="30" customWidth="1"/>
    <col min="7683" max="7683" width="13.5703125" style="30" customWidth="1"/>
    <col min="7684" max="7936" width="9.140625" style="30"/>
    <col min="7937" max="7937" width="13.42578125" style="30" customWidth="1"/>
    <col min="7938" max="7938" width="16.42578125" style="30" customWidth="1"/>
    <col min="7939" max="7939" width="13.5703125" style="30" customWidth="1"/>
    <col min="7940" max="8192" width="9.140625" style="30"/>
    <col min="8193" max="8193" width="13.42578125" style="30" customWidth="1"/>
    <col min="8194" max="8194" width="16.42578125" style="30" customWidth="1"/>
    <col min="8195" max="8195" width="13.5703125" style="30" customWidth="1"/>
    <col min="8196" max="8448" width="9.140625" style="30"/>
    <col min="8449" max="8449" width="13.42578125" style="30" customWidth="1"/>
    <col min="8450" max="8450" width="16.42578125" style="30" customWidth="1"/>
    <col min="8451" max="8451" width="13.5703125" style="30" customWidth="1"/>
    <col min="8452" max="8704" width="9.140625" style="30"/>
    <col min="8705" max="8705" width="13.42578125" style="30" customWidth="1"/>
    <col min="8706" max="8706" width="16.42578125" style="30" customWidth="1"/>
    <col min="8707" max="8707" width="13.5703125" style="30" customWidth="1"/>
    <col min="8708" max="8960" width="9.140625" style="30"/>
    <col min="8961" max="8961" width="13.42578125" style="30" customWidth="1"/>
    <col min="8962" max="8962" width="16.42578125" style="30" customWidth="1"/>
    <col min="8963" max="8963" width="13.5703125" style="30" customWidth="1"/>
    <col min="8964" max="9216" width="9.140625" style="30"/>
    <col min="9217" max="9217" width="13.42578125" style="30" customWidth="1"/>
    <col min="9218" max="9218" width="16.42578125" style="30" customWidth="1"/>
    <col min="9219" max="9219" width="13.5703125" style="30" customWidth="1"/>
    <col min="9220" max="9472" width="9.140625" style="30"/>
    <col min="9473" max="9473" width="13.42578125" style="30" customWidth="1"/>
    <col min="9474" max="9474" width="16.42578125" style="30" customWidth="1"/>
    <col min="9475" max="9475" width="13.5703125" style="30" customWidth="1"/>
    <col min="9476" max="9728" width="9.140625" style="30"/>
    <col min="9729" max="9729" width="13.42578125" style="30" customWidth="1"/>
    <col min="9730" max="9730" width="16.42578125" style="30" customWidth="1"/>
    <col min="9731" max="9731" width="13.5703125" style="30" customWidth="1"/>
    <col min="9732" max="9984" width="9.140625" style="30"/>
    <col min="9985" max="9985" width="13.42578125" style="30" customWidth="1"/>
    <col min="9986" max="9986" width="16.42578125" style="30" customWidth="1"/>
    <col min="9987" max="9987" width="13.5703125" style="30" customWidth="1"/>
    <col min="9988" max="10240" width="9.140625" style="30"/>
    <col min="10241" max="10241" width="13.42578125" style="30" customWidth="1"/>
    <col min="10242" max="10242" width="16.42578125" style="30" customWidth="1"/>
    <col min="10243" max="10243" width="13.5703125" style="30" customWidth="1"/>
    <col min="10244" max="10496" width="9.140625" style="30"/>
    <col min="10497" max="10497" width="13.42578125" style="30" customWidth="1"/>
    <col min="10498" max="10498" width="16.42578125" style="30" customWidth="1"/>
    <col min="10499" max="10499" width="13.5703125" style="30" customWidth="1"/>
    <col min="10500" max="10752" width="9.140625" style="30"/>
    <col min="10753" max="10753" width="13.42578125" style="30" customWidth="1"/>
    <col min="10754" max="10754" width="16.42578125" style="30" customWidth="1"/>
    <col min="10755" max="10755" width="13.5703125" style="30" customWidth="1"/>
    <col min="10756" max="11008" width="9.140625" style="30"/>
    <col min="11009" max="11009" width="13.42578125" style="30" customWidth="1"/>
    <col min="11010" max="11010" width="16.42578125" style="30" customWidth="1"/>
    <col min="11011" max="11011" width="13.5703125" style="30" customWidth="1"/>
    <col min="11012" max="11264" width="9.140625" style="30"/>
    <col min="11265" max="11265" width="13.42578125" style="30" customWidth="1"/>
    <col min="11266" max="11266" width="16.42578125" style="30" customWidth="1"/>
    <col min="11267" max="11267" width="13.5703125" style="30" customWidth="1"/>
    <col min="11268" max="11520" width="9.140625" style="30"/>
    <col min="11521" max="11521" width="13.42578125" style="30" customWidth="1"/>
    <col min="11522" max="11522" width="16.42578125" style="30" customWidth="1"/>
    <col min="11523" max="11523" width="13.5703125" style="30" customWidth="1"/>
    <col min="11524" max="11776" width="9.140625" style="30"/>
    <col min="11777" max="11777" width="13.42578125" style="30" customWidth="1"/>
    <col min="11778" max="11778" width="16.42578125" style="30" customWidth="1"/>
    <col min="11779" max="11779" width="13.5703125" style="30" customWidth="1"/>
    <col min="11780" max="12032" width="9.140625" style="30"/>
    <col min="12033" max="12033" width="13.42578125" style="30" customWidth="1"/>
    <col min="12034" max="12034" width="16.42578125" style="30" customWidth="1"/>
    <col min="12035" max="12035" width="13.5703125" style="30" customWidth="1"/>
    <col min="12036" max="12288" width="9.140625" style="30"/>
    <col min="12289" max="12289" width="13.42578125" style="30" customWidth="1"/>
    <col min="12290" max="12290" width="16.42578125" style="30" customWidth="1"/>
    <col min="12291" max="12291" width="13.5703125" style="30" customWidth="1"/>
    <col min="12292" max="12544" width="9.140625" style="30"/>
    <col min="12545" max="12545" width="13.42578125" style="30" customWidth="1"/>
    <col min="12546" max="12546" width="16.42578125" style="30" customWidth="1"/>
    <col min="12547" max="12547" width="13.5703125" style="30" customWidth="1"/>
    <col min="12548" max="12800" width="9.140625" style="30"/>
    <col min="12801" max="12801" width="13.42578125" style="30" customWidth="1"/>
    <col min="12802" max="12802" width="16.42578125" style="30" customWidth="1"/>
    <col min="12803" max="12803" width="13.5703125" style="30" customWidth="1"/>
    <col min="12804" max="13056" width="9.140625" style="30"/>
    <col min="13057" max="13057" width="13.42578125" style="30" customWidth="1"/>
    <col min="13058" max="13058" width="16.42578125" style="30" customWidth="1"/>
    <col min="13059" max="13059" width="13.5703125" style="30" customWidth="1"/>
    <col min="13060" max="13312" width="9.140625" style="30"/>
    <col min="13313" max="13313" width="13.42578125" style="30" customWidth="1"/>
    <col min="13314" max="13314" width="16.42578125" style="30" customWidth="1"/>
    <col min="13315" max="13315" width="13.5703125" style="30" customWidth="1"/>
    <col min="13316" max="13568" width="9.140625" style="30"/>
    <col min="13569" max="13569" width="13.42578125" style="30" customWidth="1"/>
    <col min="13570" max="13570" width="16.42578125" style="30" customWidth="1"/>
    <col min="13571" max="13571" width="13.5703125" style="30" customWidth="1"/>
    <col min="13572" max="13824" width="9.140625" style="30"/>
    <col min="13825" max="13825" width="13.42578125" style="30" customWidth="1"/>
    <col min="13826" max="13826" width="16.42578125" style="30" customWidth="1"/>
    <col min="13827" max="13827" width="13.5703125" style="30" customWidth="1"/>
    <col min="13828" max="14080" width="9.140625" style="30"/>
    <col min="14081" max="14081" width="13.42578125" style="30" customWidth="1"/>
    <col min="14082" max="14082" width="16.42578125" style="30" customWidth="1"/>
    <col min="14083" max="14083" width="13.5703125" style="30" customWidth="1"/>
    <col min="14084" max="14336" width="9.140625" style="30"/>
    <col min="14337" max="14337" width="13.42578125" style="30" customWidth="1"/>
    <col min="14338" max="14338" width="16.42578125" style="30" customWidth="1"/>
    <col min="14339" max="14339" width="13.5703125" style="30" customWidth="1"/>
    <col min="14340" max="14592" width="9.140625" style="30"/>
    <col min="14593" max="14593" width="13.42578125" style="30" customWidth="1"/>
    <col min="14594" max="14594" width="16.42578125" style="30" customWidth="1"/>
    <col min="14595" max="14595" width="13.5703125" style="30" customWidth="1"/>
    <col min="14596" max="14848" width="9.140625" style="30"/>
    <col min="14849" max="14849" width="13.42578125" style="30" customWidth="1"/>
    <col min="14850" max="14850" width="16.42578125" style="30" customWidth="1"/>
    <col min="14851" max="14851" width="13.5703125" style="30" customWidth="1"/>
    <col min="14852" max="15104" width="9.140625" style="30"/>
    <col min="15105" max="15105" width="13.42578125" style="30" customWidth="1"/>
    <col min="15106" max="15106" width="16.42578125" style="30" customWidth="1"/>
    <col min="15107" max="15107" width="13.5703125" style="30" customWidth="1"/>
    <col min="15108" max="15360" width="9.140625" style="30"/>
    <col min="15361" max="15361" width="13.42578125" style="30" customWidth="1"/>
    <col min="15362" max="15362" width="16.42578125" style="30" customWidth="1"/>
    <col min="15363" max="15363" width="13.5703125" style="30" customWidth="1"/>
    <col min="15364" max="15616" width="9.140625" style="30"/>
    <col min="15617" max="15617" width="13.42578125" style="30" customWidth="1"/>
    <col min="15618" max="15618" width="16.42578125" style="30" customWidth="1"/>
    <col min="15619" max="15619" width="13.5703125" style="30" customWidth="1"/>
    <col min="15620" max="15872" width="9.140625" style="30"/>
    <col min="15873" max="15873" width="13.42578125" style="30" customWidth="1"/>
    <col min="15874" max="15874" width="16.42578125" style="30" customWidth="1"/>
    <col min="15875" max="15875" width="13.5703125" style="30" customWidth="1"/>
    <col min="15876" max="16128" width="9.140625" style="30"/>
    <col min="16129" max="16129" width="13.42578125" style="30" customWidth="1"/>
    <col min="16130" max="16130" width="16.42578125" style="30" customWidth="1"/>
    <col min="16131" max="16131" width="13.5703125" style="30" customWidth="1"/>
    <col min="16132" max="16384" width="9.140625" style="30"/>
  </cols>
  <sheetData>
    <row r="1" spans="1:14" s="45" customFormat="1" ht="15.75" customHeight="1" x14ac:dyDescent="0.25">
      <c r="A1" s="32"/>
      <c r="B1" s="33">
        <v>41214</v>
      </c>
      <c r="C1"/>
      <c r="D1"/>
      <c r="E1"/>
      <c r="F1"/>
      <c r="G1"/>
      <c r="H1"/>
      <c r="I1"/>
      <c r="J1"/>
      <c r="K1"/>
      <c r="L1"/>
      <c r="M1"/>
      <c r="N1"/>
    </row>
    <row r="2" spans="1:14" s="45" customFormat="1" ht="15" x14ac:dyDescent="0.25">
      <c r="A2" s="34" t="s">
        <v>0</v>
      </c>
      <c r="B2" s="41">
        <v>48</v>
      </c>
      <c r="C2"/>
      <c r="D2"/>
      <c r="E2"/>
      <c r="F2"/>
      <c r="G2"/>
      <c r="H2"/>
      <c r="I2"/>
      <c r="J2"/>
      <c r="K2"/>
      <c r="L2"/>
      <c r="M2"/>
      <c r="N2"/>
    </row>
    <row r="3" spans="1:14" s="45" customFormat="1" x14ac:dyDescent="0.2">
      <c r="A3" s="34" t="s">
        <v>1</v>
      </c>
      <c r="B3" s="41">
        <v>3</v>
      </c>
    </row>
    <row r="4" spans="1:14" s="45" customFormat="1" x14ac:dyDescent="0.2">
      <c r="A4" s="34" t="s">
        <v>2</v>
      </c>
      <c r="B4" s="41">
        <v>1</v>
      </c>
    </row>
    <row r="5" spans="1:14" s="45" customFormat="1" x14ac:dyDescent="0.2">
      <c r="A5" s="34" t="s">
        <v>3</v>
      </c>
      <c r="B5" s="41">
        <v>10</v>
      </c>
    </row>
    <row r="6" spans="1:14" s="45" customFormat="1" x14ac:dyDescent="0.2">
      <c r="A6" s="34" t="s">
        <v>4</v>
      </c>
      <c r="B6" s="41">
        <v>13</v>
      </c>
    </row>
    <row r="7" spans="1:14" s="45" customFormat="1" x14ac:dyDescent="0.2">
      <c r="A7" s="34" t="s">
        <v>5</v>
      </c>
      <c r="B7" s="41">
        <v>52</v>
      </c>
    </row>
    <row r="8" spans="1:14" s="45" customFormat="1" x14ac:dyDescent="0.2">
      <c r="A8" s="34" t="s">
        <v>6</v>
      </c>
      <c r="B8" s="41">
        <v>18</v>
      </c>
    </row>
    <row r="9" spans="1:14" s="45" customFormat="1" x14ac:dyDescent="0.2">
      <c r="A9" s="34" t="s">
        <v>7</v>
      </c>
      <c r="B9" s="41">
        <v>11</v>
      </c>
    </row>
    <row r="10" spans="1:14" s="45" customFormat="1" x14ac:dyDescent="0.2">
      <c r="A10" s="34" t="s">
        <v>8</v>
      </c>
      <c r="B10" s="41">
        <v>6</v>
      </c>
    </row>
    <row r="11" spans="1:14" s="45" customFormat="1" x14ac:dyDescent="0.2">
      <c r="A11" s="34" t="s">
        <v>9</v>
      </c>
      <c r="B11" s="41">
        <v>22</v>
      </c>
    </row>
    <row r="12" spans="1:14" s="45" customFormat="1" x14ac:dyDescent="0.2">
      <c r="A12" s="34" t="s">
        <v>10</v>
      </c>
      <c r="B12" s="41">
        <v>0</v>
      </c>
    </row>
    <row r="13" spans="1:14" s="45" customFormat="1" x14ac:dyDescent="0.2">
      <c r="A13" s="34" t="s">
        <v>11</v>
      </c>
      <c r="B13" s="41">
        <v>81</v>
      </c>
    </row>
    <row r="14" spans="1:14" s="45" customFormat="1" x14ac:dyDescent="0.2">
      <c r="A14" s="34" t="s">
        <v>12</v>
      </c>
      <c r="B14" s="41">
        <v>712</v>
      </c>
    </row>
    <row r="15" spans="1:14" s="45" customFormat="1" x14ac:dyDescent="0.2">
      <c r="A15" s="34" t="s">
        <v>13</v>
      </c>
      <c r="B15" s="41">
        <v>330</v>
      </c>
    </row>
    <row r="16" spans="1:14" s="45" customFormat="1" x14ac:dyDescent="0.2">
      <c r="A16" s="34" t="s">
        <v>14</v>
      </c>
      <c r="B16" s="41">
        <v>0</v>
      </c>
    </row>
    <row r="17" spans="1:2" s="45" customFormat="1" x14ac:dyDescent="0.2">
      <c r="A17" s="34" t="s">
        <v>15</v>
      </c>
      <c r="B17" s="41">
        <v>0</v>
      </c>
    </row>
    <row r="18" spans="1:2" s="45" customFormat="1" x14ac:dyDescent="0.2">
      <c r="A18" s="34" t="s">
        <v>16</v>
      </c>
      <c r="B18" s="41">
        <v>2</v>
      </c>
    </row>
    <row r="19" spans="1:2" s="45" customFormat="1" x14ac:dyDescent="0.2">
      <c r="A19" s="34" t="s">
        <v>17</v>
      </c>
      <c r="B19" s="41">
        <v>0</v>
      </c>
    </row>
    <row r="20" spans="1:2" s="45" customFormat="1" x14ac:dyDescent="0.2">
      <c r="A20" s="34" t="s">
        <v>18</v>
      </c>
      <c r="B20" s="41">
        <v>18</v>
      </c>
    </row>
    <row r="21" spans="1:2" s="45" customFormat="1" x14ac:dyDescent="0.2">
      <c r="A21" s="34" t="s">
        <v>19</v>
      </c>
      <c r="B21" s="41">
        <v>16</v>
      </c>
    </row>
    <row r="22" spans="1:2" s="45" customFormat="1" x14ac:dyDescent="0.2">
      <c r="A22" s="34" t="s">
        <v>20</v>
      </c>
      <c r="B22" s="41">
        <v>1</v>
      </c>
    </row>
    <row r="23" spans="1:2" s="45" customFormat="1" x14ac:dyDescent="0.2">
      <c r="A23" s="34" t="s">
        <v>21</v>
      </c>
      <c r="B23" s="41">
        <v>1</v>
      </c>
    </row>
    <row r="24" spans="1:2" s="45" customFormat="1" x14ac:dyDescent="0.2">
      <c r="A24" s="34" t="s">
        <v>22</v>
      </c>
      <c r="B24" s="41">
        <v>65</v>
      </c>
    </row>
    <row r="25" spans="1:2" s="45" customFormat="1" x14ac:dyDescent="0.2">
      <c r="A25" s="34" t="s">
        <v>23</v>
      </c>
      <c r="B25" s="41">
        <v>13</v>
      </c>
    </row>
    <row r="26" spans="1:2" s="45" customFormat="1" x14ac:dyDescent="0.2">
      <c r="A26" s="34" t="s">
        <v>24</v>
      </c>
      <c r="B26" s="41">
        <v>21</v>
      </c>
    </row>
    <row r="27" spans="1:2" s="45" customFormat="1" x14ac:dyDescent="0.2">
      <c r="A27" s="35" t="s">
        <v>25</v>
      </c>
      <c r="B27" s="41">
        <v>14</v>
      </c>
    </row>
    <row r="28" spans="1:2" s="45" customFormat="1" x14ac:dyDescent="0.2">
      <c r="A28" s="34" t="s">
        <v>26</v>
      </c>
      <c r="B28" s="41">
        <v>6</v>
      </c>
    </row>
    <row r="29" spans="1:2" s="45" customFormat="1" x14ac:dyDescent="0.2">
      <c r="A29" s="34" t="s">
        <v>27</v>
      </c>
      <c r="B29" s="41">
        <v>2</v>
      </c>
    </row>
    <row r="30" spans="1:2" s="45" customFormat="1" x14ac:dyDescent="0.2">
      <c r="A30" s="34" t="s">
        <v>28</v>
      </c>
      <c r="B30" s="41">
        <v>398</v>
      </c>
    </row>
    <row r="31" spans="1:2" s="45" customFormat="1" x14ac:dyDescent="0.2">
      <c r="A31" s="34" t="s">
        <v>29</v>
      </c>
      <c r="B31" s="41">
        <v>9</v>
      </c>
    </row>
    <row r="32" spans="1:2" s="45" customFormat="1" x14ac:dyDescent="0.2">
      <c r="A32" s="34" t="s">
        <v>30</v>
      </c>
      <c r="B32" s="41">
        <v>12</v>
      </c>
    </row>
    <row r="33" spans="1:2" s="45" customFormat="1" x14ac:dyDescent="0.2">
      <c r="A33" s="34" t="s">
        <v>31</v>
      </c>
      <c r="B33" s="41">
        <v>1043</v>
      </c>
    </row>
    <row r="34" spans="1:2" s="45" customFormat="1" x14ac:dyDescent="0.2">
      <c r="A34" s="34" t="s">
        <v>32</v>
      </c>
      <c r="B34" s="41">
        <v>7</v>
      </c>
    </row>
    <row r="35" spans="1:2" s="45" customFormat="1" x14ac:dyDescent="0.2">
      <c r="A35" s="34" t="s">
        <v>33</v>
      </c>
      <c r="B35" s="41">
        <v>793</v>
      </c>
    </row>
    <row r="36" spans="1:2" s="45" customFormat="1" x14ac:dyDescent="0.2">
      <c r="A36" s="34" t="s">
        <v>34</v>
      </c>
      <c r="B36" s="41">
        <v>57</v>
      </c>
    </row>
    <row r="37" spans="1:2" s="45" customFormat="1" x14ac:dyDescent="0.2">
      <c r="A37" s="34" t="s">
        <v>35</v>
      </c>
      <c r="B37" s="41">
        <v>134</v>
      </c>
    </row>
    <row r="38" spans="1:2" s="45" customFormat="1" x14ac:dyDescent="0.2">
      <c r="A38" s="34" t="s">
        <v>36</v>
      </c>
      <c r="B38" s="41">
        <v>3</v>
      </c>
    </row>
    <row r="39" spans="1:2" s="45" customFormat="1" x14ac:dyDescent="0.2">
      <c r="A39" s="34" t="s">
        <v>37</v>
      </c>
      <c r="B39" s="41">
        <v>5</v>
      </c>
    </row>
    <row r="40" spans="1:2" s="45" customFormat="1" x14ac:dyDescent="0.2">
      <c r="A40" s="34" t="s">
        <v>38</v>
      </c>
      <c r="B40" s="41">
        <v>25</v>
      </c>
    </row>
    <row r="41" spans="1:2" s="45" customFormat="1" x14ac:dyDescent="0.2">
      <c r="A41" s="34" t="s">
        <v>39</v>
      </c>
      <c r="B41" s="41">
        <v>2</v>
      </c>
    </row>
    <row r="42" spans="1:2" s="45" customFormat="1" x14ac:dyDescent="0.2">
      <c r="A42" s="34" t="s">
        <v>40</v>
      </c>
      <c r="B42" s="41">
        <v>238</v>
      </c>
    </row>
    <row r="43" spans="1:2" s="45" customFormat="1" x14ac:dyDescent="0.2">
      <c r="A43" s="34" t="s">
        <v>41</v>
      </c>
      <c r="B43" s="41">
        <v>15</v>
      </c>
    </row>
    <row r="44" spans="1:2" s="45" customFormat="1" x14ac:dyDescent="0.2">
      <c r="A44" s="34" t="s">
        <v>42</v>
      </c>
      <c r="B44" s="41">
        <v>75</v>
      </c>
    </row>
    <row r="45" spans="1:2" s="45" customFormat="1" x14ac:dyDescent="0.2">
      <c r="A45" s="34" t="s">
        <v>43</v>
      </c>
      <c r="B45" s="41">
        <v>21</v>
      </c>
    </row>
    <row r="46" spans="1:2" s="45" customFormat="1" x14ac:dyDescent="0.2">
      <c r="A46" s="34" t="s">
        <v>44</v>
      </c>
      <c r="B46" s="41">
        <v>88</v>
      </c>
    </row>
    <row r="47" spans="1:2" s="45" customFormat="1" x14ac:dyDescent="0.2">
      <c r="A47" s="34" t="s">
        <v>45</v>
      </c>
      <c r="B47" s="41">
        <v>5</v>
      </c>
    </row>
    <row r="48" spans="1:2" s="45" customFormat="1" x14ac:dyDescent="0.2">
      <c r="A48" s="34" t="s">
        <v>46</v>
      </c>
      <c r="B48" s="41">
        <v>19</v>
      </c>
    </row>
    <row r="49" spans="1:4" s="45" customFormat="1" x14ac:dyDescent="0.2">
      <c r="A49" s="34" t="s">
        <v>47</v>
      </c>
      <c r="B49" s="41">
        <v>0</v>
      </c>
    </row>
    <row r="50" spans="1:4" s="45" customFormat="1" x14ac:dyDescent="0.2">
      <c r="A50" s="34" t="s">
        <v>48</v>
      </c>
      <c r="B50" s="41">
        <v>55</v>
      </c>
    </row>
    <row r="51" spans="1:4" s="45" customFormat="1" x14ac:dyDescent="0.2">
      <c r="A51" s="34" t="s">
        <v>49</v>
      </c>
      <c r="B51" s="41">
        <v>63</v>
      </c>
    </row>
    <row r="52" spans="1:4" s="45" customFormat="1" x14ac:dyDescent="0.2">
      <c r="A52" s="34" t="s">
        <v>50</v>
      </c>
      <c r="B52" s="41">
        <v>0</v>
      </c>
    </row>
    <row r="53" spans="1:4" s="45" customFormat="1" x14ac:dyDescent="0.2">
      <c r="A53" s="34" t="s">
        <v>51</v>
      </c>
      <c r="B53" s="41">
        <v>0</v>
      </c>
      <c r="C53" s="80"/>
      <c r="D53" s="80"/>
    </row>
    <row r="54" spans="1:4" s="45" customFormat="1" x14ac:dyDescent="0.2">
      <c r="A54" s="34" t="s">
        <v>52</v>
      </c>
      <c r="B54" s="41">
        <v>6</v>
      </c>
    </row>
    <row r="55" spans="1:4" s="45" customFormat="1" x14ac:dyDescent="0.2">
      <c r="A55" s="34" t="s">
        <v>53</v>
      </c>
      <c r="B55" s="41">
        <v>125</v>
      </c>
    </row>
    <row r="56" spans="1:4" s="45" customFormat="1" x14ac:dyDescent="0.2">
      <c r="A56" s="34" t="s">
        <v>54</v>
      </c>
      <c r="B56" s="41">
        <v>81</v>
      </c>
    </row>
    <row r="57" spans="1:4" s="45" customFormat="1" x14ac:dyDescent="0.2">
      <c r="A57" s="34" t="s">
        <v>55</v>
      </c>
      <c r="B57" s="41">
        <v>33</v>
      </c>
    </row>
    <row r="58" spans="1:4" s="45" customFormat="1" x14ac:dyDescent="0.2">
      <c r="A58" s="34" t="s">
        <v>56</v>
      </c>
      <c r="B58" s="41">
        <v>5</v>
      </c>
    </row>
    <row r="59" spans="1:4" s="45" customFormat="1" x14ac:dyDescent="0.2">
      <c r="A59" s="34" t="s">
        <v>57</v>
      </c>
      <c r="B59" s="41">
        <v>8</v>
      </c>
    </row>
    <row r="60" spans="1:4" s="45" customFormat="1" x14ac:dyDescent="0.2">
      <c r="A60" s="34" t="s">
        <v>58</v>
      </c>
      <c r="B60" s="41">
        <v>16</v>
      </c>
    </row>
    <row r="61" spans="1:4" s="45" customFormat="1" x14ac:dyDescent="0.2">
      <c r="A61" s="34" t="s">
        <v>59</v>
      </c>
      <c r="B61" s="41">
        <v>1538</v>
      </c>
    </row>
    <row r="62" spans="1:4" s="45" customFormat="1" x14ac:dyDescent="0.2">
      <c r="A62" s="34" t="s">
        <v>60</v>
      </c>
      <c r="B62" s="41">
        <v>11</v>
      </c>
    </row>
    <row r="63" spans="1:4" s="45" customFormat="1" x14ac:dyDescent="0.2">
      <c r="A63" s="34" t="s">
        <v>61</v>
      </c>
      <c r="B63" s="41">
        <v>19</v>
      </c>
    </row>
    <row r="64" spans="1:4" s="45" customFormat="1" x14ac:dyDescent="0.2">
      <c r="A64" s="34" t="s">
        <v>62</v>
      </c>
      <c r="B64" s="41">
        <v>10</v>
      </c>
    </row>
    <row r="65" spans="1:2" s="45" customFormat="1" x14ac:dyDescent="0.2">
      <c r="A65" s="34" t="s">
        <v>63</v>
      </c>
      <c r="B65" s="41">
        <v>37</v>
      </c>
    </row>
    <row r="66" spans="1:2" s="45" customFormat="1" x14ac:dyDescent="0.2">
      <c r="A66" s="35" t="s">
        <v>64</v>
      </c>
      <c r="B66" s="41">
        <v>7</v>
      </c>
    </row>
    <row r="67" spans="1:2" s="45" customFormat="1" x14ac:dyDescent="0.2">
      <c r="A67" s="34" t="s">
        <v>65</v>
      </c>
      <c r="B67" s="41">
        <v>16</v>
      </c>
    </row>
    <row r="68" spans="1:2" s="45" customFormat="1" x14ac:dyDescent="0.2">
      <c r="A68" s="34" t="s">
        <v>66</v>
      </c>
      <c r="B68" s="41">
        <v>25</v>
      </c>
    </row>
    <row r="69" spans="1:2" s="45" customFormat="1" x14ac:dyDescent="0.2">
      <c r="A69" s="34" t="s">
        <v>67</v>
      </c>
      <c r="B69" s="41">
        <v>22</v>
      </c>
    </row>
    <row r="70" spans="1:2" s="45" customFormat="1" x14ac:dyDescent="0.2">
      <c r="A70" s="34" t="s">
        <v>68</v>
      </c>
      <c r="B70" s="41">
        <v>2</v>
      </c>
    </row>
    <row r="71" spans="1:2" s="45" customFormat="1" x14ac:dyDescent="0.2">
      <c r="A71" s="34" t="s">
        <v>69</v>
      </c>
      <c r="B71" s="41">
        <v>9</v>
      </c>
    </row>
    <row r="72" spans="1:2" s="45" customFormat="1" x14ac:dyDescent="0.2">
      <c r="A72" s="34" t="s">
        <v>70</v>
      </c>
      <c r="B72" s="41">
        <v>2</v>
      </c>
    </row>
    <row r="73" spans="1:2" s="45" customFormat="1" x14ac:dyDescent="0.2">
      <c r="A73" s="34" t="s">
        <v>71</v>
      </c>
      <c r="B73" s="41">
        <v>1</v>
      </c>
    </row>
    <row r="74" spans="1:2" s="45" customFormat="1" x14ac:dyDescent="0.2">
      <c r="A74" s="34" t="s">
        <v>72</v>
      </c>
      <c r="B74" s="41">
        <v>18</v>
      </c>
    </row>
    <row r="75" spans="1:2" s="45" customFormat="1" x14ac:dyDescent="0.2">
      <c r="A75" s="34" t="s">
        <v>73</v>
      </c>
      <c r="B75" s="41">
        <v>87</v>
      </c>
    </row>
    <row r="76" spans="1:2" s="45" customFormat="1" x14ac:dyDescent="0.2">
      <c r="A76" s="34" t="s">
        <v>74</v>
      </c>
      <c r="B76" s="41">
        <v>2</v>
      </c>
    </row>
    <row r="77" spans="1:2" s="45" customFormat="1" x14ac:dyDescent="0.2">
      <c r="A77" s="34" t="s">
        <v>75</v>
      </c>
      <c r="B77" s="41">
        <v>154</v>
      </c>
    </row>
    <row r="78" spans="1:2" s="45" customFormat="1" x14ac:dyDescent="0.2">
      <c r="A78" s="34" t="s">
        <v>76</v>
      </c>
      <c r="B78" s="41">
        <v>87</v>
      </c>
    </row>
    <row r="79" spans="1:2" s="45" customFormat="1" x14ac:dyDescent="0.2">
      <c r="A79" s="34" t="s">
        <v>77</v>
      </c>
      <c r="B79" s="41">
        <v>147</v>
      </c>
    </row>
    <row r="80" spans="1:2" s="45" customFormat="1" x14ac:dyDescent="0.2">
      <c r="A80" s="34" t="s">
        <v>78</v>
      </c>
      <c r="B80" s="41">
        <v>64</v>
      </c>
    </row>
    <row r="81" spans="1:2" s="45" customFormat="1" x14ac:dyDescent="0.2">
      <c r="A81" s="34" t="s">
        <v>79</v>
      </c>
      <c r="B81" s="41">
        <v>87</v>
      </c>
    </row>
    <row r="82" spans="1:2" s="45" customFormat="1" x14ac:dyDescent="0.2">
      <c r="A82" s="34" t="s">
        <v>80</v>
      </c>
      <c r="B82" s="41">
        <v>10</v>
      </c>
    </row>
    <row r="83" spans="1:2" s="45" customFormat="1" x14ac:dyDescent="0.2">
      <c r="A83" s="34" t="s">
        <v>81</v>
      </c>
      <c r="B83" s="41">
        <v>21</v>
      </c>
    </row>
    <row r="84" spans="1:2" s="45" customFormat="1" x14ac:dyDescent="0.2">
      <c r="A84" s="34" t="s">
        <v>82</v>
      </c>
      <c r="B84" s="41">
        <v>9</v>
      </c>
    </row>
    <row r="85" spans="1:2" s="45" customFormat="1" x14ac:dyDescent="0.2">
      <c r="A85" s="34" t="s">
        <v>83</v>
      </c>
      <c r="B85" s="41">
        <v>198</v>
      </c>
    </row>
    <row r="86" spans="1:2" s="45" customFormat="1" x14ac:dyDescent="0.2">
      <c r="A86" s="34" t="s">
        <v>84</v>
      </c>
      <c r="B86" s="41">
        <v>23</v>
      </c>
    </row>
    <row r="87" spans="1:2" s="45" customFormat="1" x14ac:dyDescent="0.2">
      <c r="A87" s="34" t="s">
        <v>85</v>
      </c>
      <c r="B87" s="41">
        <v>61</v>
      </c>
    </row>
    <row r="88" spans="1:2" s="45" customFormat="1" x14ac:dyDescent="0.2">
      <c r="A88" s="34" t="s">
        <v>86</v>
      </c>
      <c r="B88" s="41">
        <v>51</v>
      </c>
    </row>
    <row r="89" spans="1:2" s="45" customFormat="1" x14ac:dyDescent="0.2">
      <c r="A89" s="34" t="s">
        <v>87</v>
      </c>
      <c r="B89" s="41">
        <v>11</v>
      </c>
    </row>
    <row r="90" spans="1:2" s="45" customFormat="1" x14ac:dyDescent="0.2">
      <c r="A90" s="34" t="s">
        <v>88</v>
      </c>
      <c r="B90" s="41">
        <v>1</v>
      </c>
    </row>
    <row r="91" spans="1:2" s="45" customFormat="1" x14ac:dyDescent="0.2">
      <c r="A91" s="34" t="s">
        <v>89</v>
      </c>
      <c r="B91" s="41">
        <v>48</v>
      </c>
    </row>
    <row r="92" spans="1:2" s="45" customFormat="1" x14ac:dyDescent="0.2">
      <c r="A92" s="34" t="s">
        <v>90</v>
      </c>
      <c r="B92" s="41">
        <v>26</v>
      </c>
    </row>
    <row r="93" spans="1:2" s="45" customFormat="1" x14ac:dyDescent="0.2">
      <c r="A93" s="34" t="s">
        <v>91</v>
      </c>
      <c r="B93" s="41">
        <v>411</v>
      </c>
    </row>
    <row r="94" spans="1:2" s="45" customFormat="1" x14ac:dyDescent="0.2">
      <c r="A94" s="34" t="s">
        <v>92</v>
      </c>
      <c r="B94" s="41">
        <v>14</v>
      </c>
    </row>
    <row r="95" spans="1:2" s="45" customFormat="1" x14ac:dyDescent="0.2">
      <c r="A95" s="34" t="s">
        <v>93</v>
      </c>
      <c r="B95" s="41">
        <v>1</v>
      </c>
    </row>
    <row r="96" spans="1:2" s="45" customFormat="1" x14ac:dyDescent="0.2">
      <c r="A96" s="34" t="s">
        <v>94</v>
      </c>
      <c r="B96" s="41">
        <v>8</v>
      </c>
    </row>
    <row r="97" spans="1:2" s="45" customFormat="1" x14ac:dyDescent="0.2">
      <c r="A97" s="34" t="s">
        <v>95</v>
      </c>
      <c r="B97" s="41">
        <v>81</v>
      </c>
    </row>
    <row r="98" spans="1:2" s="45" customFormat="1" x14ac:dyDescent="0.2">
      <c r="A98" s="34" t="s">
        <v>96</v>
      </c>
      <c r="B98" s="41">
        <v>59</v>
      </c>
    </row>
    <row r="99" spans="1:2" s="45" customFormat="1" x14ac:dyDescent="0.2">
      <c r="A99" s="34" t="s">
        <v>97</v>
      </c>
      <c r="B99" s="41">
        <v>3</v>
      </c>
    </row>
    <row r="100" spans="1:2" s="45" customFormat="1" x14ac:dyDescent="0.2">
      <c r="A100" s="34" t="s">
        <v>98</v>
      </c>
      <c r="B100" s="41">
        <v>7</v>
      </c>
    </row>
    <row r="101" spans="1:2" s="45" customFormat="1" x14ac:dyDescent="0.2">
      <c r="A101" s="34" t="s">
        <v>99</v>
      </c>
      <c r="B101" s="41">
        <v>1</v>
      </c>
    </row>
    <row r="102" spans="1:2" s="45" customFormat="1" x14ac:dyDescent="0.2">
      <c r="A102" s="36" t="s">
        <v>100</v>
      </c>
      <c r="B102" s="42">
        <v>8196</v>
      </c>
    </row>
    <row r="103" spans="1:2" s="45" customFormat="1" x14ac:dyDescent="0.2">
      <c r="A103" s="30"/>
      <c r="B103" s="30"/>
    </row>
    <row r="104" spans="1:2" s="45" customFormat="1" x14ac:dyDescent="0.2"/>
    <row r="105" spans="1:2" s="45" customFormat="1" x14ac:dyDescent="0.2"/>
    <row r="106" spans="1:2" s="45" customFormat="1" x14ac:dyDescent="0.2"/>
    <row r="107" spans="1:2" s="45" customFormat="1" x14ac:dyDescent="0.2"/>
    <row r="108" spans="1:2" s="45" customFormat="1" x14ac:dyDescent="0.2"/>
    <row r="109" spans="1:2" s="45" customFormat="1" x14ac:dyDescent="0.2"/>
    <row r="110" spans="1:2" s="45" customFormat="1" x14ac:dyDescent="0.2"/>
    <row r="111" spans="1:2" s="45" customFormat="1" x14ac:dyDescent="0.2"/>
    <row r="112" spans="1:2" s="45" customFormat="1" x14ac:dyDescent="0.2"/>
    <row r="113" s="45" customFormat="1" x14ac:dyDescent="0.2"/>
    <row r="114" s="45" customFormat="1" x14ac:dyDescent="0.2"/>
    <row r="115" s="45" customFormat="1" x14ac:dyDescent="0.2"/>
    <row r="116" s="45" customFormat="1" x14ac:dyDescent="0.2"/>
    <row r="117" s="45" customFormat="1" x14ac:dyDescent="0.2"/>
    <row r="118" s="45" customFormat="1" x14ac:dyDescent="0.2"/>
    <row r="119" s="45" customFormat="1" x14ac:dyDescent="0.2"/>
    <row r="120" s="45" customFormat="1" x14ac:dyDescent="0.2"/>
    <row r="121" s="45" customFormat="1" x14ac:dyDescent="0.2"/>
    <row r="122" s="45" customFormat="1" x14ac:dyDescent="0.2"/>
    <row r="123" s="45" customFormat="1" x14ac:dyDescent="0.2"/>
    <row r="124" s="45" customFormat="1" x14ac:dyDescent="0.2"/>
    <row r="125" s="45" customFormat="1" x14ac:dyDescent="0.2"/>
    <row r="126" s="45" customFormat="1" x14ac:dyDescent="0.2"/>
    <row r="127" s="45" customFormat="1" x14ac:dyDescent="0.2"/>
    <row r="128" s="45" customFormat="1" x14ac:dyDescent="0.2"/>
    <row r="129" s="45" customFormat="1" x14ac:dyDescent="0.2"/>
    <row r="130" s="45" customFormat="1" x14ac:dyDescent="0.2"/>
    <row r="131" s="45" customFormat="1" x14ac:dyDescent="0.2"/>
    <row r="132" s="45" customFormat="1" x14ac:dyDescent="0.2"/>
    <row r="133" s="45" customFormat="1" x14ac:dyDescent="0.2"/>
    <row r="134" s="45" customFormat="1" x14ac:dyDescent="0.2"/>
    <row r="135" s="45" customFormat="1" x14ac:dyDescent="0.2"/>
    <row r="136" s="45" customFormat="1" x14ac:dyDescent="0.2"/>
    <row r="137" s="45" customFormat="1" x14ac:dyDescent="0.2"/>
    <row r="138" s="45" customFormat="1" x14ac:dyDescent="0.2"/>
    <row r="139" s="45" customFormat="1" x14ac:dyDescent="0.2"/>
    <row r="140" s="45" customFormat="1" x14ac:dyDescent="0.2"/>
    <row r="141" s="45" customFormat="1" x14ac:dyDescent="0.2"/>
    <row r="142" s="45" customFormat="1" x14ac:dyDescent="0.2"/>
    <row r="143" s="45" customFormat="1" x14ac:dyDescent="0.2"/>
    <row r="144" s="45" customFormat="1" x14ac:dyDescent="0.2"/>
    <row r="145" s="45" customFormat="1" x14ac:dyDescent="0.2"/>
    <row r="146" s="45" customFormat="1" x14ac:dyDescent="0.2"/>
    <row r="147" s="45" customFormat="1" x14ac:dyDescent="0.2"/>
    <row r="148" s="45" customFormat="1" x14ac:dyDescent="0.2"/>
    <row r="149" s="45" customFormat="1" x14ac:dyDescent="0.2"/>
    <row r="150" s="45" customFormat="1" x14ac:dyDescent="0.2"/>
    <row r="151" s="45" customFormat="1" x14ac:dyDescent="0.2"/>
    <row r="152" s="45" customFormat="1" x14ac:dyDescent="0.2"/>
    <row r="153" s="45" customFormat="1" x14ac:dyDescent="0.2"/>
    <row r="154" s="45" customFormat="1" x14ac:dyDescent="0.2"/>
    <row r="155" s="45" customFormat="1" x14ac:dyDescent="0.2"/>
    <row r="156" s="45" customFormat="1" x14ac:dyDescent="0.2"/>
    <row r="157" s="45" customFormat="1" x14ac:dyDescent="0.2"/>
    <row r="158" s="45" customFormat="1" x14ac:dyDescent="0.2"/>
    <row r="159" s="45" customFormat="1" x14ac:dyDescent="0.2"/>
    <row r="160" s="45" customFormat="1" x14ac:dyDescent="0.2"/>
    <row r="161" s="45" customFormat="1" x14ac:dyDescent="0.2"/>
    <row r="162" s="45" customFormat="1" x14ac:dyDescent="0.2"/>
    <row r="163" s="45" customFormat="1" x14ac:dyDescent="0.2"/>
    <row r="164" s="45" customFormat="1" x14ac:dyDescent="0.2"/>
    <row r="165" s="45" customFormat="1" x14ac:dyDescent="0.2"/>
    <row r="166" s="45" customFormat="1" x14ac:dyDescent="0.2"/>
    <row r="167" s="45" customFormat="1" x14ac:dyDescent="0.2"/>
    <row r="168" s="45" customFormat="1" x14ac:dyDescent="0.2"/>
    <row r="169" s="45" customFormat="1" x14ac:dyDescent="0.2"/>
    <row r="170" s="45" customFormat="1" x14ac:dyDescent="0.2"/>
    <row r="171" s="45" customFormat="1" x14ac:dyDescent="0.2"/>
    <row r="172" s="45" customFormat="1" x14ac:dyDescent="0.2"/>
    <row r="173" s="45" customFormat="1" x14ac:dyDescent="0.2"/>
    <row r="174" s="45" customFormat="1" x14ac:dyDescent="0.2"/>
    <row r="175" s="45" customFormat="1" x14ac:dyDescent="0.2"/>
    <row r="176" s="45" customFormat="1" x14ac:dyDescent="0.2"/>
    <row r="177" s="45" customFormat="1" x14ac:dyDescent="0.2"/>
    <row r="178" s="45" customFormat="1" x14ac:dyDescent="0.2"/>
    <row r="179" s="45" customFormat="1" x14ac:dyDescent="0.2"/>
    <row r="180" s="45" customFormat="1" x14ac:dyDescent="0.2"/>
    <row r="181" s="45" customFormat="1" x14ac:dyDescent="0.2"/>
    <row r="182" s="45" customFormat="1" x14ac:dyDescent="0.2"/>
    <row r="183" s="45" customFormat="1" x14ac:dyDescent="0.2"/>
    <row r="184" s="45" customFormat="1" x14ac:dyDescent="0.2"/>
    <row r="185" s="45" customFormat="1" x14ac:dyDescent="0.2"/>
    <row r="186" s="45" customFormat="1" x14ac:dyDescent="0.2"/>
    <row r="187" s="45" customFormat="1" x14ac:dyDescent="0.2"/>
    <row r="188" s="45" customFormat="1" x14ac:dyDescent="0.2"/>
    <row r="189" s="45" customFormat="1" x14ac:dyDescent="0.2"/>
    <row r="190" s="45" customFormat="1" x14ac:dyDescent="0.2"/>
    <row r="191" s="45" customFormat="1" x14ac:dyDescent="0.2"/>
    <row r="192" s="45" customFormat="1" x14ac:dyDescent="0.2"/>
    <row r="193" s="45" customFormat="1" x14ac:dyDescent="0.2"/>
    <row r="194" s="45" customFormat="1" x14ac:dyDescent="0.2"/>
    <row r="195" s="45" customFormat="1" x14ac:dyDescent="0.2"/>
    <row r="196" s="45" customFormat="1" x14ac:dyDescent="0.2"/>
    <row r="197" s="45" customFormat="1" x14ac:dyDescent="0.2"/>
    <row r="198" s="45" customFormat="1" x14ac:dyDescent="0.2"/>
    <row r="199" s="45" customFormat="1" x14ac:dyDescent="0.2"/>
    <row r="200" s="45" customFormat="1" x14ac:dyDescent="0.2"/>
    <row r="201" s="45" customFormat="1" x14ac:dyDescent="0.2"/>
    <row r="202" s="45" customFormat="1" x14ac:dyDescent="0.2"/>
    <row r="203" s="45" customFormat="1" x14ac:dyDescent="0.2"/>
    <row r="204" s="45" customFormat="1" x14ac:dyDescent="0.2"/>
    <row r="205" s="45" customFormat="1" x14ac:dyDescent="0.2"/>
    <row r="206" s="45" customFormat="1" x14ac:dyDescent="0.2"/>
    <row r="207" s="45" customFormat="1" x14ac:dyDescent="0.2"/>
    <row r="208" s="45" customFormat="1" x14ac:dyDescent="0.2"/>
    <row r="209" s="45" customFormat="1" x14ac:dyDescent="0.2"/>
    <row r="210" s="45" customFormat="1" x14ac:dyDescent="0.2"/>
    <row r="211" s="45" customFormat="1" x14ac:dyDescent="0.2"/>
    <row r="212" s="45" customFormat="1" x14ac:dyDescent="0.2"/>
    <row r="213" s="45" customFormat="1" x14ac:dyDescent="0.2"/>
    <row r="214" s="45" customFormat="1" x14ac:dyDescent="0.2"/>
    <row r="215" s="45" customFormat="1" x14ac:dyDescent="0.2"/>
    <row r="216" s="45" customFormat="1" x14ac:dyDescent="0.2"/>
    <row r="217" s="45" customFormat="1" x14ac:dyDescent="0.2"/>
    <row r="218" s="45" customFormat="1" x14ac:dyDescent="0.2"/>
    <row r="219" s="45" customFormat="1" x14ac:dyDescent="0.2"/>
    <row r="220" s="45" customFormat="1" x14ac:dyDescent="0.2"/>
    <row r="221" s="45" customFormat="1" x14ac:dyDescent="0.2"/>
    <row r="222" s="45" customFormat="1" x14ac:dyDescent="0.2"/>
    <row r="223" s="45" customFormat="1" x14ac:dyDescent="0.2"/>
    <row r="224" s="45" customFormat="1" x14ac:dyDescent="0.2"/>
    <row r="225" s="45" customFormat="1" x14ac:dyDescent="0.2"/>
    <row r="226" s="45" customFormat="1" x14ac:dyDescent="0.2"/>
    <row r="227" s="45" customFormat="1" x14ac:dyDescent="0.2"/>
    <row r="228" s="45" customFormat="1" x14ac:dyDescent="0.2"/>
    <row r="229" s="45" customFormat="1" x14ac:dyDescent="0.2"/>
    <row r="230" s="45" customFormat="1" x14ac:dyDescent="0.2"/>
    <row r="231" s="45" customFormat="1" x14ac:dyDescent="0.2"/>
    <row r="232" s="45" customFormat="1" x14ac:dyDescent="0.2"/>
    <row r="233" s="45" customFormat="1" x14ac:dyDescent="0.2"/>
    <row r="234" s="45" customFormat="1" x14ac:dyDescent="0.2"/>
    <row r="235" s="45" customFormat="1" x14ac:dyDescent="0.2"/>
    <row r="236" s="45" customFormat="1" x14ac:dyDescent="0.2"/>
    <row r="237" s="45" customFormat="1" x14ac:dyDescent="0.2"/>
    <row r="238" s="45" customFormat="1" x14ac:dyDescent="0.2"/>
    <row r="239" s="45" customFormat="1" x14ac:dyDescent="0.2"/>
    <row r="240" s="45" customFormat="1" x14ac:dyDescent="0.2"/>
    <row r="241" s="45" customFormat="1" x14ac:dyDescent="0.2"/>
    <row r="242" s="45" customFormat="1" x14ac:dyDescent="0.2"/>
    <row r="243" s="45" customFormat="1" x14ac:dyDescent="0.2"/>
    <row r="244" s="45" customFormat="1" x14ac:dyDescent="0.2"/>
    <row r="245" s="45" customFormat="1" x14ac:dyDescent="0.2"/>
    <row r="246" s="45" customFormat="1" x14ac:dyDescent="0.2"/>
    <row r="247" s="45" customFormat="1" x14ac:dyDescent="0.2"/>
    <row r="248" s="45" customFormat="1" x14ac:dyDescent="0.2"/>
    <row r="249" s="45" customFormat="1" x14ac:dyDescent="0.2"/>
    <row r="250" s="45" customFormat="1" x14ac:dyDescent="0.2"/>
    <row r="251" s="45" customFormat="1" x14ac:dyDescent="0.2"/>
    <row r="252" s="45" customFormat="1" x14ac:dyDescent="0.2"/>
    <row r="253" s="45" customFormat="1" x14ac:dyDescent="0.2"/>
    <row r="254" s="45" customFormat="1" x14ac:dyDescent="0.2"/>
    <row r="255" s="45" customFormat="1" x14ac:dyDescent="0.2"/>
    <row r="256" s="45" customFormat="1" x14ac:dyDescent="0.2"/>
    <row r="257" s="45" customFormat="1" x14ac:dyDescent="0.2"/>
    <row r="258" s="45" customFormat="1" x14ac:dyDescent="0.2"/>
    <row r="259" s="45" customFormat="1" x14ac:dyDescent="0.2"/>
    <row r="260" s="45" customFormat="1" x14ac:dyDescent="0.2"/>
    <row r="261" s="45" customFormat="1" x14ac:dyDescent="0.2"/>
    <row r="262" s="45" customFormat="1" x14ac:dyDescent="0.2"/>
    <row r="263" s="45" customFormat="1" x14ac:dyDescent="0.2"/>
    <row r="264" s="45" customFormat="1" x14ac:dyDescent="0.2"/>
    <row r="265" s="45" customFormat="1" x14ac:dyDescent="0.2"/>
    <row r="266" s="45" customFormat="1" x14ac:dyDescent="0.2"/>
    <row r="267" s="45" customFormat="1" x14ac:dyDescent="0.2"/>
    <row r="268" s="45" customFormat="1" x14ac:dyDescent="0.2"/>
    <row r="269" s="45" customFormat="1" x14ac:dyDescent="0.2"/>
    <row r="270" s="45" customFormat="1" x14ac:dyDescent="0.2"/>
    <row r="271" s="45" customFormat="1" x14ac:dyDescent="0.2"/>
    <row r="272" s="45" customFormat="1" x14ac:dyDescent="0.2"/>
    <row r="273" s="45" customFormat="1" x14ac:dyDescent="0.2"/>
    <row r="274" s="45" customFormat="1" x14ac:dyDescent="0.2"/>
    <row r="275" s="45" customFormat="1" x14ac:dyDescent="0.2"/>
    <row r="276" s="45" customFormat="1" x14ac:dyDescent="0.2"/>
    <row r="277" s="45" customFormat="1" x14ac:dyDescent="0.2"/>
    <row r="278" s="45" customFormat="1" x14ac:dyDescent="0.2"/>
    <row r="279" s="45" customFormat="1" x14ac:dyDescent="0.2"/>
    <row r="280" s="45" customFormat="1" x14ac:dyDescent="0.2"/>
    <row r="281" s="45" customFormat="1" x14ac:dyDescent="0.2"/>
    <row r="282" s="45" customFormat="1" x14ac:dyDescent="0.2"/>
    <row r="283" s="45" customFormat="1" x14ac:dyDescent="0.2"/>
    <row r="284" s="45" customFormat="1" x14ac:dyDescent="0.2"/>
    <row r="285" s="45" customFormat="1" x14ac:dyDescent="0.2"/>
    <row r="286" s="45" customFormat="1" x14ac:dyDescent="0.2"/>
    <row r="287" s="45" customFormat="1" x14ac:dyDescent="0.2"/>
    <row r="288" s="45" customFormat="1" x14ac:dyDescent="0.2"/>
    <row r="289" s="45" customFormat="1" x14ac:dyDescent="0.2"/>
    <row r="290" s="45" customFormat="1" x14ac:dyDescent="0.2"/>
    <row r="291" s="45" customFormat="1" x14ac:dyDescent="0.2"/>
    <row r="292" s="45" customFormat="1" x14ac:dyDescent="0.2"/>
    <row r="293" s="45" customFormat="1" x14ac:dyDescent="0.2"/>
    <row r="294" s="45" customFormat="1" x14ac:dyDescent="0.2"/>
    <row r="295" s="45" customFormat="1" x14ac:dyDescent="0.2"/>
    <row r="296" s="45" customFormat="1" x14ac:dyDescent="0.2"/>
    <row r="297" s="45" customFormat="1" x14ac:dyDescent="0.2"/>
    <row r="298" s="45" customFormat="1" x14ac:dyDescent="0.2"/>
    <row r="299" s="45" customFormat="1" x14ac:dyDescent="0.2"/>
    <row r="300" s="45" customFormat="1" x14ac:dyDescent="0.2"/>
    <row r="301" s="45" customFormat="1" x14ac:dyDescent="0.2"/>
    <row r="302" s="45" customFormat="1" x14ac:dyDescent="0.2"/>
    <row r="303" s="45" customFormat="1" x14ac:dyDescent="0.2"/>
    <row r="304" s="45" customFormat="1" x14ac:dyDescent="0.2"/>
    <row r="305" s="45" customFormat="1" x14ac:dyDescent="0.2"/>
    <row r="306" s="45" customFormat="1" x14ac:dyDescent="0.2"/>
    <row r="307" s="45" customFormat="1" x14ac:dyDescent="0.2"/>
    <row r="308" s="45" customFormat="1" x14ac:dyDescent="0.2"/>
    <row r="309" s="45" customFormat="1" x14ac:dyDescent="0.2"/>
    <row r="310" s="45" customFormat="1" x14ac:dyDescent="0.2"/>
    <row r="311" s="45" customFormat="1" x14ac:dyDescent="0.2"/>
    <row r="312" s="45" customFormat="1" x14ac:dyDescent="0.2"/>
    <row r="313" s="45" customFormat="1" x14ac:dyDescent="0.2"/>
    <row r="314" s="45" customFormat="1" x14ac:dyDescent="0.2"/>
    <row r="315" s="45" customFormat="1" x14ac:dyDescent="0.2"/>
    <row r="316" s="45" customFormat="1" x14ac:dyDescent="0.2"/>
    <row r="317" s="45" customFormat="1" x14ac:dyDescent="0.2"/>
    <row r="318" s="45" customFormat="1" x14ac:dyDescent="0.2"/>
    <row r="319" s="45" customFormat="1" x14ac:dyDescent="0.2"/>
    <row r="320" s="45" customFormat="1" x14ac:dyDescent="0.2"/>
    <row r="321" s="45" customFormat="1" x14ac:dyDescent="0.2"/>
    <row r="322" s="45" customFormat="1" x14ac:dyDescent="0.2"/>
    <row r="323" s="45" customFormat="1" x14ac:dyDescent="0.2"/>
    <row r="324" s="45" customFormat="1" x14ac:dyDescent="0.2"/>
    <row r="325" s="45" customFormat="1" x14ac:dyDescent="0.2"/>
    <row r="326" s="45" customFormat="1" x14ac:dyDescent="0.2"/>
    <row r="327" s="45" customFormat="1" x14ac:dyDescent="0.2"/>
    <row r="328" s="45" customFormat="1" x14ac:dyDescent="0.2"/>
    <row r="329" s="45" customFormat="1" x14ac:dyDescent="0.2"/>
    <row r="330" s="45" customFormat="1" x14ac:dyDescent="0.2"/>
    <row r="331" s="45" customFormat="1" x14ac:dyDescent="0.2"/>
    <row r="332" s="45" customFormat="1" x14ac:dyDescent="0.2"/>
    <row r="333" s="45" customFormat="1" x14ac:dyDescent="0.2"/>
    <row r="334" s="45" customFormat="1" x14ac:dyDescent="0.2"/>
    <row r="335" s="45" customFormat="1" x14ac:dyDescent="0.2"/>
    <row r="336" s="45" customFormat="1" x14ac:dyDescent="0.2"/>
    <row r="337" s="45" customFormat="1" x14ac:dyDescent="0.2"/>
    <row r="338" s="45" customFormat="1" x14ac:dyDescent="0.2"/>
    <row r="339" s="45" customFormat="1" x14ac:dyDescent="0.2"/>
    <row r="340" s="45" customFormat="1" x14ac:dyDescent="0.2"/>
    <row r="341" s="45" customFormat="1" x14ac:dyDescent="0.2"/>
    <row r="342" s="45" customFormat="1" x14ac:dyDescent="0.2"/>
    <row r="343" s="45" customFormat="1" x14ac:dyDescent="0.2"/>
    <row r="344" s="45" customFormat="1" x14ac:dyDescent="0.2"/>
    <row r="345" s="45" customFormat="1" x14ac:dyDescent="0.2"/>
    <row r="346" s="45" customFormat="1" x14ac:dyDescent="0.2"/>
    <row r="347" s="45" customFormat="1" x14ac:dyDescent="0.2"/>
    <row r="348" s="45" customFormat="1" x14ac:dyDescent="0.2"/>
    <row r="349" s="45" customFormat="1" x14ac:dyDescent="0.2"/>
    <row r="350" s="45" customFormat="1" x14ac:dyDescent="0.2"/>
    <row r="351" s="45" customFormat="1" x14ac:dyDescent="0.2"/>
    <row r="352" s="45" customFormat="1" x14ac:dyDescent="0.2"/>
    <row r="353" s="45" customFormat="1" x14ac:dyDescent="0.2"/>
    <row r="354" s="45" customFormat="1" x14ac:dyDescent="0.2"/>
    <row r="355" s="45" customFormat="1" x14ac:dyDescent="0.2"/>
    <row r="356" s="45" customFormat="1" x14ac:dyDescent="0.2"/>
    <row r="357" s="45" customFormat="1" x14ac:dyDescent="0.2"/>
    <row r="358" s="45" customFormat="1" x14ac:dyDescent="0.2"/>
    <row r="359" s="45" customFormat="1" x14ac:dyDescent="0.2"/>
    <row r="360" s="45" customFormat="1" x14ac:dyDescent="0.2"/>
    <row r="361" s="45" customFormat="1" x14ac:dyDescent="0.2"/>
    <row r="362" s="45" customFormat="1" x14ac:dyDescent="0.2"/>
    <row r="363" s="45" customFormat="1" x14ac:dyDescent="0.2"/>
    <row r="364" s="45" customFormat="1" x14ac:dyDescent="0.2"/>
    <row r="365" s="45" customFormat="1" x14ac:dyDescent="0.2"/>
    <row r="366" s="45" customFormat="1" x14ac:dyDescent="0.2"/>
    <row r="367" s="45" customFormat="1" x14ac:dyDescent="0.2"/>
    <row r="368" s="45" customFormat="1" x14ac:dyDescent="0.2"/>
    <row r="369" s="45" customFormat="1" x14ac:dyDescent="0.2"/>
    <row r="370" s="45" customFormat="1" x14ac:dyDescent="0.2"/>
    <row r="371" s="45" customFormat="1" x14ac:dyDescent="0.2"/>
    <row r="372" s="45" customFormat="1" x14ac:dyDescent="0.2"/>
    <row r="373" s="45" customFormat="1" x14ac:dyDescent="0.2"/>
    <row r="374" s="45" customFormat="1" x14ac:dyDescent="0.2"/>
    <row r="375" s="45" customFormat="1" x14ac:dyDescent="0.2"/>
    <row r="376" s="45" customFormat="1" x14ac:dyDescent="0.2"/>
    <row r="377" s="45" customFormat="1" x14ac:dyDescent="0.2"/>
    <row r="378" s="45" customFormat="1" x14ac:dyDescent="0.2"/>
    <row r="379" s="45" customFormat="1" x14ac:dyDescent="0.2"/>
    <row r="380" s="45" customFormat="1" x14ac:dyDescent="0.2"/>
    <row r="381" s="45" customFormat="1" x14ac:dyDescent="0.2"/>
    <row r="382" s="45" customFormat="1" x14ac:dyDescent="0.2"/>
    <row r="383" s="45" customFormat="1" x14ac:dyDescent="0.2"/>
    <row r="384" s="45" customFormat="1" x14ac:dyDescent="0.2"/>
    <row r="385" s="45" customFormat="1" x14ac:dyDescent="0.2"/>
    <row r="386" s="45" customFormat="1" x14ac:dyDescent="0.2"/>
    <row r="387" s="45" customFormat="1" x14ac:dyDescent="0.2"/>
    <row r="388" s="45" customFormat="1" x14ac:dyDescent="0.2"/>
    <row r="389" s="45" customFormat="1" x14ac:dyDescent="0.2"/>
    <row r="390" s="45" customFormat="1" x14ac:dyDescent="0.2"/>
    <row r="391" s="45" customFormat="1" x14ac:dyDescent="0.2"/>
    <row r="392" s="45" customFormat="1" x14ac:dyDescent="0.2"/>
    <row r="393" s="45" customFormat="1" x14ac:dyDescent="0.2"/>
    <row r="394" s="45" customFormat="1" x14ac:dyDescent="0.2"/>
    <row r="395" s="45" customFormat="1" x14ac:dyDescent="0.2"/>
    <row r="396" s="45" customFormat="1" x14ac:dyDescent="0.2"/>
    <row r="397" s="45" customFormat="1" x14ac:dyDescent="0.2"/>
    <row r="398" s="45" customFormat="1" x14ac:dyDescent="0.2"/>
    <row r="399" s="45" customFormat="1" x14ac:dyDescent="0.2"/>
    <row r="400" s="45" customFormat="1" x14ac:dyDescent="0.2"/>
    <row r="401" s="45" customFormat="1" x14ac:dyDescent="0.2"/>
    <row r="402" s="45" customFormat="1" x14ac:dyDescent="0.2"/>
    <row r="403" s="45" customFormat="1" x14ac:dyDescent="0.2"/>
    <row r="404" s="45" customFormat="1" x14ac:dyDescent="0.2"/>
    <row r="405" s="45" customFormat="1" x14ac:dyDescent="0.2"/>
    <row r="406" s="45" customFormat="1" x14ac:dyDescent="0.2"/>
    <row r="407" s="45" customFormat="1" x14ac:dyDescent="0.2"/>
    <row r="408" s="45" customFormat="1" x14ac:dyDescent="0.2"/>
    <row r="409" s="45" customFormat="1" x14ac:dyDescent="0.2"/>
    <row r="410" s="45" customFormat="1" x14ac:dyDescent="0.2"/>
    <row r="411" s="45" customFormat="1" x14ac:dyDescent="0.2"/>
    <row r="412" s="45" customFormat="1" x14ac:dyDescent="0.2"/>
    <row r="413" s="45" customFormat="1" x14ac:dyDescent="0.2"/>
    <row r="414" s="45" customFormat="1" x14ac:dyDescent="0.2"/>
    <row r="415" s="45" customFormat="1" x14ac:dyDescent="0.2"/>
    <row r="416" s="45" customFormat="1" x14ac:dyDescent="0.2"/>
    <row r="417" s="45" customFormat="1" x14ac:dyDescent="0.2"/>
    <row r="418" s="45" customFormat="1" x14ac:dyDescent="0.2"/>
    <row r="419" s="45" customFormat="1" x14ac:dyDescent="0.2"/>
    <row r="420" s="45" customFormat="1" x14ac:dyDescent="0.2"/>
    <row r="421" s="45" customFormat="1" x14ac:dyDescent="0.2"/>
    <row r="422" s="45" customFormat="1" x14ac:dyDescent="0.2"/>
    <row r="423" s="45" customFormat="1" x14ac:dyDescent="0.2"/>
    <row r="424" s="45" customFormat="1" x14ac:dyDescent="0.2"/>
    <row r="425" s="45" customFormat="1" x14ac:dyDescent="0.2"/>
    <row r="426" s="45" customFormat="1" x14ac:dyDescent="0.2"/>
    <row r="427" s="45" customFormat="1" x14ac:dyDescent="0.2"/>
    <row r="428" s="45" customFormat="1" x14ac:dyDescent="0.2"/>
    <row r="429" s="45" customFormat="1" x14ac:dyDescent="0.2"/>
    <row r="430" s="45" customFormat="1" x14ac:dyDescent="0.2"/>
    <row r="431" s="45" customFormat="1" x14ac:dyDescent="0.2"/>
    <row r="432" s="45" customFormat="1" x14ac:dyDescent="0.2"/>
    <row r="433" s="45" customFormat="1" x14ac:dyDescent="0.2"/>
    <row r="434" s="45" customFormat="1" x14ac:dyDescent="0.2"/>
    <row r="435" s="45" customFormat="1" x14ac:dyDescent="0.2"/>
    <row r="436" s="45" customFormat="1" x14ac:dyDescent="0.2"/>
    <row r="437" s="45" customFormat="1" x14ac:dyDescent="0.2"/>
    <row r="438" s="45" customFormat="1" x14ac:dyDescent="0.2"/>
    <row r="439" s="45" customFormat="1" x14ac:dyDescent="0.2"/>
    <row r="440" s="45" customFormat="1" x14ac:dyDescent="0.2"/>
    <row r="441" s="45" customFormat="1" x14ac:dyDescent="0.2"/>
    <row r="442" s="45" customFormat="1" x14ac:dyDescent="0.2"/>
    <row r="443" s="45" customFormat="1" x14ac:dyDescent="0.2"/>
    <row r="444" s="45" customFormat="1" x14ac:dyDescent="0.2"/>
    <row r="445" s="45" customFormat="1" x14ac:dyDescent="0.2"/>
    <row r="446" s="45" customFormat="1" x14ac:dyDescent="0.2"/>
    <row r="447" s="45" customFormat="1" x14ac:dyDescent="0.2"/>
    <row r="448" s="45" customFormat="1" x14ac:dyDescent="0.2"/>
    <row r="449" s="45" customFormat="1" x14ac:dyDescent="0.2"/>
    <row r="450" s="45" customFormat="1" x14ac:dyDescent="0.2"/>
    <row r="451" s="45" customFormat="1" x14ac:dyDescent="0.2"/>
    <row r="452" s="45" customFormat="1" x14ac:dyDescent="0.2"/>
    <row r="453" s="45" customFormat="1" x14ac:dyDescent="0.2"/>
    <row r="454" s="45" customFormat="1" x14ac:dyDescent="0.2"/>
    <row r="455" s="45" customFormat="1" x14ac:dyDescent="0.2"/>
    <row r="456" s="45" customFormat="1" x14ac:dyDescent="0.2"/>
    <row r="457" s="45" customFormat="1" x14ac:dyDescent="0.2"/>
    <row r="458" s="45" customFormat="1" x14ac:dyDescent="0.2"/>
    <row r="459" s="45" customFormat="1" x14ac:dyDescent="0.2"/>
    <row r="460" s="45" customFormat="1" x14ac:dyDescent="0.2"/>
    <row r="461" s="45" customFormat="1" x14ac:dyDescent="0.2"/>
    <row r="462" s="45" customFormat="1" x14ac:dyDescent="0.2"/>
    <row r="463" s="45" customFormat="1" x14ac:dyDescent="0.2"/>
    <row r="464" s="45" customFormat="1" x14ac:dyDescent="0.2"/>
    <row r="465" s="45" customFormat="1" x14ac:dyDescent="0.2"/>
    <row r="466" s="45" customFormat="1" x14ac:dyDescent="0.2"/>
    <row r="467" s="45" customFormat="1" x14ac:dyDescent="0.2"/>
    <row r="468" s="45" customFormat="1" x14ac:dyDescent="0.2"/>
    <row r="469" s="45" customFormat="1" x14ac:dyDescent="0.2"/>
    <row r="470" s="45" customFormat="1" x14ac:dyDescent="0.2"/>
    <row r="471" s="45" customFormat="1" x14ac:dyDescent="0.2"/>
    <row r="472" s="45" customFormat="1" x14ac:dyDescent="0.2"/>
    <row r="473" s="45" customFormat="1" x14ac:dyDescent="0.2"/>
    <row r="474" s="45" customFormat="1" x14ac:dyDescent="0.2"/>
    <row r="475" s="45" customFormat="1" x14ac:dyDescent="0.2"/>
    <row r="476" s="45" customFormat="1" x14ac:dyDescent="0.2"/>
    <row r="477" s="45" customFormat="1" x14ac:dyDescent="0.2"/>
    <row r="478" s="45" customFormat="1" x14ac:dyDescent="0.2"/>
    <row r="479" s="45" customFormat="1" x14ac:dyDescent="0.2"/>
    <row r="480" s="45" customFormat="1" x14ac:dyDescent="0.2"/>
    <row r="481" s="45" customFormat="1" x14ac:dyDescent="0.2"/>
    <row r="482" s="45" customFormat="1" x14ac:dyDescent="0.2"/>
    <row r="483" s="45" customFormat="1" x14ac:dyDescent="0.2"/>
    <row r="484" s="45" customFormat="1" x14ac:dyDescent="0.2"/>
    <row r="485" s="45" customFormat="1" x14ac:dyDescent="0.2"/>
    <row r="486" s="45" customFormat="1" x14ac:dyDescent="0.2"/>
    <row r="487" s="45" customFormat="1" x14ac:dyDescent="0.2"/>
    <row r="488" s="45" customFormat="1" x14ac:dyDescent="0.2"/>
    <row r="489" s="45" customFormat="1" x14ac:dyDescent="0.2"/>
    <row r="490" s="45" customFormat="1" x14ac:dyDescent="0.2"/>
    <row r="491" s="45" customFormat="1" x14ac:dyDescent="0.2"/>
    <row r="492" s="45" customFormat="1" x14ac:dyDescent="0.2"/>
    <row r="493" s="45" customFormat="1" x14ac:dyDescent="0.2"/>
    <row r="494" s="45" customFormat="1" x14ac:dyDescent="0.2"/>
    <row r="495" s="45" customFormat="1" x14ac:dyDescent="0.2"/>
    <row r="496" s="45" customFormat="1" x14ac:dyDescent="0.2"/>
    <row r="497" s="45" customFormat="1" x14ac:dyDescent="0.2"/>
    <row r="498" s="45" customFormat="1" x14ac:dyDescent="0.2"/>
    <row r="499" s="45" customFormat="1" x14ac:dyDescent="0.2"/>
    <row r="500" s="45" customFormat="1" x14ac:dyDescent="0.2"/>
    <row r="501" s="45" customFormat="1" x14ac:dyDescent="0.2"/>
    <row r="502" s="45" customFormat="1" x14ac:dyDescent="0.2"/>
    <row r="503" s="45" customFormat="1" x14ac:dyDescent="0.2"/>
    <row r="504" s="45" customFormat="1" x14ac:dyDescent="0.2"/>
    <row r="505" s="45" customFormat="1" x14ac:dyDescent="0.2"/>
    <row r="506" s="45" customFormat="1" x14ac:dyDescent="0.2"/>
    <row r="507" s="45" customFormat="1" x14ac:dyDescent="0.2"/>
    <row r="508" s="45" customFormat="1" x14ac:dyDescent="0.2"/>
    <row r="509" s="45" customFormat="1" x14ac:dyDescent="0.2"/>
    <row r="510" s="45" customFormat="1" x14ac:dyDescent="0.2"/>
    <row r="511" s="45" customFormat="1" x14ac:dyDescent="0.2"/>
    <row r="512" s="45" customFormat="1" x14ac:dyDescent="0.2"/>
    <row r="513" s="45" customFormat="1" x14ac:dyDescent="0.2"/>
    <row r="514" s="45" customFormat="1" x14ac:dyDescent="0.2"/>
    <row r="515" s="45" customFormat="1" x14ac:dyDescent="0.2"/>
    <row r="516" s="45" customFormat="1" x14ac:dyDescent="0.2"/>
    <row r="517" s="45" customFormat="1" x14ac:dyDescent="0.2"/>
    <row r="518" s="45" customFormat="1" x14ac:dyDescent="0.2"/>
    <row r="519" s="45" customFormat="1" x14ac:dyDescent="0.2"/>
    <row r="520" s="45" customFormat="1" x14ac:dyDescent="0.2"/>
    <row r="521" s="45" customFormat="1" x14ac:dyDescent="0.2"/>
    <row r="522" s="45" customFormat="1" x14ac:dyDescent="0.2"/>
    <row r="523" s="45" customFormat="1" x14ac:dyDescent="0.2"/>
    <row r="524" s="45" customFormat="1" x14ac:dyDescent="0.2"/>
    <row r="525" s="45" customFormat="1" x14ac:dyDescent="0.2"/>
    <row r="526" s="45" customFormat="1" x14ac:dyDescent="0.2"/>
    <row r="527" s="45" customFormat="1" x14ac:dyDescent="0.2"/>
    <row r="528" s="45" customFormat="1" x14ac:dyDescent="0.2"/>
    <row r="529" s="45" customFormat="1" x14ac:dyDescent="0.2"/>
    <row r="530" s="45" customFormat="1" x14ac:dyDescent="0.2"/>
    <row r="531" s="45" customFormat="1" x14ac:dyDescent="0.2"/>
    <row r="532" s="45" customFormat="1" x14ac:dyDescent="0.2"/>
    <row r="533" s="45" customFormat="1" x14ac:dyDescent="0.2"/>
    <row r="534" s="45" customFormat="1" x14ac:dyDescent="0.2"/>
    <row r="535" s="45" customFormat="1" x14ac:dyDescent="0.2"/>
    <row r="536" s="45" customFormat="1" x14ac:dyDescent="0.2"/>
    <row r="537" s="45" customFormat="1" x14ac:dyDescent="0.2"/>
    <row r="538" s="45" customFormat="1" x14ac:dyDescent="0.2"/>
    <row r="539" s="45" customFormat="1" x14ac:dyDescent="0.2"/>
    <row r="540" s="45" customFormat="1" x14ac:dyDescent="0.2"/>
    <row r="541" s="45" customFormat="1" x14ac:dyDescent="0.2"/>
    <row r="542" s="45" customFormat="1" x14ac:dyDescent="0.2"/>
    <row r="543" s="45" customFormat="1" x14ac:dyDescent="0.2"/>
    <row r="544" s="45" customFormat="1" x14ac:dyDescent="0.2"/>
    <row r="545" s="45" customFormat="1" x14ac:dyDescent="0.2"/>
    <row r="546" s="45" customFormat="1" x14ac:dyDescent="0.2"/>
    <row r="547" s="45" customFormat="1" x14ac:dyDescent="0.2"/>
    <row r="548" s="45" customFormat="1" x14ac:dyDescent="0.2"/>
    <row r="549" s="45" customFormat="1" x14ac:dyDescent="0.2"/>
    <row r="550" s="45" customFormat="1" x14ac:dyDescent="0.2"/>
    <row r="551" s="45" customFormat="1" x14ac:dyDescent="0.2"/>
    <row r="552" s="45" customFormat="1" x14ac:dyDescent="0.2"/>
    <row r="553" s="45" customFormat="1" x14ac:dyDescent="0.2"/>
    <row r="554" s="45" customFormat="1" x14ac:dyDescent="0.2"/>
    <row r="555" s="45" customFormat="1" x14ac:dyDescent="0.2"/>
    <row r="556" s="45" customFormat="1" x14ac:dyDescent="0.2"/>
    <row r="557" s="45" customFormat="1" x14ac:dyDescent="0.2"/>
    <row r="558" s="45" customFormat="1" x14ac:dyDescent="0.2"/>
    <row r="559" s="45" customFormat="1" x14ac:dyDescent="0.2"/>
    <row r="560" s="45" customFormat="1" x14ac:dyDescent="0.2"/>
    <row r="561" s="45" customFormat="1" x14ac:dyDescent="0.2"/>
    <row r="562" s="45" customFormat="1" x14ac:dyDescent="0.2"/>
    <row r="563" s="45" customFormat="1" x14ac:dyDescent="0.2"/>
    <row r="564" s="45" customFormat="1" x14ac:dyDescent="0.2"/>
    <row r="565" s="45" customFormat="1" x14ac:dyDescent="0.2"/>
    <row r="566" s="45" customFormat="1" x14ac:dyDescent="0.2"/>
    <row r="567" s="45" customFormat="1" x14ac:dyDescent="0.2"/>
    <row r="568" s="45" customFormat="1" x14ac:dyDescent="0.2"/>
    <row r="569" s="45" customFormat="1" x14ac:dyDescent="0.2"/>
    <row r="570" s="45" customFormat="1" x14ac:dyDescent="0.2"/>
    <row r="571" s="45" customFormat="1" x14ac:dyDescent="0.2"/>
    <row r="572" s="45" customFormat="1" x14ac:dyDescent="0.2"/>
    <row r="573" s="45" customFormat="1" x14ac:dyDescent="0.2"/>
    <row r="574" s="45" customFormat="1" x14ac:dyDescent="0.2"/>
    <row r="575" s="45" customFormat="1" x14ac:dyDescent="0.2"/>
    <row r="576" s="45" customFormat="1" x14ac:dyDescent="0.2"/>
    <row r="577" s="45" customFormat="1" x14ac:dyDescent="0.2"/>
    <row r="578" s="45" customFormat="1" x14ac:dyDescent="0.2"/>
    <row r="579" s="45" customFormat="1" x14ac:dyDescent="0.2"/>
    <row r="580" s="45" customFormat="1" x14ac:dyDescent="0.2"/>
    <row r="581" s="45" customFormat="1" x14ac:dyDescent="0.2"/>
    <row r="582" s="45" customFormat="1" x14ac:dyDescent="0.2"/>
    <row r="583" s="45" customFormat="1" x14ac:dyDescent="0.2"/>
    <row r="584" s="45" customFormat="1" x14ac:dyDescent="0.2"/>
    <row r="585" s="45" customFormat="1" x14ac:dyDescent="0.2"/>
    <row r="586" s="45" customFormat="1" x14ac:dyDescent="0.2"/>
    <row r="587" s="45" customFormat="1" x14ac:dyDescent="0.2"/>
    <row r="588" s="45" customFormat="1" x14ac:dyDescent="0.2"/>
    <row r="589" s="45" customFormat="1" x14ac:dyDescent="0.2"/>
    <row r="590" s="45" customFormat="1" x14ac:dyDescent="0.2"/>
    <row r="591" s="45" customFormat="1" x14ac:dyDescent="0.2"/>
    <row r="592" s="45" customFormat="1" x14ac:dyDescent="0.2"/>
    <row r="593" s="45" customFormat="1" x14ac:dyDescent="0.2"/>
    <row r="594" s="45" customFormat="1" x14ac:dyDescent="0.2"/>
    <row r="595" s="45" customFormat="1" x14ac:dyDescent="0.2"/>
    <row r="596" s="45" customFormat="1" x14ac:dyDescent="0.2"/>
    <row r="597" s="45" customFormat="1" x14ac:dyDescent="0.2"/>
    <row r="598" s="45" customFormat="1" x14ac:dyDescent="0.2"/>
    <row r="599" s="45" customFormat="1" x14ac:dyDescent="0.2"/>
    <row r="600" s="45" customFormat="1" x14ac:dyDescent="0.2"/>
    <row r="601" s="45" customFormat="1" x14ac:dyDescent="0.2"/>
    <row r="602" s="45" customFormat="1" x14ac:dyDescent="0.2"/>
    <row r="603" s="45" customFormat="1" x14ac:dyDescent="0.2"/>
    <row r="604" s="45" customFormat="1" x14ac:dyDescent="0.2"/>
    <row r="605" s="45" customFormat="1" x14ac:dyDescent="0.2"/>
    <row r="606" s="45" customFormat="1" x14ac:dyDescent="0.2"/>
    <row r="607" s="45" customFormat="1" x14ac:dyDescent="0.2"/>
    <row r="608" s="45" customFormat="1" x14ac:dyDescent="0.2"/>
    <row r="609" s="45" customFormat="1" x14ac:dyDescent="0.2"/>
    <row r="610" s="45" customFormat="1" x14ac:dyDescent="0.2"/>
    <row r="611" s="45" customFormat="1" x14ac:dyDescent="0.2"/>
    <row r="612" s="45" customFormat="1" x14ac:dyDescent="0.2"/>
    <row r="613" s="45" customFormat="1" x14ac:dyDescent="0.2"/>
    <row r="614" s="45" customFormat="1" x14ac:dyDescent="0.2"/>
    <row r="615" s="45" customFormat="1" x14ac:dyDescent="0.2"/>
    <row r="616" s="45" customFormat="1" x14ac:dyDescent="0.2"/>
    <row r="617" s="45" customFormat="1" x14ac:dyDescent="0.2"/>
    <row r="618" s="45" customFormat="1" x14ac:dyDescent="0.2"/>
    <row r="619" s="45" customFormat="1" x14ac:dyDescent="0.2"/>
    <row r="620" s="45" customFormat="1" x14ac:dyDescent="0.2"/>
    <row r="621" s="45" customFormat="1" x14ac:dyDescent="0.2"/>
    <row r="622" s="45" customFormat="1" x14ac:dyDescent="0.2"/>
    <row r="623" s="45" customFormat="1" x14ac:dyDescent="0.2"/>
    <row r="624" s="45" customFormat="1" x14ac:dyDescent="0.2"/>
    <row r="625" s="45" customFormat="1" x14ac:dyDescent="0.2"/>
    <row r="626" s="45" customFormat="1" x14ac:dyDescent="0.2"/>
    <row r="627" s="45" customFormat="1" x14ac:dyDescent="0.2"/>
    <row r="628" s="45" customFormat="1" x14ac:dyDescent="0.2"/>
    <row r="629" s="45" customFormat="1" x14ac:dyDescent="0.2"/>
    <row r="630" s="45" customFormat="1" x14ac:dyDescent="0.2"/>
    <row r="631" s="45" customFormat="1" x14ac:dyDescent="0.2"/>
    <row r="632" s="45" customFormat="1" x14ac:dyDescent="0.2"/>
    <row r="633" s="45" customFormat="1" x14ac:dyDescent="0.2"/>
    <row r="634" s="45" customFormat="1" x14ac:dyDescent="0.2"/>
    <row r="635" s="45" customFormat="1" x14ac:dyDescent="0.2"/>
    <row r="636" s="45" customFormat="1" x14ac:dyDescent="0.2"/>
    <row r="637" s="45" customFormat="1" x14ac:dyDescent="0.2"/>
    <row r="638" s="45" customFormat="1" x14ac:dyDescent="0.2"/>
    <row r="639" s="45" customFormat="1" x14ac:dyDescent="0.2"/>
    <row r="640" s="45" customFormat="1" x14ac:dyDescent="0.2"/>
    <row r="641" s="45" customFormat="1" x14ac:dyDescent="0.2"/>
    <row r="642" s="45" customFormat="1" x14ac:dyDescent="0.2"/>
    <row r="643" s="45" customFormat="1" x14ac:dyDescent="0.2"/>
    <row r="644" s="45" customFormat="1" x14ac:dyDescent="0.2"/>
    <row r="645" s="45" customFormat="1" x14ac:dyDescent="0.2"/>
    <row r="646" s="45" customFormat="1" x14ac:dyDescent="0.2"/>
    <row r="647" s="45" customFormat="1" x14ac:dyDescent="0.2"/>
    <row r="648" s="45" customFormat="1" x14ac:dyDescent="0.2"/>
    <row r="649" s="45" customFormat="1" x14ac:dyDescent="0.2"/>
    <row r="650" s="45" customFormat="1" x14ac:dyDescent="0.2"/>
    <row r="651" s="45" customFormat="1" x14ac:dyDescent="0.2"/>
    <row r="652" s="45" customFormat="1" x14ac:dyDescent="0.2"/>
    <row r="653" s="45" customFormat="1" x14ac:dyDescent="0.2"/>
    <row r="654" s="45" customFormat="1" x14ac:dyDescent="0.2"/>
    <row r="655" s="45" customFormat="1" x14ac:dyDescent="0.2"/>
    <row r="656" s="45" customFormat="1" x14ac:dyDescent="0.2"/>
    <row r="657" s="45" customFormat="1" x14ac:dyDescent="0.2"/>
    <row r="658" s="45" customFormat="1" x14ac:dyDescent="0.2"/>
    <row r="659" s="45" customFormat="1" x14ac:dyDescent="0.2"/>
    <row r="660" s="45" customFormat="1" x14ac:dyDescent="0.2"/>
    <row r="661" s="45" customFormat="1" x14ac:dyDescent="0.2"/>
    <row r="662" s="45" customFormat="1" x14ac:dyDescent="0.2"/>
    <row r="663" s="45" customFormat="1" x14ac:dyDescent="0.2"/>
    <row r="664" s="45" customFormat="1" x14ac:dyDescent="0.2"/>
    <row r="665" s="45" customFormat="1" x14ac:dyDescent="0.2"/>
    <row r="666" s="45" customFormat="1" x14ac:dyDescent="0.2"/>
    <row r="667" s="45" customFormat="1" x14ac:dyDescent="0.2"/>
    <row r="668" s="45" customFormat="1" x14ac:dyDescent="0.2"/>
    <row r="669" s="45" customFormat="1" x14ac:dyDescent="0.2"/>
    <row r="670" s="45" customFormat="1" x14ac:dyDescent="0.2"/>
    <row r="671" s="45" customFormat="1" x14ac:dyDescent="0.2"/>
    <row r="672" s="45" customFormat="1" x14ac:dyDescent="0.2"/>
    <row r="673" s="45" customFormat="1" x14ac:dyDescent="0.2"/>
    <row r="674" s="45" customFormat="1" x14ac:dyDescent="0.2"/>
    <row r="675" s="45" customFormat="1" x14ac:dyDescent="0.2"/>
    <row r="676" s="45" customFormat="1" x14ac:dyDescent="0.2"/>
    <row r="677" s="45" customFormat="1" x14ac:dyDescent="0.2"/>
    <row r="678" s="45" customFormat="1" x14ac:dyDescent="0.2"/>
    <row r="679" s="45" customFormat="1" x14ac:dyDescent="0.2"/>
    <row r="680" s="45" customFormat="1" x14ac:dyDescent="0.2"/>
    <row r="681" s="45" customFormat="1" x14ac:dyDescent="0.2"/>
    <row r="682" s="45" customFormat="1" x14ac:dyDescent="0.2"/>
    <row r="683" s="45" customFormat="1" x14ac:dyDescent="0.2"/>
    <row r="684" s="45" customFormat="1" x14ac:dyDescent="0.2"/>
    <row r="685" s="45" customFormat="1" x14ac:dyDescent="0.2"/>
    <row r="686" s="45" customFormat="1" x14ac:dyDescent="0.2"/>
    <row r="687" s="45" customFormat="1" x14ac:dyDescent="0.2"/>
    <row r="688" s="45" customFormat="1" x14ac:dyDescent="0.2"/>
    <row r="689" s="45" customFormat="1" x14ac:dyDescent="0.2"/>
    <row r="690" s="45" customFormat="1" x14ac:dyDescent="0.2"/>
    <row r="691" s="45" customFormat="1" x14ac:dyDescent="0.2"/>
    <row r="692" s="45" customFormat="1" x14ac:dyDescent="0.2"/>
    <row r="693" s="45" customFormat="1" x14ac:dyDescent="0.2"/>
    <row r="694" s="45" customFormat="1" x14ac:dyDescent="0.2"/>
    <row r="695" s="45" customFormat="1" x14ac:dyDescent="0.2"/>
    <row r="696" s="45" customFormat="1" x14ac:dyDescent="0.2"/>
    <row r="697" s="45" customFormat="1" x14ac:dyDescent="0.2"/>
    <row r="698" s="45" customFormat="1" x14ac:dyDescent="0.2"/>
    <row r="699" s="45" customFormat="1" x14ac:dyDescent="0.2"/>
    <row r="700" s="45" customFormat="1" x14ac:dyDescent="0.2"/>
    <row r="701" s="45" customFormat="1" x14ac:dyDescent="0.2"/>
    <row r="702" s="45" customFormat="1" x14ac:dyDescent="0.2"/>
    <row r="703" s="45" customFormat="1" x14ac:dyDescent="0.2"/>
    <row r="704" s="45" customFormat="1" x14ac:dyDescent="0.2"/>
    <row r="705" s="45" customFormat="1" x14ac:dyDescent="0.2"/>
    <row r="706" s="45" customFormat="1" x14ac:dyDescent="0.2"/>
    <row r="707" s="45" customFormat="1" x14ac:dyDescent="0.2"/>
    <row r="708" s="45" customFormat="1" x14ac:dyDescent="0.2"/>
    <row r="709" s="45" customFormat="1" x14ac:dyDescent="0.2"/>
    <row r="710" s="45" customFormat="1" x14ac:dyDescent="0.2"/>
    <row r="711" s="45" customFormat="1" x14ac:dyDescent="0.2"/>
    <row r="712" s="45" customFormat="1" x14ac:dyDescent="0.2"/>
    <row r="713" s="45" customFormat="1" x14ac:dyDescent="0.2"/>
    <row r="714" s="45" customFormat="1" x14ac:dyDescent="0.2"/>
    <row r="715" s="45" customFormat="1" x14ac:dyDescent="0.2"/>
    <row r="716" s="45" customFormat="1" x14ac:dyDescent="0.2"/>
    <row r="717" s="45" customFormat="1" x14ac:dyDescent="0.2"/>
    <row r="718" s="45" customFormat="1" x14ac:dyDescent="0.2"/>
    <row r="719" s="45" customFormat="1" x14ac:dyDescent="0.2"/>
    <row r="720" s="45" customFormat="1" x14ac:dyDescent="0.2"/>
    <row r="721" s="45" customFormat="1" x14ac:dyDescent="0.2"/>
    <row r="722" s="45" customFormat="1" x14ac:dyDescent="0.2"/>
    <row r="723" s="45" customFormat="1" x14ac:dyDescent="0.2"/>
    <row r="724" s="45" customFormat="1" x14ac:dyDescent="0.2"/>
    <row r="725" s="45" customFormat="1" x14ac:dyDescent="0.2"/>
    <row r="726" s="45" customFormat="1" x14ac:dyDescent="0.2"/>
    <row r="727" s="45" customFormat="1" x14ac:dyDescent="0.2"/>
    <row r="728" s="45" customFormat="1" x14ac:dyDescent="0.2"/>
    <row r="729" s="45" customFormat="1" x14ac:dyDescent="0.2"/>
    <row r="730" s="45" customFormat="1" x14ac:dyDescent="0.2"/>
    <row r="731" s="45" customFormat="1" x14ac:dyDescent="0.2"/>
    <row r="732" s="45" customFormat="1" x14ac:dyDescent="0.2"/>
    <row r="733" s="45" customFormat="1" x14ac:dyDescent="0.2"/>
    <row r="734" s="45" customFormat="1" x14ac:dyDescent="0.2"/>
    <row r="735" s="45" customFormat="1" x14ac:dyDescent="0.2"/>
    <row r="736" s="45" customFormat="1" x14ac:dyDescent="0.2"/>
    <row r="737" s="45" customFormat="1" x14ac:dyDescent="0.2"/>
    <row r="738" s="45" customFormat="1" x14ac:dyDescent="0.2"/>
    <row r="739" s="45" customFormat="1" x14ac:dyDescent="0.2"/>
    <row r="740" s="45" customFormat="1" x14ac:dyDescent="0.2"/>
    <row r="741" s="45" customFormat="1" x14ac:dyDescent="0.2"/>
    <row r="742" s="45" customFormat="1" x14ac:dyDescent="0.2"/>
    <row r="743" s="45" customFormat="1" x14ac:dyDescent="0.2"/>
    <row r="744" s="45" customFormat="1" x14ac:dyDescent="0.2"/>
    <row r="745" s="45" customFormat="1" x14ac:dyDescent="0.2"/>
    <row r="746" s="45" customFormat="1" x14ac:dyDescent="0.2"/>
    <row r="747" s="45" customFormat="1" x14ac:dyDescent="0.2"/>
    <row r="748" s="45" customFormat="1" x14ac:dyDescent="0.2"/>
    <row r="749" s="45" customFormat="1" x14ac:dyDescent="0.2"/>
    <row r="750" s="45" customFormat="1" x14ac:dyDescent="0.2"/>
    <row r="751" s="45" customFormat="1" x14ac:dyDescent="0.2"/>
    <row r="752" s="45" customFormat="1" x14ac:dyDescent="0.2"/>
    <row r="753" s="45" customFormat="1" x14ac:dyDescent="0.2"/>
    <row r="754" s="45" customFormat="1" x14ac:dyDescent="0.2"/>
    <row r="755" s="45" customFormat="1" x14ac:dyDescent="0.2"/>
    <row r="756" s="45" customFormat="1" x14ac:dyDescent="0.2"/>
    <row r="757" s="45" customFormat="1" x14ac:dyDescent="0.2"/>
    <row r="758" s="45" customFormat="1" x14ac:dyDescent="0.2"/>
    <row r="759" s="45" customFormat="1" x14ac:dyDescent="0.2"/>
    <row r="760" s="45" customFormat="1" x14ac:dyDescent="0.2"/>
    <row r="761" s="45" customFormat="1" x14ac:dyDescent="0.2"/>
    <row r="762" s="45" customFormat="1" x14ac:dyDescent="0.2"/>
    <row r="763" s="45" customFormat="1" x14ac:dyDescent="0.2"/>
    <row r="764" s="45" customFormat="1" x14ac:dyDescent="0.2"/>
    <row r="765" s="45" customFormat="1" x14ac:dyDescent="0.2"/>
    <row r="766" s="45" customFormat="1" x14ac:dyDescent="0.2"/>
    <row r="767" s="45" customFormat="1" x14ac:dyDescent="0.2"/>
    <row r="768" s="45" customFormat="1" x14ac:dyDescent="0.2"/>
    <row r="769" s="45" customFormat="1" x14ac:dyDescent="0.2"/>
    <row r="770" s="45" customFormat="1" x14ac:dyDescent="0.2"/>
    <row r="771" s="45" customFormat="1" x14ac:dyDescent="0.2"/>
    <row r="772" s="45" customFormat="1" x14ac:dyDescent="0.2"/>
    <row r="773" s="45" customFormat="1" x14ac:dyDescent="0.2"/>
    <row r="774" s="45" customFormat="1" x14ac:dyDescent="0.2"/>
    <row r="775" s="45" customFormat="1" x14ac:dyDescent="0.2"/>
    <row r="776" s="45" customFormat="1" x14ac:dyDescent="0.2"/>
    <row r="777" s="45" customFormat="1" x14ac:dyDescent="0.2"/>
    <row r="778" s="45" customFormat="1" x14ac:dyDescent="0.2"/>
    <row r="779" s="45" customFormat="1" x14ac:dyDescent="0.2"/>
    <row r="780" s="45" customFormat="1" x14ac:dyDescent="0.2"/>
    <row r="781" s="45" customFormat="1" x14ac:dyDescent="0.2"/>
    <row r="782" s="45" customFormat="1" x14ac:dyDescent="0.2"/>
    <row r="783" s="45" customFormat="1" x14ac:dyDescent="0.2"/>
    <row r="784" s="45" customFormat="1" x14ac:dyDescent="0.2"/>
    <row r="785" s="45" customFormat="1" x14ac:dyDescent="0.2"/>
    <row r="786" s="45" customFormat="1" x14ac:dyDescent="0.2"/>
    <row r="787" s="45" customFormat="1" x14ac:dyDescent="0.2"/>
    <row r="788" s="45" customFormat="1" x14ac:dyDescent="0.2"/>
    <row r="789" s="45" customFormat="1" x14ac:dyDescent="0.2"/>
    <row r="790" s="45" customFormat="1" x14ac:dyDescent="0.2"/>
    <row r="791" s="45" customFormat="1" x14ac:dyDescent="0.2"/>
    <row r="792" s="45" customFormat="1" x14ac:dyDescent="0.2"/>
    <row r="793" s="45" customFormat="1" x14ac:dyDescent="0.2"/>
    <row r="794" s="45" customFormat="1" x14ac:dyDescent="0.2"/>
    <row r="795" s="45" customFormat="1" x14ac:dyDescent="0.2"/>
    <row r="796" s="45" customFormat="1" x14ac:dyDescent="0.2"/>
    <row r="797" s="45" customFormat="1" x14ac:dyDescent="0.2"/>
    <row r="798" s="45" customFormat="1" x14ac:dyDescent="0.2"/>
    <row r="799" s="45" customFormat="1" x14ac:dyDescent="0.2"/>
    <row r="800" s="45" customFormat="1" x14ac:dyDescent="0.2"/>
    <row r="801" s="45" customFormat="1" x14ac:dyDescent="0.2"/>
    <row r="802" s="45" customFormat="1" x14ac:dyDescent="0.2"/>
    <row r="803" s="45" customFormat="1" x14ac:dyDescent="0.2"/>
    <row r="804" s="45" customFormat="1" x14ac:dyDescent="0.2"/>
    <row r="805" s="45" customFormat="1" x14ac:dyDescent="0.2"/>
    <row r="806" s="45" customFormat="1" x14ac:dyDescent="0.2"/>
    <row r="807" s="45" customFormat="1" x14ac:dyDescent="0.2"/>
    <row r="808" s="45" customFormat="1" x14ac:dyDescent="0.2"/>
    <row r="809" s="45" customFormat="1" x14ac:dyDescent="0.2"/>
    <row r="810" s="45" customFormat="1" x14ac:dyDescent="0.2"/>
    <row r="811" s="45" customFormat="1" x14ac:dyDescent="0.2"/>
    <row r="812" s="45" customFormat="1" x14ac:dyDescent="0.2"/>
    <row r="813" s="45" customFormat="1" x14ac:dyDescent="0.2"/>
    <row r="814" s="45" customFormat="1" x14ac:dyDescent="0.2"/>
    <row r="815" s="45" customFormat="1" x14ac:dyDescent="0.2"/>
    <row r="816" s="45" customFormat="1" x14ac:dyDescent="0.2"/>
    <row r="817" s="45" customFormat="1" x14ac:dyDescent="0.2"/>
    <row r="818" s="45" customFormat="1" x14ac:dyDescent="0.2"/>
    <row r="819" s="45" customFormat="1" x14ac:dyDescent="0.2"/>
    <row r="820" s="45" customFormat="1" x14ac:dyDescent="0.2"/>
    <row r="821" s="45" customFormat="1" x14ac:dyDescent="0.2"/>
    <row r="822" s="45" customFormat="1" x14ac:dyDescent="0.2"/>
    <row r="823" s="45" customFormat="1" x14ac:dyDescent="0.2"/>
    <row r="824" s="45" customFormat="1" x14ac:dyDescent="0.2"/>
    <row r="825" s="45" customFormat="1" x14ac:dyDescent="0.2"/>
    <row r="826" s="45" customFormat="1" x14ac:dyDescent="0.2"/>
    <row r="827" s="45" customFormat="1" x14ac:dyDescent="0.2"/>
    <row r="828" s="45" customFormat="1" x14ac:dyDescent="0.2"/>
    <row r="829" s="45" customFormat="1" x14ac:dyDescent="0.2"/>
    <row r="830" s="45" customFormat="1" x14ac:dyDescent="0.2"/>
    <row r="831" s="45" customFormat="1" x14ac:dyDescent="0.2"/>
    <row r="832" s="45" customFormat="1" x14ac:dyDescent="0.2"/>
    <row r="833" s="45" customFormat="1" x14ac:dyDescent="0.2"/>
    <row r="834" s="45" customFormat="1" x14ac:dyDescent="0.2"/>
    <row r="835" s="45" customFormat="1" x14ac:dyDescent="0.2"/>
    <row r="836" s="45" customFormat="1" x14ac:dyDescent="0.2"/>
    <row r="837" s="45" customFormat="1" x14ac:dyDescent="0.2"/>
    <row r="838" s="45" customFormat="1" x14ac:dyDescent="0.2"/>
    <row r="839" s="45" customFormat="1" x14ac:dyDescent="0.2"/>
    <row r="840" s="45" customFormat="1" x14ac:dyDescent="0.2"/>
    <row r="841" s="45" customFormat="1" x14ac:dyDescent="0.2"/>
    <row r="842" s="45" customFormat="1" x14ac:dyDescent="0.2"/>
    <row r="843" s="45" customFormat="1" x14ac:dyDescent="0.2"/>
    <row r="844" s="45" customFormat="1" x14ac:dyDescent="0.2"/>
    <row r="845" s="45" customFormat="1" x14ac:dyDescent="0.2"/>
    <row r="846" s="45" customFormat="1" x14ac:dyDescent="0.2"/>
    <row r="847" s="45" customFormat="1" x14ac:dyDescent="0.2"/>
    <row r="848" s="45" customFormat="1" x14ac:dyDescent="0.2"/>
    <row r="849" s="45" customFormat="1" x14ac:dyDescent="0.2"/>
    <row r="850" s="45" customFormat="1" x14ac:dyDescent="0.2"/>
    <row r="851" s="45" customFormat="1" x14ac:dyDescent="0.2"/>
    <row r="852" s="45" customFormat="1" x14ac:dyDescent="0.2"/>
    <row r="853" s="45" customFormat="1" x14ac:dyDescent="0.2"/>
    <row r="854" s="45" customFormat="1" x14ac:dyDescent="0.2"/>
    <row r="855" s="45" customFormat="1" x14ac:dyDescent="0.2"/>
    <row r="856" s="45" customFormat="1" x14ac:dyDescent="0.2"/>
    <row r="857" s="45" customFormat="1" x14ac:dyDescent="0.2"/>
    <row r="858" s="45" customFormat="1" x14ac:dyDescent="0.2"/>
    <row r="859" s="45" customFormat="1" x14ac:dyDescent="0.2"/>
    <row r="860" s="45" customFormat="1" x14ac:dyDescent="0.2"/>
    <row r="861" s="45" customFormat="1" x14ac:dyDescent="0.2"/>
    <row r="862" s="45" customFormat="1" x14ac:dyDescent="0.2"/>
    <row r="863" s="45" customFormat="1" x14ac:dyDescent="0.2"/>
    <row r="864" s="45" customFormat="1" x14ac:dyDescent="0.2"/>
    <row r="865" s="45" customFormat="1" x14ac:dyDescent="0.2"/>
    <row r="866" s="45" customFormat="1" x14ac:dyDescent="0.2"/>
    <row r="867" s="45" customFormat="1" x14ac:dyDescent="0.2"/>
    <row r="868" s="45" customFormat="1" x14ac:dyDescent="0.2"/>
    <row r="869" s="45" customFormat="1" x14ac:dyDescent="0.2"/>
    <row r="870" s="45" customFormat="1" x14ac:dyDescent="0.2"/>
    <row r="871" s="45" customFormat="1" x14ac:dyDescent="0.2"/>
    <row r="872" s="45" customFormat="1" x14ac:dyDescent="0.2"/>
    <row r="873" s="45" customFormat="1" x14ac:dyDescent="0.2"/>
    <row r="874" s="45" customFormat="1" x14ac:dyDescent="0.2"/>
    <row r="875" s="45" customFormat="1" x14ac:dyDescent="0.2"/>
    <row r="876" s="45" customFormat="1" x14ac:dyDescent="0.2"/>
    <row r="877" s="45" customFormat="1" x14ac:dyDescent="0.2"/>
    <row r="878" s="45" customFormat="1" x14ac:dyDescent="0.2"/>
    <row r="879" s="45" customFormat="1" x14ac:dyDescent="0.2"/>
    <row r="880" s="45" customFormat="1" x14ac:dyDescent="0.2"/>
    <row r="881" s="45" customFormat="1" x14ac:dyDescent="0.2"/>
    <row r="882" s="45" customFormat="1" x14ac:dyDescent="0.2"/>
    <row r="883" s="45" customFormat="1" x14ac:dyDescent="0.2"/>
    <row r="884" s="45" customFormat="1" x14ac:dyDescent="0.2"/>
    <row r="885" s="45" customFormat="1" x14ac:dyDescent="0.2"/>
    <row r="886" s="45" customFormat="1" x14ac:dyDescent="0.2"/>
    <row r="887" s="45" customFormat="1" x14ac:dyDescent="0.2"/>
    <row r="888" s="45" customFormat="1" x14ac:dyDescent="0.2"/>
    <row r="889" s="45" customFormat="1" x14ac:dyDescent="0.2"/>
    <row r="890" s="45" customFormat="1" x14ac:dyDescent="0.2"/>
    <row r="891" s="45" customFormat="1" x14ac:dyDescent="0.2"/>
    <row r="892" s="45" customFormat="1" x14ac:dyDescent="0.2"/>
    <row r="893" s="45" customFormat="1" x14ac:dyDescent="0.2"/>
    <row r="894" s="45" customFormat="1" x14ac:dyDescent="0.2"/>
    <row r="895" s="45" customFormat="1" x14ac:dyDescent="0.2"/>
    <row r="896" s="45" customFormat="1" x14ac:dyDescent="0.2"/>
    <row r="897" s="45" customFormat="1" x14ac:dyDescent="0.2"/>
    <row r="898" s="45" customFormat="1" x14ac:dyDescent="0.2"/>
    <row r="899" s="45" customFormat="1" x14ac:dyDescent="0.2"/>
    <row r="900" s="45" customFormat="1" x14ac:dyDescent="0.2"/>
    <row r="901" s="45" customFormat="1" x14ac:dyDescent="0.2"/>
    <row r="902" s="45" customFormat="1" x14ac:dyDescent="0.2"/>
    <row r="903" s="45" customFormat="1" x14ac:dyDescent="0.2"/>
    <row r="904" s="45" customFormat="1" x14ac:dyDescent="0.2"/>
    <row r="905" s="45" customFormat="1" x14ac:dyDescent="0.2"/>
    <row r="906" s="45" customFormat="1" x14ac:dyDescent="0.2"/>
    <row r="907" s="45" customFormat="1" x14ac:dyDescent="0.2"/>
    <row r="908" s="45" customFormat="1" x14ac:dyDescent="0.2"/>
    <row r="909" s="45" customFormat="1" x14ac:dyDescent="0.2"/>
    <row r="910" s="45" customFormat="1" x14ac:dyDescent="0.2"/>
    <row r="911" s="45" customFormat="1" x14ac:dyDescent="0.2"/>
    <row r="912" s="45" customFormat="1" x14ac:dyDescent="0.2"/>
    <row r="913" s="45" customFormat="1" x14ac:dyDescent="0.2"/>
    <row r="914" s="45" customFormat="1" x14ac:dyDescent="0.2"/>
    <row r="915" s="45" customFormat="1" x14ac:dyDescent="0.2"/>
    <row r="916" s="45" customFormat="1" x14ac:dyDescent="0.2"/>
    <row r="917" s="45" customFormat="1" x14ac:dyDescent="0.2"/>
    <row r="918" s="45" customFormat="1" x14ac:dyDescent="0.2"/>
    <row r="919" s="45" customFormat="1" x14ac:dyDescent="0.2"/>
    <row r="920" s="45" customFormat="1" x14ac:dyDescent="0.2"/>
    <row r="921" s="45" customFormat="1" x14ac:dyDescent="0.2"/>
    <row r="922" s="45" customFormat="1" x14ac:dyDescent="0.2"/>
    <row r="923" s="45" customFormat="1" x14ac:dyDescent="0.2"/>
    <row r="924" s="45" customFormat="1" x14ac:dyDescent="0.2"/>
    <row r="925" s="45" customFormat="1" x14ac:dyDescent="0.2"/>
    <row r="926" s="45" customFormat="1" x14ac:dyDescent="0.2"/>
    <row r="927" s="45" customFormat="1" x14ac:dyDescent="0.2"/>
    <row r="928" s="45" customFormat="1" x14ac:dyDescent="0.2"/>
    <row r="929" s="45" customFormat="1" x14ac:dyDescent="0.2"/>
    <row r="930" s="45" customFormat="1" x14ac:dyDescent="0.2"/>
    <row r="931" s="45" customFormat="1" x14ac:dyDescent="0.2"/>
    <row r="932" s="45" customFormat="1" x14ac:dyDescent="0.2"/>
    <row r="933" s="45" customFormat="1" x14ac:dyDescent="0.2"/>
    <row r="934" s="45" customFormat="1" x14ac:dyDescent="0.2"/>
    <row r="935" s="45" customFormat="1" x14ac:dyDescent="0.2"/>
    <row r="936" s="45" customFormat="1" x14ac:dyDescent="0.2"/>
    <row r="937" s="45" customFormat="1" x14ac:dyDescent="0.2"/>
    <row r="938" s="45" customFormat="1" x14ac:dyDescent="0.2"/>
    <row r="939" s="45" customFormat="1" x14ac:dyDescent="0.2"/>
    <row r="940" s="45" customFormat="1" x14ac:dyDescent="0.2"/>
    <row r="941" s="45" customFormat="1" x14ac:dyDescent="0.2"/>
    <row r="942" s="45" customFormat="1" x14ac:dyDescent="0.2"/>
    <row r="943" s="45" customFormat="1" x14ac:dyDescent="0.2"/>
    <row r="944" s="45" customFormat="1" x14ac:dyDescent="0.2"/>
    <row r="945" s="45" customFormat="1" x14ac:dyDescent="0.2"/>
    <row r="946" s="45" customFormat="1" x14ac:dyDescent="0.2"/>
    <row r="947" s="45" customFormat="1" x14ac:dyDescent="0.2"/>
    <row r="948" s="45" customFormat="1" x14ac:dyDescent="0.2"/>
    <row r="949" s="45" customFormat="1" x14ac:dyDescent="0.2"/>
    <row r="950" s="45" customFormat="1" x14ac:dyDescent="0.2"/>
    <row r="951" s="45" customFormat="1" x14ac:dyDescent="0.2"/>
    <row r="952" s="45" customFormat="1" x14ac:dyDescent="0.2"/>
    <row r="953" s="45" customFormat="1" x14ac:dyDescent="0.2"/>
    <row r="954" s="45" customFormat="1" x14ac:dyDescent="0.2"/>
    <row r="955" s="45" customFormat="1" x14ac:dyDescent="0.2"/>
    <row r="956" s="45" customFormat="1" x14ac:dyDescent="0.2"/>
    <row r="957" s="45" customFormat="1" x14ac:dyDescent="0.2"/>
    <row r="958" s="45" customFormat="1" x14ac:dyDescent="0.2"/>
    <row r="959" s="45" customFormat="1" x14ac:dyDescent="0.2"/>
    <row r="960" s="45" customFormat="1" x14ac:dyDescent="0.2"/>
    <row r="961" s="45" customFormat="1" x14ac:dyDescent="0.2"/>
    <row r="962" s="45" customFormat="1" x14ac:dyDescent="0.2"/>
    <row r="963" s="45" customFormat="1" x14ac:dyDescent="0.2"/>
    <row r="964" s="45" customFormat="1" x14ac:dyDescent="0.2"/>
    <row r="965" s="45" customFormat="1" x14ac:dyDescent="0.2"/>
    <row r="966" s="45" customFormat="1" x14ac:dyDescent="0.2"/>
    <row r="967" s="45" customFormat="1" x14ac:dyDescent="0.2"/>
    <row r="968" s="45" customFormat="1" x14ac:dyDescent="0.2"/>
    <row r="969" s="45" customFormat="1" x14ac:dyDescent="0.2"/>
    <row r="970" s="45" customFormat="1" x14ac:dyDescent="0.2"/>
    <row r="971" s="45" customFormat="1" x14ac:dyDescent="0.2"/>
    <row r="972" s="45" customFormat="1" x14ac:dyDescent="0.2"/>
    <row r="973" s="45" customFormat="1" x14ac:dyDescent="0.2"/>
    <row r="974" s="45" customFormat="1" x14ac:dyDescent="0.2"/>
    <row r="975" s="45" customFormat="1" x14ac:dyDescent="0.2"/>
    <row r="976" s="45" customFormat="1" x14ac:dyDescent="0.2"/>
    <row r="977" s="45" customFormat="1" x14ac:dyDescent="0.2"/>
    <row r="978" s="45" customFormat="1" x14ac:dyDescent="0.2"/>
    <row r="979" s="45" customFormat="1" x14ac:dyDescent="0.2"/>
    <row r="980" s="45" customFormat="1" x14ac:dyDescent="0.2"/>
    <row r="981" s="45" customFormat="1" x14ac:dyDescent="0.2"/>
    <row r="982" s="45" customFormat="1" x14ac:dyDescent="0.2"/>
    <row r="983" s="45" customFormat="1" x14ac:dyDescent="0.2"/>
    <row r="984" s="45" customFormat="1" x14ac:dyDescent="0.2"/>
    <row r="985" s="45" customFormat="1" x14ac:dyDescent="0.2"/>
    <row r="986" s="45" customFormat="1" x14ac:dyDescent="0.2"/>
    <row r="987" s="45" customFormat="1" x14ac:dyDescent="0.2"/>
    <row r="988" s="45" customFormat="1" x14ac:dyDescent="0.2"/>
    <row r="989" s="45" customFormat="1" x14ac:dyDescent="0.2"/>
    <row r="990" s="45" customFormat="1" x14ac:dyDescent="0.2"/>
    <row r="991" s="45" customFormat="1" x14ac:dyDescent="0.2"/>
    <row r="992" s="45" customFormat="1" x14ac:dyDescent="0.2"/>
    <row r="993" s="45" customFormat="1" x14ac:dyDescent="0.2"/>
    <row r="994" s="45" customFormat="1" x14ac:dyDescent="0.2"/>
    <row r="995" s="45" customFormat="1" x14ac:dyDescent="0.2"/>
    <row r="996" s="45" customFormat="1" x14ac:dyDescent="0.2"/>
    <row r="997" s="45" customFormat="1" x14ac:dyDescent="0.2"/>
    <row r="998" s="45" customFormat="1" x14ac:dyDescent="0.2"/>
    <row r="999" s="45" customFormat="1" x14ac:dyDescent="0.2"/>
    <row r="1000" s="45" customFormat="1" x14ac:dyDescent="0.2"/>
    <row r="1001" s="45" customFormat="1" x14ac:dyDescent="0.2"/>
    <row r="1002" s="45" customFormat="1" x14ac:dyDescent="0.2"/>
    <row r="1003" s="45" customFormat="1" x14ac:dyDescent="0.2"/>
    <row r="1004" s="45" customFormat="1" x14ac:dyDescent="0.2"/>
    <row r="1005" s="45" customFormat="1" x14ac:dyDescent="0.2"/>
    <row r="1006" s="45" customFormat="1" x14ac:dyDescent="0.2"/>
    <row r="1007" s="45" customFormat="1" x14ac:dyDescent="0.2"/>
    <row r="1008" s="45" customFormat="1" x14ac:dyDescent="0.2"/>
    <row r="1009" s="45" customFormat="1" x14ac:dyDescent="0.2"/>
    <row r="1010" s="45" customFormat="1" x14ac:dyDescent="0.2"/>
    <row r="1011" s="45" customFormat="1" x14ac:dyDescent="0.2"/>
    <row r="1012" s="45" customFormat="1" x14ac:dyDescent="0.2"/>
    <row r="1013" s="45" customFormat="1" x14ac:dyDescent="0.2"/>
    <row r="1014" s="45" customFormat="1" x14ac:dyDescent="0.2"/>
    <row r="1015" s="45" customFormat="1" x14ac:dyDescent="0.2"/>
    <row r="1016" s="45" customFormat="1" x14ac:dyDescent="0.2"/>
    <row r="1017" s="45" customFormat="1" x14ac:dyDescent="0.2"/>
    <row r="1018" s="45" customFormat="1" x14ac:dyDescent="0.2"/>
    <row r="1019" s="45" customFormat="1" x14ac:dyDescent="0.2"/>
    <row r="1020" s="45" customFormat="1" x14ac:dyDescent="0.2"/>
    <row r="1021" s="45" customFormat="1" x14ac:dyDescent="0.2"/>
    <row r="1022" s="45" customFormat="1" x14ac:dyDescent="0.2"/>
    <row r="1023" s="45" customFormat="1" x14ac:dyDescent="0.2"/>
    <row r="1024" s="45" customFormat="1" x14ac:dyDescent="0.2"/>
    <row r="1025" s="45" customFormat="1" x14ac:dyDescent="0.2"/>
    <row r="1026" s="45" customFormat="1" x14ac:dyDescent="0.2"/>
    <row r="1027" s="45" customFormat="1" x14ac:dyDescent="0.2"/>
    <row r="1028" s="45" customFormat="1" x14ac:dyDescent="0.2"/>
    <row r="1029" s="45" customFormat="1" x14ac:dyDescent="0.2"/>
    <row r="1030" s="45" customFormat="1" x14ac:dyDescent="0.2"/>
    <row r="1031" s="45" customFormat="1" x14ac:dyDescent="0.2"/>
    <row r="1032" s="45" customFormat="1" x14ac:dyDescent="0.2"/>
    <row r="1033" s="45" customFormat="1" x14ac:dyDescent="0.2"/>
    <row r="1034" s="45" customFormat="1" x14ac:dyDescent="0.2"/>
    <row r="1035" s="45" customFormat="1" x14ac:dyDescent="0.2"/>
    <row r="1036" s="45" customFormat="1" x14ac:dyDescent="0.2"/>
    <row r="1037" s="45" customFormat="1" x14ac:dyDescent="0.2"/>
    <row r="1038" s="45" customFormat="1" x14ac:dyDescent="0.2"/>
    <row r="1039" s="45" customFormat="1" x14ac:dyDescent="0.2"/>
    <row r="1040" s="45" customFormat="1" x14ac:dyDescent="0.2"/>
    <row r="1041" s="45" customFormat="1" x14ac:dyDescent="0.2"/>
    <row r="1042" s="45" customFormat="1" x14ac:dyDescent="0.2"/>
    <row r="1043" s="45" customFormat="1" x14ac:dyDescent="0.2"/>
    <row r="1044" s="45" customFormat="1" x14ac:dyDescent="0.2"/>
    <row r="1045" s="45" customFormat="1" x14ac:dyDescent="0.2"/>
    <row r="1046" s="45" customFormat="1" x14ac:dyDescent="0.2"/>
    <row r="1047" s="45" customFormat="1" x14ac:dyDescent="0.2"/>
    <row r="1048" s="45" customFormat="1" x14ac:dyDescent="0.2"/>
    <row r="1049" s="45" customFormat="1" x14ac:dyDescent="0.2"/>
    <row r="1050" s="45" customFormat="1" x14ac:dyDescent="0.2"/>
    <row r="1051" s="45" customFormat="1" x14ac:dyDescent="0.2"/>
    <row r="1052" s="45" customFormat="1" x14ac:dyDescent="0.2"/>
    <row r="1053" s="45" customFormat="1" x14ac:dyDescent="0.2"/>
    <row r="1054" s="45" customFormat="1" x14ac:dyDescent="0.2"/>
    <row r="1055" s="45" customFormat="1" x14ac:dyDescent="0.2"/>
    <row r="1056" s="45" customFormat="1" x14ac:dyDescent="0.2"/>
    <row r="1057" s="45" customFormat="1" x14ac:dyDescent="0.2"/>
    <row r="1058" s="45" customFormat="1" x14ac:dyDescent="0.2"/>
    <row r="1059" s="45" customFormat="1" x14ac:dyDescent="0.2"/>
    <row r="1060" s="45" customFormat="1" x14ac:dyDescent="0.2"/>
    <row r="1061" s="45" customFormat="1" x14ac:dyDescent="0.2"/>
    <row r="1062" s="45" customFormat="1" x14ac:dyDescent="0.2"/>
    <row r="1063" s="45" customFormat="1" x14ac:dyDescent="0.2"/>
    <row r="1064" s="45" customFormat="1" x14ac:dyDescent="0.2"/>
    <row r="1065" s="45" customFormat="1" x14ac:dyDescent="0.2"/>
    <row r="1066" s="45" customFormat="1" x14ac:dyDescent="0.2"/>
    <row r="1067" s="45" customFormat="1" x14ac:dyDescent="0.2"/>
    <row r="1068" s="45" customFormat="1" x14ac:dyDescent="0.2"/>
    <row r="1069" s="45" customFormat="1" x14ac:dyDescent="0.2"/>
    <row r="1070" s="45" customFormat="1" x14ac:dyDescent="0.2"/>
    <row r="1071" s="45" customFormat="1" x14ac:dyDescent="0.2"/>
    <row r="1072" s="45" customFormat="1" x14ac:dyDescent="0.2"/>
    <row r="1073" s="45" customFormat="1" x14ac:dyDescent="0.2"/>
    <row r="1074" s="45" customFormat="1" x14ac:dyDescent="0.2"/>
    <row r="1075" s="45" customFormat="1" x14ac:dyDescent="0.2"/>
    <row r="1076" s="45" customFormat="1" x14ac:dyDescent="0.2"/>
    <row r="1077" s="45" customFormat="1" x14ac:dyDescent="0.2"/>
    <row r="1078" s="45" customFormat="1" x14ac:dyDescent="0.2"/>
    <row r="1079" s="45" customFormat="1" x14ac:dyDescent="0.2"/>
    <row r="1080" s="45" customFormat="1" x14ac:dyDescent="0.2"/>
    <row r="1081" s="45" customFormat="1" x14ac:dyDescent="0.2"/>
    <row r="1082" s="45" customFormat="1" x14ac:dyDescent="0.2"/>
    <row r="1083" s="45" customFormat="1" x14ac:dyDescent="0.2"/>
    <row r="1084" s="45" customFormat="1" x14ac:dyDescent="0.2"/>
    <row r="1085" s="45" customFormat="1" x14ac:dyDescent="0.2"/>
    <row r="1086" s="45" customFormat="1" x14ac:dyDescent="0.2"/>
    <row r="1087" s="45" customFormat="1" x14ac:dyDescent="0.2"/>
    <row r="1088" s="45" customFormat="1" x14ac:dyDescent="0.2"/>
    <row r="1089" s="45" customFormat="1" x14ac:dyDescent="0.2"/>
    <row r="1090" s="45" customFormat="1" x14ac:dyDescent="0.2"/>
    <row r="1091" s="45" customFormat="1" x14ac:dyDescent="0.2"/>
    <row r="1092" s="45" customFormat="1" x14ac:dyDescent="0.2"/>
    <row r="1093" s="45" customFormat="1" x14ac:dyDescent="0.2"/>
    <row r="1094" s="45" customFormat="1" x14ac:dyDescent="0.2"/>
    <row r="1095" s="45" customFormat="1" x14ac:dyDescent="0.2"/>
    <row r="1096" s="45" customFormat="1" x14ac:dyDescent="0.2"/>
    <row r="1097" s="45" customFormat="1" x14ac:dyDescent="0.2"/>
    <row r="1098" s="45" customFormat="1" x14ac:dyDescent="0.2"/>
    <row r="1099" s="45" customFormat="1" x14ac:dyDescent="0.2"/>
    <row r="1100" s="45" customFormat="1" x14ac:dyDescent="0.2"/>
    <row r="1101" s="45" customFormat="1" x14ac:dyDescent="0.2"/>
    <row r="1102" s="45" customFormat="1" x14ac:dyDescent="0.2"/>
    <row r="1103" s="45" customFormat="1" x14ac:dyDescent="0.2"/>
    <row r="1104" s="45" customFormat="1" x14ac:dyDescent="0.2"/>
    <row r="1105" s="45" customFormat="1" x14ac:dyDescent="0.2"/>
    <row r="1106" s="45" customFormat="1" x14ac:dyDescent="0.2"/>
    <row r="1107" s="45" customFormat="1" x14ac:dyDescent="0.2"/>
    <row r="1108" s="45" customFormat="1" x14ac:dyDescent="0.2"/>
    <row r="1109" s="45" customFormat="1" x14ac:dyDescent="0.2"/>
    <row r="1110" s="45" customFormat="1" x14ac:dyDescent="0.2"/>
    <row r="1111" s="45" customFormat="1" x14ac:dyDescent="0.2"/>
    <row r="1112" s="45" customFormat="1" x14ac:dyDescent="0.2"/>
    <row r="1113" s="45" customFormat="1" x14ac:dyDescent="0.2"/>
    <row r="1114" s="45" customFormat="1" x14ac:dyDescent="0.2"/>
    <row r="1115" s="45" customFormat="1" x14ac:dyDescent="0.2"/>
    <row r="1116" s="45" customFormat="1" x14ac:dyDescent="0.2"/>
    <row r="1117" s="45" customFormat="1" x14ac:dyDescent="0.2"/>
    <row r="1118" s="45" customFormat="1" x14ac:dyDescent="0.2"/>
    <row r="1119" s="45" customFormat="1" x14ac:dyDescent="0.2"/>
    <row r="1120" s="45" customFormat="1" x14ac:dyDescent="0.2"/>
    <row r="1121" s="45" customFormat="1" x14ac:dyDescent="0.2"/>
    <row r="1122" s="45" customFormat="1" x14ac:dyDescent="0.2"/>
    <row r="1123" s="45" customFormat="1" x14ac:dyDescent="0.2"/>
    <row r="1124" s="45" customFormat="1" x14ac:dyDescent="0.2"/>
    <row r="1125" s="45" customFormat="1" x14ac:dyDescent="0.2"/>
    <row r="1126" s="45" customFormat="1" x14ac:dyDescent="0.2"/>
    <row r="1127" s="45" customFormat="1" x14ac:dyDescent="0.2"/>
    <row r="1128" s="45" customFormat="1" x14ac:dyDescent="0.2"/>
    <row r="1129" s="45" customFormat="1" x14ac:dyDescent="0.2"/>
    <row r="1130" s="45" customFormat="1" x14ac:dyDescent="0.2"/>
    <row r="1131" s="45" customFormat="1" x14ac:dyDescent="0.2"/>
    <row r="1132" s="45" customFormat="1" x14ac:dyDescent="0.2"/>
    <row r="1133" s="45" customFormat="1" x14ac:dyDescent="0.2"/>
    <row r="1134" s="45" customFormat="1" x14ac:dyDescent="0.2"/>
    <row r="1135" s="45" customFormat="1" x14ac:dyDescent="0.2"/>
    <row r="1136" s="45" customFormat="1" x14ac:dyDescent="0.2"/>
    <row r="1137" s="45" customFormat="1" x14ac:dyDescent="0.2"/>
    <row r="1138" s="45" customFormat="1" x14ac:dyDescent="0.2"/>
    <row r="1139" s="45" customFormat="1" x14ac:dyDescent="0.2"/>
    <row r="1140" s="45" customFormat="1" x14ac:dyDescent="0.2"/>
    <row r="1141" s="45" customFormat="1" x14ac:dyDescent="0.2"/>
    <row r="1142" s="45" customFormat="1" x14ac:dyDescent="0.2"/>
    <row r="1143" s="45" customFormat="1" x14ac:dyDescent="0.2"/>
    <row r="1144" s="45" customFormat="1" x14ac:dyDescent="0.2"/>
    <row r="1145" s="45" customFormat="1" x14ac:dyDescent="0.2"/>
    <row r="1146" s="45" customFormat="1" x14ac:dyDescent="0.2"/>
    <row r="1147" s="45" customFormat="1" x14ac:dyDescent="0.2"/>
    <row r="1148" s="45" customFormat="1" x14ac:dyDescent="0.2"/>
    <row r="1149" s="45" customFormat="1" x14ac:dyDescent="0.2"/>
    <row r="1150" s="45" customFormat="1" x14ac:dyDescent="0.2"/>
    <row r="1151" s="45" customFormat="1" x14ac:dyDescent="0.2"/>
    <row r="1152" s="45" customFormat="1" x14ac:dyDescent="0.2"/>
    <row r="1153" s="45" customFormat="1" x14ac:dyDescent="0.2"/>
    <row r="1154" s="45" customFormat="1" x14ac:dyDescent="0.2"/>
    <row r="1155" s="45" customFormat="1" x14ac:dyDescent="0.2"/>
    <row r="1156" s="45" customFormat="1" x14ac:dyDescent="0.2"/>
    <row r="1157" s="45" customFormat="1" x14ac:dyDescent="0.2"/>
    <row r="1158" s="45" customFormat="1" x14ac:dyDescent="0.2"/>
    <row r="1159" s="45" customFormat="1" x14ac:dyDescent="0.2"/>
    <row r="1160" s="45" customFormat="1" x14ac:dyDescent="0.2"/>
    <row r="1161" s="45" customFormat="1" x14ac:dyDescent="0.2"/>
    <row r="1162" s="45" customFormat="1" x14ac:dyDescent="0.2"/>
    <row r="1163" s="45" customFormat="1" x14ac:dyDescent="0.2"/>
    <row r="1164" s="45" customFormat="1" x14ac:dyDescent="0.2"/>
    <row r="1165" s="45" customFormat="1" x14ac:dyDescent="0.2"/>
    <row r="1166" s="45" customFormat="1" x14ac:dyDescent="0.2"/>
    <row r="1167" s="45" customFormat="1" x14ac:dyDescent="0.2"/>
    <row r="1168" s="45" customFormat="1" x14ac:dyDescent="0.2"/>
    <row r="1169" s="45" customFormat="1" x14ac:dyDescent="0.2"/>
    <row r="1170" s="45" customFormat="1" x14ac:dyDescent="0.2"/>
    <row r="1171" s="45" customFormat="1" x14ac:dyDescent="0.2"/>
    <row r="1172" s="45" customFormat="1" x14ac:dyDescent="0.2"/>
    <row r="1173" s="45" customFormat="1" x14ac:dyDescent="0.2"/>
    <row r="1174" s="45" customFormat="1" x14ac:dyDescent="0.2"/>
    <row r="1175" s="45" customFormat="1" x14ac:dyDescent="0.2"/>
    <row r="1176" s="45" customFormat="1" x14ac:dyDescent="0.2"/>
    <row r="1177" s="45" customFormat="1" x14ac:dyDescent="0.2"/>
    <row r="1178" s="45" customFormat="1" x14ac:dyDescent="0.2"/>
    <row r="1179" s="45" customFormat="1" x14ac:dyDescent="0.2"/>
    <row r="1180" s="45" customFormat="1" x14ac:dyDescent="0.2"/>
    <row r="1181" s="45" customFormat="1" x14ac:dyDescent="0.2"/>
    <row r="1182" s="45" customFormat="1" x14ac:dyDescent="0.2"/>
    <row r="1183" s="45" customFormat="1" x14ac:dyDescent="0.2"/>
    <row r="1184" s="45" customFormat="1" x14ac:dyDescent="0.2"/>
    <row r="1185" s="45" customFormat="1" x14ac:dyDescent="0.2"/>
    <row r="1186" s="45" customFormat="1" x14ac:dyDescent="0.2"/>
    <row r="1187" s="45" customFormat="1" x14ac:dyDescent="0.2"/>
    <row r="1188" s="45" customFormat="1" x14ac:dyDescent="0.2"/>
    <row r="1189" s="45" customFormat="1" x14ac:dyDescent="0.2"/>
    <row r="1190" s="45" customFormat="1" x14ac:dyDescent="0.2"/>
    <row r="1191" s="45" customFormat="1" x14ac:dyDescent="0.2"/>
    <row r="1192" s="45" customFormat="1" x14ac:dyDescent="0.2"/>
    <row r="1193" s="45" customFormat="1" x14ac:dyDescent="0.2"/>
    <row r="1194" s="45" customFormat="1" x14ac:dyDescent="0.2"/>
    <row r="1195" s="45" customFormat="1" x14ac:dyDescent="0.2"/>
    <row r="1196" s="45" customFormat="1" x14ac:dyDescent="0.2"/>
    <row r="1197" s="45" customFormat="1" x14ac:dyDescent="0.2"/>
    <row r="1198" s="45" customFormat="1" x14ac:dyDescent="0.2"/>
    <row r="1199" s="45" customFormat="1" x14ac:dyDescent="0.2"/>
    <row r="1200" s="45" customFormat="1" x14ac:dyDescent="0.2"/>
    <row r="1201" s="45" customFormat="1" x14ac:dyDescent="0.2"/>
    <row r="1202" s="45" customFormat="1" x14ac:dyDescent="0.2"/>
    <row r="1203" s="45" customFormat="1" x14ac:dyDescent="0.2"/>
    <row r="1204" s="45" customFormat="1" x14ac:dyDescent="0.2"/>
    <row r="1205" s="45" customFormat="1" x14ac:dyDescent="0.2"/>
    <row r="1206" s="45" customFormat="1" x14ac:dyDescent="0.2"/>
    <row r="1207" s="45" customFormat="1" x14ac:dyDescent="0.2"/>
    <row r="1208" s="45" customFormat="1" x14ac:dyDescent="0.2"/>
    <row r="1209" s="45" customFormat="1" x14ac:dyDescent="0.2"/>
    <row r="1210" s="45" customFormat="1" x14ac:dyDescent="0.2"/>
    <row r="1211" s="45" customFormat="1" x14ac:dyDescent="0.2"/>
    <row r="1212" s="45" customFormat="1" x14ac:dyDescent="0.2"/>
    <row r="1213" s="45" customFormat="1" x14ac:dyDescent="0.2"/>
    <row r="1214" s="45" customFormat="1" x14ac:dyDescent="0.2"/>
    <row r="1215" s="45" customFormat="1" x14ac:dyDescent="0.2"/>
    <row r="1216" s="45" customFormat="1" x14ac:dyDescent="0.2"/>
    <row r="1217" s="45" customFormat="1" x14ac:dyDescent="0.2"/>
    <row r="1218" s="45" customFormat="1" x14ac:dyDescent="0.2"/>
    <row r="1219" s="45" customFormat="1" x14ac:dyDescent="0.2"/>
    <row r="1220" s="45" customFormat="1" x14ac:dyDescent="0.2"/>
    <row r="1221" s="45" customFormat="1" x14ac:dyDescent="0.2"/>
    <row r="1222" s="45" customFormat="1" x14ac:dyDescent="0.2"/>
    <row r="1223" s="45" customFormat="1" x14ac:dyDescent="0.2"/>
    <row r="1224" s="45" customFormat="1" x14ac:dyDescent="0.2"/>
    <row r="1225" s="45" customFormat="1" x14ac:dyDescent="0.2"/>
    <row r="1226" s="45" customFormat="1" x14ac:dyDescent="0.2"/>
    <row r="1227" s="45" customFormat="1" x14ac:dyDescent="0.2"/>
    <row r="1228" s="45" customFormat="1" x14ac:dyDescent="0.2"/>
    <row r="1229" s="45" customFormat="1" x14ac:dyDescent="0.2"/>
    <row r="1230" s="45" customFormat="1" x14ac:dyDescent="0.2"/>
    <row r="1231" s="45" customFormat="1" x14ac:dyDescent="0.2"/>
    <row r="1232" s="45" customFormat="1" x14ac:dyDescent="0.2"/>
    <row r="1233" s="45" customFormat="1" x14ac:dyDescent="0.2"/>
    <row r="1234" s="45" customFormat="1" x14ac:dyDescent="0.2"/>
    <row r="1235" s="45" customFormat="1" x14ac:dyDescent="0.2"/>
    <row r="1236" s="45" customFormat="1" x14ac:dyDescent="0.2"/>
    <row r="1237" s="45" customFormat="1" x14ac:dyDescent="0.2"/>
    <row r="1238" s="45" customFormat="1" x14ac:dyDescent="0.2"/>
    <row r="1239" s="45" customFormat="1" x14ac:dyDescent="0.2"/>
    <row r="1240" s="45" customFormat="1" x14ac:dyDescent="0.2"/>
    <row r="1241" s="45" customFormat="1" x14ac:dyDescent="0.2"/>
    <row r="1242" s="45" customFormat="1" x14ac:dyDescent="0.2"/>
    <row r="1243" s="45" customFormat="1" x14ac:dyDescent="0.2"/>
    <row r="1244" s="45" customFormat="1" x14ac:dyDescent="0.2"/>
    <row r="1245" s="45" customFormat="1" x14ac:dyDescent="0.2"/>
    <row r="1246" s="45" customFormat="1" x14ac:dyDescent="0.2"/>
    <row r="1247" s="45" customFormat="1" x14ac:dyDescent="0.2"/>
    <row r="1248" s="45" customFormat="1" x14ac:dyDescent="0.2"/>
    <row r="1249" s="45" customFormat="1" x14ac:dyDescent="0.2"/>
    <row r="1250" s="45" customFormat="1" x14ac:dyDescent="0.2"/>
    <row r="1251" s="45" customFormat="1" x14ac:dyDescent="0.2"/>
    <row r="1252" s="45" customFormat="1" x14ac:dyDescent="0.2"/>
    <row r="1253" s="45" customFormat="1" x14ac:dyDescent="0.2"/>
    <row r="1254" s="45" customFormat="1" x14ac:dyDescent="0.2"/>
    <row r="1255" s="45" customFormat="1" x14ac:dyDescent="0.2"/>
    <row r="1256" s="45" customFormat="1" x14ac:dyDescent="0.2"/>
    <row r="1257" s="45" customFormat="1" x14ac:dyDescent="0.2"/>
    <row r="1258" s="45" customFormat="1" x14ac:dyDescent="0.2"/>
    <row r="1259" s="45" customFormat="1" x14ac:dyDescent="0.2"/>
    <row r="1260" s="45" customFormat="1" x14ac:dyDescent="0.2"/>
    <row r="1261" s="45" customFormat="1" x14ac:dyDescent="0.2"/>
    <row r="1262" s="45" customFormat="1" x14ac:dyDescent="0.2"/>
    <row r="1263" s="45" customFormat="1" x14ac:dyDescent="0.2"/>
    <row r="1264" s="45" customFormat="1" x14ac:dyDescent="0.2"/>
    <row r="1265" s="45" customFormat="1" x14ac:dyDescent="0.2"/>
    <row r="1266" s="45" customFormat="1" x14ac:dyDescent="0.2"/>
    <row r="1267" s="45" customFormat="1" x14ac:dyDescent="0.2"/>
    <row r="1268" s="45" customFormat="1" x14ac:dyDescent="0.2"/>
    <row r="1269" s="45" customFormat="1" x14ac:dyDescent="0.2"/>
    <row r="1270" s="45" customFormat="1" x14ac:dyDescent="0.2"/>
    <row r="1271" s="45" customFormat="1" x14ac:dyDescent="0.2"/>
    <row r="1272" s="45" customFormat="1" x14ac:dyDescent="0.2"/>
    <row r="1273" s="45" customFormat="1" x14ac:dyDescent="0.2"/>
    <row r="1274" s="45" customFormat="1" x14ac:dyDescent="0.2"/>
    <row r="1275" s="45" customFormat="1" x14ac:dyDescent="0.2"/>
    <row r="1276" s="45" customFormat="1" x14ac:dyDescent="0.2"/>
    <row r="1277" s="45" customFormat="1" x14ac:dyDescent="0.2"/>
    <row r="1278" s="45" customFormat="1" x14ac:dyDescent="0.2"/>
    <row r="1279" s="45" customFormat="1" x14ac:dyDescent="0.2"/>
    <row r="1280" s="45" customFormat="1" x14ac:dyDescent="0.2"/>
    <row r="1281" s="45" customFormat="1" x14ac:dyDescent="0.2"/>
    <row r="1282" s="45" customFormat="1" x14ac:dyDescent="0.2"/>
    <row r="1283" s="45" customFormat="1" x14ac:dyDescent="0.2"/>
    <row r="1284" s="45" customFormat="1" x14ac:dyDescent="0.2"/>
    <row r="1285" s="45" customFormat="1" x14ac:dyDescent="0.2"/>
    <row r="1286" s="45" customFormat="1" x14ac:dyDescent="0.2"/>
    <row r="1287" s="45" customFormat="1" x14ac:dyDescent="0.2"/>
    <row r="1288" s="45" customFormat="1" x14ac:dyDescent="0.2"/>
    <row r="1289" s="45" customFormat="1" x14ac:dyDescent="0.2"/>
    <row r="1290" s="45" customFormat="1" x14ac:dyDescent="0.2"/>
    <row r="1291" s="45" customFormat="1" x14ac:dyDescent="0.2"/>
    <row r="1292" s="45" customFormat="1" x14ac:dyDescent="0.2"/>
    <row r="1293" s="45" customFormat="1" x14ac:dyDescent="0.2"/>
    <row r="1294" s="45" customFormat="1" x14ac:dyDescent="0.2"/>
    <row r="1295" s="45" customFormat="1" x14ac:dyDescent="0.2"/>
    <row r="1296" s="45" customFormat="1" x14ac:dyDescent="0.2"/>
    <row r="1297" s="45" customFormat="1" x14ac:dyDescent="0.2"/>
    <row r="1298" s="45" customFormat="1" x14ac:dyDescent="0.2"/>
    <row r="1299" s="45" customFormat="1" x14ac:dyDescent="0.2"/>
    <row r="1300" s="45" customFormat="1" x14ac:dyDescent="0.2"/>
    <row r="1301" s="45" customFormat="1" x14ac:dyDescent="0.2"/>
    <row r="1302" s="45" customFormat="1" x14ac:dyDescent="0.2"/>
    <row r="1303" s="45" customFormat="1" x14ac:dyDescent="0.2"/>
    <row r="1304" s="45" customFormat="1" x14ac:dyDescent="0.2"/>
    <row r="1305" s="45" customFormat="1" x14ac:dyDescent="0.2"/>
    <row r="1306" s="45" customFormat="1" x14ac:dyDescent="0.2"/>
    <row r="1307" s="45" customFormat="1" x14ac:dyDescent="0.2"/>
    <row r="1308" s="45" customFormat="1" x14ac:dyDescent="0.2"/>
    <row r="1309" s="45" customFormat="1" x14ac:dyDescent="0.2"/>
    <row r="1310" s="45" customFormat="1" x14ac:dyDescent="0.2"/>
    <row r="1311" s="45" customFormat="1" x14ac:dyDescent="0.2"/>
    <row r="1312" s="45" customFormat="1" x14ac:dyDescent="0.2"/>
    <row r="1313" s="45" customFormat="1" x14ac:dyDescent="0.2"/>
    <row r="1314" s="45" customFormat="1" x14ac:dyDescent="0.2"/>
    <row r="1315" s="45" customFormat="1" x14ac:dyDescent="0.2"/>
    <row r="1316" s="45" customFormat="1" x14ac:dyDescent="0.2"/>
    <row r="1317" s="45" customFormat="1" x14ac:dyDescent="0.2"/>
    <row r="1318" s="45" customFormat="1" x14ac:dyDescent="0.2"/>
    <row r="1319" s="45" customFormat="1" x14ac:dyDescent="0.2"/>
    <row r="1320" s="45" customFormat="1" x14ac:dyDescent="0.2"/>
    <row r="1321" s="45" customFormat="1" x14ac:dyDescent="0.2"/>
    <row r="1322" s="45" customFormat="1" x14ac:dyDescent="0.2"/>
    <row r="1323" s="45" customFormat="1" x14ac:dyDescent="0.2"/>
    <row r="1324" s="45" customFormat="1" x14ac:dyDescent="0.2"/>
    <row r="1325" s="45" customFormat="1" x14ac:dyDescent="0.2"/>
    <row r="1326" s="45" customFormat="1" x14ac:dyDescent="0.2"/>
    <row r="1327" s="45" customFormat="1" x14ac:dyDescent="0.2"/>
    <row r="1328" s="45" customFormat="1" x14ac:dyDescent="0.2"/>
    <row r="1329" s="45" customFormat="1" x14ac:dyDescent="0.2"/>
    <row r="1330" s="45" customFormat="1" x14ac:dyDescent="0.2"/>
    <row r="1331" s="45" customFormat="1" x14ac:dyDescent="0.2"/>
    <row r="1332" s="45" customFormat="1" x14ac:dyDescent="0.2"/>
    <row r="1333" s="45" customFormat="1" x14ac:dyDescent="0.2"/>
    <row r="1334" s="45" customFormat="1" x14ac:dyDescent="0.2"/>
    <row r="1335" s="45" customFormat="1" x14ac:dyDescent="0.2"/>
    <row r="1336" s="45" customFormat="1" x14ac:dyDescent="0.2"/>
    <row r="1337" s="45" customFormat="1" x14ac:dyDescent="0.2"/>
    <row r="1338" s="45" customFormat="1" x14ac:dyDescent="0.2"/>
    <row r="1339" s="45" customFormat="1" x14ac:dyDescent="0.2"/>
    <row r="1340" s="45" customFormat="1" x14ac:dyDescent="0.2"/>
    <row r="1341" s="45" customFormat="1" x14ac:dyDescent="0.2"/>
    <row r="1342" s="45" customFormat="1" x14ac:dyDescent="0.2"/>
    <row r="1343" s="45" customFormat="1" x14ac:dyDescent="0.2"/>
    <row r="1344" s="45" customFormat="1" x14ac:dyDescent="0.2"/>
    <row r="1345" s="45" customFormat="1" x14ac:dyDescent="0.2"/>
    <row r="1346" s="45" customFormat="1" x14ac:dyDescent="0.2"/>
    <row r="1347" s="45" customFormat="1" x14ac:dyDescent="0.2"/>
    <row r="1348" s="45" customFormat="1" x14ac:dyDescent="0.2"/>
    <row r="1349" s="45" customFormat="1" x14ac:dyDescent="0.2"/>
  </sheetData>
  <pageMargins left="0.75" right="0.75" top="1" bottom="1" header="0.5" footer="0.5"/>
  <pageSetup orientation="portrait" r:id="rId1"/>
  <headerFooter alignWithMargins="0">
    <oddHeader>&amp;LFNS Application</oddHeader>
    <oddFooter>&amp;RPrepared by: PM/REM
Source XPTR SLEM910-02
11/06/12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FF0000"/>
  </sheetPr>
  <dimension ref="A1:M1590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11" customWidth="1"/>
    <col min="2" max="2" width="11.5703125" style="11" customWidth="1"/>
    <col min="3" max="3" width="8.5703125" style="11" customWidth="1"/>
    <col min="4" max="256" width="9.140625" style="11"/>
    <col min="257" max="257" width="13.42578125" style="11" customWidth="1"/>
    <col min="258" max="258" width="16.42578125" style="11" customWidth="1"/>
    <col min="259" max="259" width="13.5703125" style="11" customWidth="1"/>
    <col min="260" max="512" width="9.140625" style="11"/>
    <col min="513" max="513" width="13.42578125" style="11" customWidth="1"/>
    <col min="514" max="514" width="16.42578125" style="11" customWidth="1"/>
    <col min="515" max="515" width="13.5703125" style="11" customWidth="1"/>
    <col min="516" max="768" width="9.140625" style="11"/>
    <col min="769" max="769" width="13.42578125" style="11" customWidth="1"/>
    <col min="770" max="770" width="16.42578125" style="11" customWidth="1"/>
    <col min="771" max="771" width="13.5703125" style="11" customWidth="1"/>
    <col min="772" max="1024" width="9.140625" style="11"/>
    <col min="1025" max="1025" width="13.42578125" style="11" customWidth="1"/>
    <col min="1026" max="1026" width="16.42578125" style="11" customWidth="1"/>
    <col min="1027" max="1027" width="13.5703125" style="11" customWidth="1"/>
    <col min="1028" max="1280" width="9.140625" style="11"/>
    <col min="1281" max="1281" width="13.42578125" style="11" customWidth="1"/>
    <col min="1282" max="1282" width="16.42578125" style="11" customWidth="1"/>
    <col min="1283" max="1283" width="13.5703125" style="11" customWidth="1"/>
    <col min="1284" max="1536" width="9.140625" style="11"/>
    <col min="1537" max="1537" width="13.42578125" style="11" customWidth="1"/>
    <col min="1538" max="1538" width="16.42578125" style="11" customWidth="1"/>
    <col min="1539" max="1539" width="13.5703125" style="11" customWidth="1"/>
    <col min="1540" max="1792" width="9.140625" style="11"/>
    <col min="1793" max="1793" width="13.42578125" style="11" customWidth="1"/>
    <col min="1794" max="1794" width="16.42578125" style="11" customWidth="1"/>
    <col min="1795" max="1795" width="13.5703125" style="11" customWidth="1"/>
    <col min="1796" max="2048" width="9.140625" style="11"/>
    <col min="2049" max="2049" width="13.42578125" style="11" customWidth="1"/>
    <col min="2050" max="2050" width="16.42578125" style="11" customWidth="1"/>
    <col min="2051" max="2051" width="13.5703125" style="11" customWidth="1"/>
    <col min="2052" max="2304" width="9.140625" style="11"/>
    <col min="2305" max="2305" width="13.42578125" style="11" customWidth="1"/>
    <col min="2306" max="2306" width="16.42578125" style="11" customWidth="1"/>
    <col min="2307" max="2307" width="13.5703125" style="11" customWidth="1"/>
    <col min="2308" max="2560" width="9.140625" style="11"/>
    <col min="2561" max="2561" width="13.42578125" style="11" customWidth="1"/>
    <col min="2562" max="2562" width="16.42578125" style="11" customWidth="1"/>
    <col min="2563" max="2563" width="13.5703125" style="11" customWidth="1"/>
    <col min="2564" max="2816" width="9.140625" style="11"/>
    <col min="2817" max="2817" width="13.42578125" style="11" customWidth="1"/>
    <col min="2818" max="2818" width="16.42578125" style="11" customWidth="1"/>
    <col min="2819" max="2819" width="13.5703125" style="11" customWidth="1"/>
    <col min="2820" max="3072" width="9.140625" style="11"/>
    <col min="3073" max="3073" width="13.42578125" style="11" customWidth="1"/>
    <col min="3074" max="3074" width="16.42578125" style="11" customWidth="1"/>
    <col min="3075" max="3075" width="13.5703125" style="11" customWidth="1"/>
    <col min="3076" max="3328" width="9.140625" style="11"/>
    <col min="3329" max="3329" width="13.42578125" style="11" customWidth="1"/>
    <col min="3330" max="3330" width="16.42578125" style="11" customWidth="1"/>
    <col min="3331" max="3331" width="13.5703125" style="11" customWidth="1"/>
    <col min="3332" max="3584" width="9.140625" style="11"/>
    <col min="3585" max="3585" width="13.42578125" style="11" customWidth="1"/>
    <col min="3586" max="3586" width="16.42578125" style="11" customWidth="1"/>
    <col min="3587" max="3587" width="13.5703125" style="11" customWidth="1"/>
    <col min="3588" max="3840" width="9.140625" style="11"/>
    <col min="3841" max="3841" width="13.42578125" style="11" customWidth="1"/>
    <col min="3842" max="3842" width="16.42578125" style="11" customWidth="1"/>
    <col min="3843" max="3843" width="13.5703125" style="11" customWidth="1"/>
    <col min="3844" max="4096" width="9.140625" style="11"/>
    <col min="4097" max="4097" width="13.42578125" style="11" customWidth="1"/>
    <col min="4098" max="4098" width="16.42578125" style="11" customWidth="1"/>
    <col min="4099" max="4099" width="13.5703125" style="11" customWidth="1"/>
    <col min="4100" max="4352" width="9.140625" style="11"/>
    <col min="4353" max="4353" width="13.42578125" style="11" customWidth="1"/>
    <col min="4354" max="4354" width="16.42578125" style="11" customWidth="1"/>
    <col min="4355" max="4355" width="13.5703125" style="11" customWidth="1"/>
    <col min="4356" max="4608" width="9.140625" style="11"/>
    <col min="4609" max="4609" width="13.42578125" style="11" customWidth="1"/>
    <col min="4610" max="4610" width="16.42578125" style="11" customWidth="1"/>
    <col min="4611" max="4611" width="13.5703125" style="11" customWidth="1"/>
    <col min="4612" max="4864" width="9.140625" style="11"/>
    <col min="4865" max="4865" width="13.42578125" style="11" customWidth="1"/>
    <col min="4866" max="4866" width="16.42578125" style="11" customWidth="1"/>
    <col min="4867" max="4867" width="13.5703125" style="11" customWidth="1"/>
    <col min="4868" max="5120" width="9.140625" style="11"/>
    <col min="5121" max="5121" width="13.42578125" style="11" customWidth="1"/>
    <col min="5122" max="5122" width="16.42578125" style="11" customWidth="1"/>
    <col min="5123" max="5123" width="13.5703125" style="11" customWidth="1"/>
    <col min="5124" max="5376" width="9.140625" style="11"/>
    <col min="5377" max="5377" width="13.42578125" style="11" customWidth="1"/>
    <col min="5378" max="5378" width="16.42578125" style="11" customWidth="1"/>
    <col min="5379" max="5379" width="13.5703125" style="11" customWidth="1"/>
    <col min="5380" max="5632" width="9.140625" style="11"/>
    <col min="5633" max="5633" width="13.42578125" style="11" customWidth="1"/>
    <col min="5634" max="5634" width="16.42578125" style="11" customWidth="1"/>
    <col min="5635" max="5635" width="13.5703125" style="11" customWidth="1"/>
    <col min="5636" max="5888" width="9.140625" style="11"/>
    <col min="5889" max="5889" width="13.42578125" style="11" customWidth="1"/>
    <col min="5890" max="5890" width="16.42578125" style="11" customWidth="1"/>
    <col min="5891" max="5891" width="13.5703125" style="11" customWidth="1"/>
    <col min="5892" max="6144" width="9.140625" style="11"/>
    <col min="6145" max="6145" width="13.42578125" style="11" customWidth="1"/>
    <col min="6146" max="6146" width="16.42578125" style="11" customWidth="1"/>
    <col min="6147" max="6147" width="13.5703125" style="11" customWidth="1"/>
    <col min="6148" max="6400" width="9.140625" style="11"/>
    <col min="6401" max="6401" width="13.42578125" style="11" customWidth="1"/>
    <col min="6402" max="6402" width="16.42578125" style="11" customWidth="1"/>
    <col min="6403" max="6403" width="13.5703125" style="11" customWidth="1"/>
    <col min="6404" max="6656" width="9.140625" style="11"/>
    <col min="6657" max="6657" width="13.42578125" style="11" customWidth="1"/>
    <col min="6658" max="6658" width="16.42578125" style="11" customWidth="1"/>
    <col min="6659" max="6659" width="13.5703125" style="11" customWidth="1"/>
    <col min="6660" max="6912" width="9.140625" style="11"/>
    <col min="6913" max="6913" width="13.42578125" style="11" customWidth="1"/>
    <col min="6914" max="6914" width="16.42578125" style="11" customWidth="1"/>
    <col min="6915" max="6915" width="13.5703125" style="11" customWidth="1"/>
    <col min="6916" max="7168" width="9.140625" style="11"/>
    <col min="7169" max="7169" width="13.42578125" style="11" customWidth="1"/>
    <col min="7170" max="7170" width="16.42578125" style="11" customWidth="1"/>
    <col min="7171" max="7171" width="13.5703125" style="11" customWidth="1"/>
    <col min="7172" max="7424" width="9.140625" style="11"/>
    <col min="7425" max="7425" width="13.42578125" style="11" customWidth="1"/>
    <col min="7426" max="7426" width="16.42578125" style="11" customWidth="1"/>
    <col min="7427" max="7427" width="13.5703125" style="11" customWidth="1"/>
    <col min="7428" max="7680" width="9.140625" style="11"/>
    <col min="7681" max="7681" width="13.42578125" style="11" customWidth="1"/>
    <col min="7682" max="7682" width="16.42578125" style="11" customWidth="1"/>
    <col min="7683" max="7683" width="13.5703125" style="11" customWidth="1"/>
    <col min="7684" max="7936" width="9.140625" style="11"/>
    <col min="7937" max="7937" width="13.42578125" style="11" customWidth="1"/>
    <col min="7938" max="7938" width="16.42578125" style="11" customWidth="1"/>
    <col min="7939" max="7939" width="13.5703125" style="11" customWidth="1"/>
    <col min="7940" max="8192" width="9.140625" style="11"/>
    <col min="8193" max="8193" width="13.42578125" style="11" customWidth="1"/>
    <col min="8194" max="8194" width="16.42578125" style="11" customWidth="1"/>
    <col min="8195" max="8195" width="13.5703125" style="11" customWidth="1"/>
    <col min="8196" max="8448" width="9.140625" style="11"/>
    <col min="8449" max="8449" width="13.42578125" style="11" customWidth="1"/>
    <col min="8450" max="8450" width="16.42578125" style="11" customWidth="1"/>
    <col min="8451" max="8451" width="13.5703125" style="11" customWidth="1"/>
    <col min="8452" max="8704" width="9.140625" style="11"/>
    <col min="8705" max="8705" width="13.42578125" style="11" customWidth="1"/>
    <col min="8706" max="8706" width="16.42578125" style="11" customWidth="1"/>
    <col min="8707" max="8707" width="13.5703125" style="11" customWidth="1"/>
    <col min="8708" max="8960" width="9.140625" style="11"/>
    <col min="8961" max="8961" width="13.42578125" style="11" customWidth="1"/>
    <col min="8962" max="8962" width="16.42578125" style="11" customWidth="1"/>
    <col min="8963" max="8963" width="13.5703125" style="11" customWidth="1"/>
    <col min="8964" max="9216" width="9.140625" style="11"/>
    <col min="9217" max="9217" width="13.42578125" style="11" customWidth="1"/>
    <col min="9218" max="9218" width="16.42578125" style="11" customWidth="1"/>
    <col min="9219" max="9219" width="13.5703125" style="11" customWidth="1"/>
    <col min="9220" max="9472" width="9.140625" style="11"/>
    <col min="9473" max="9473" width="13.42578125" style="11" customWidth="1"/>
    <col min="9474" max="9474" width="16.42578125" style="11" customWidth="1"/>
    <col min="9475" max="9475" width="13.5703125" style="11" customWidth="1"/>
    <col min="9476" max="9728" width="9.140625" style="11"/>
    <col min="9729" max="9729" width="13.42578125" style="11" customWidth="1"/>
    <col min="9730" max="9730" width="16.42578125" style="11" customWidth="1"/>
    <col min="9731" max="9731" width="13.5703125" style="11" customWidth="1"/>
    <col min="9732" max="9984" width="9.140625" style="11"/>
    <col min="9985" max="9985" width="13.42578125" style="11" customWidth="1"/>
    <col min="9986" max="9986" width="16.42578125" style="11" customWidth="1"/>
    <col min="9987" max="9987" width="13.5703125" style="11" customWidth="1"/>
    <col min="9988" max="10240" width="9.140625" style="11"/>
    <col min="10241" max="10241" width="13.42578125" style="11" customWidth="1"/>
    <col min="10242" max="10242" width="16.42578125" style="11" customWidth="1"/>
    <col min="10243" max="10243" width="13.5703125" style="11" customWidth="1"/>
    <col min="10244" max="10496" width="9.140625" style="11"/>
    <col min="10497" max="10497" width="13.42578125" style="11" customWidth="1"/>
    <col min="10498" max="10498" width="16.42578125" style="11" customWidth="1"/>
    <col min="10499" max="10499" width="13.5703125" style="11" customWidth="1"/>
    <col min="10500" max="10752" width="9.140625" style="11"/>
    <col min="10753" max="10753" width="13.42578125" style="11" customWidth="1"/>
    <col min="10754" max="10754" width="16.42578125" style="11" customWidth="1"/>
    <col min="10755" max="10755" width="13.5703125" style="11" customWidth="1"/>
    <col min="10756" max="11008" width="9.140625" style="11"/>
    <col min="11009" max="11009" width="13.42578125" style="11" customWidth="1"/>
    <col min="11010" max="11010" width="16.42578125" style="11" customWidth="1"/>
    <col min="11011" max="11011" width="13.5703125" style="11" customWidth="1"/>
    <col min="11012" max="11264" width="9.140625" style="11"/>
    <col min="11265" max="11265" width="13.42578125" style="11" customWidth="1"/>
    <col min="11266" max="11266" width="16.42578125" style="11" customWidth="1"/>
    <col min="11267" max="11267" width="13.5703125" style="11" customWidth="1"/>
    <col min="11268" max="11520" width="9.140625" style="11"/>
    <col min="11521" max="11521" width="13.42578125" style="11" customWidth="1"/>
    <col min="11522" max="11522" width="16.42578125" style="11" customWidth="1"/>
    <col min="11523" max="11523" width="13.5703125" style="11" customWidth="1"/>
    <col min="11524" max="11776" width="9.140625" style="11"/>
    <col min="11777" max="11777" width="13.42578125" style="11" customWidth="1"/>
    <col min="11778" max="11778" width="16.42578125" style="11" customWidth="1"/>
    <col min="11779" max="11779" width="13.5703125" style="11" customWidth="1"/>
    <col min="11780" max="12032" width="9.140625" style="11"/>
    <col min="12033" max="12033" width="13.42578125" style="11" customWidth="1"/>
    <col min="12034" max="12034" width="16.42578125" style="11" customWidth="1"/>
    <col min="12035" max="12035" width="13.5703125" style="11" customWidth="1"/>
    <col min="12036" max="12288" width="9.140625" style="11"/>
    <col min="12289" max="12289" width="13.42578125" style="11" customWidth="1"/>
    <col min="12290" max="12290" width="16.42578125" style="11" customWidth="1"/>
    <col min="12291" max="12291" width="13.5703125" style="11" customWidth="1"/>
    <col min="12292" max="12544" width="9.140625" style="11"/>
    <col min="12545" max="12545" width="13.42578125" style="11" customWidth="1"/>
    <col min="12546" max="12546" width="16.42578125" style="11" customWidth="1"/>
    <col min="12547" max="12547" width="13.5703125" style="11" customWidth="1"/>
    <col min="12548" max="12800" width="9.140625" style="11"/>
    <col min="12801" max="12801" width="13.42578125" style="11" customWidth="1"/>
    <col min="12802" max="12802" width="16.42578125" style="11" customWidth="1"/>
    <col min="12803" max="12803" width="13.5703125" style="11" customWidth="1"/>
    <col min="12804" max="13056" width="9.140625" style="11"/>
    <col min="13057" max="13057" width="13.42578125" style="11" customWidth="1"/>
    <col min="13058" max="13058" width="16.42578125" style="11" customWidth="1"/>
    <col min="13059" max="13059" width="13.5703125" style="11" customWidth="1"/>
    <col min="13060" max="13312" width="9.140625" style="11"/>
    <col min="13313" max="13313" width="13.42578125" style="11" customWidth="1"/>
    <col min="13314" max="13314" width="16.42578125" style="11" customWidth="1"/>
    <col min="13315" max="13315" width="13.5703125" style="11" customWidth="1"/>
    <col min="13316" max="13568" width="9.140625" style="11"/>
    <col min="13569" max="13569" width="13.42578125" style="11" customWidth="1"/>
    <col min="13570" max="13570" width="16.42578125" style="11" customWidth="1"/>
    <col min="13571" max="13571" width="13.5703125" style="11" customWidth="1"/>
    <col min="13572" max="13824" width="9.140625" style="11"/>
    <col min="13825" max="13825" width="13.42578125" style="11" customWidth="1"/>
    <col min="13826" max="13826" width="16.42578125" style="11" customWidth="1"/>
    <col min="13827" max="13827" width="13.5703125" style="11" customWidth="1"/>
    <col min="13828" max="14080" width="9.140625" style="11"/>
    <col min="14081" max="14081" width="13.42578125" style="11" customWidth="1"/>
    <col min="14082" max="14082" width="16.42578125" style="11" customWidth="1"/>
    <col min="14083" max="14083" width="13.5703125" style="11" customWidth="1"/>
    <col min="14084" max="14336" width="9.140625" style="11"/>
    <col min="14337" max="14337" width="13.42578125" style="11" customWidth="1"/>
    <col min="14338" max="14338" width="16.42578125" style="11" customWidth="1"/>
    <col min="14339" max="14339" width="13.5703125" style="11" customWidth="1"/>
    <col min="14340" max="14592" width="9.140625" style="11"/>
    <col min="14593" max="14593" width="13.42578125" style="11" customWidth="1"/>
    <col min="14594" max="14594" width="16.42578125" style="11" customWidth="1"/>
    <col min="14595" max="14595" width="13.5703125" style="11" customWidth="1"/>
    <col min="14596" max="14848" width="9.140625" style="11"/>
    <col min="14849" max="14849" width="13.42578125" style="11" customWidth="1"/>
    <col min="14850" max="14850" width="16.42578125" style="11" customWidth="1"/>
    <col min="14851" max="14851" width="13.5703125" style="11" customWidth="1"/>
    <col min="14852" max="15104" width="9.140625" style="11"/>
    <col min="15105" max="15105" width="13.42578125" style="11" customWidth="1"/>
    <col min="15106" max="15106" width="16.42578125" style="11" customWidth="1"/>
    <col min="15107" max="15107" width="13.5703125" style="11" customWidth="1"/>
    <col min="15108" max="15360" width="9.140625" style="11"/>
    <col min="15361" max="15361" width="13.42578125" style="11" customWidth="1"/>
    <col min="15362" max="15362" width="16.42578125" style="11" customWidth="1"/>
    <col min="15363" max="15363" width="13.5703125" style="11" customWidth="1"/>
    <col min="15364" max="15616" width="9.140625" style="11"/>
    <col min="15617" max="15617" width="13.42578125" style="11" customWidth="1"/>
    <col min="15618" max="15618" width="16.42578125" style="11" customWidth="1"/>
    <col min="15619" max="15619" width="13.5703125" style="11" customWidth="1"/>
    <col min="15620" max="15872" width="9.140625" style="11"/>
    <col min="15873" max="15873" width="13.42578125" style="11" customWidth="1"/>
    <col min="15874" max="15874" width="16.42578125" style="11" customWidth="1"/>
    <col min="15875" max="15875" width="13.5703125" style="11" customWidth="1"/>
    <col min="15876" max="16128" width="9.140625" style="11"/>
    <col min="16129" max="16129" width="13.42578125" style="11" customWidth="1"/>
    <col min="16130" max="16130" width="16.42578125" style="11" customWidth="1"/>
    <col min="16131" max="16131" width="13.5703125" style="11" customWidth="1"/>
    <col min="16132" max="16384" width="9.140625" style="11"/>
  </cols>
  <sheetData>
    <row r="1" spans="1:13" s="7" customFormat="1" ht="15.75" customHeight="1" x14ac:dyDescent="0.25">
      <c r="A1" s="18"/>
      <c r="B1" s="19">
        <v>41183</v>
      </c>
      <c r="C1" s="106"/>
      <c r="D1" s="106"/>
      <c r="E1" s="76"/>
      <c r="F1" s="76"/>
      <c r="G1" s="76"/>
      <c r="H1" s="76"/>
      <c r="I1" s="76"/>
      <c r="J1" s="76"/>
      <c r="K1" s="76"/>
      <c r="L1" s="76"/>
      <c r="M1" s="76"/>
    </row>
    <row r="2" spans="1:13" s="7" customFormat="1" ht="12.75" x14ac:dyDescent="0.2">
      <c r="A2" s="20" t="s">
        <v>0</v>
      </c>
      <c r="B2" s="6">
        <f>VLOOKUP(A2,[8]Summary!$A$5:$O$104,7,FALSE)</f>
        <v>262</v>
      </c>
    </row>
    <row r="3" spans="1:13" s="7" customFormat="1" ht="12.75" x14ac:dyDescent="0.2">
      <c r="A3" s="20" t="s">
        <v>1</v>
      </c>
      <c r="B3" s="6">
        <f>VLOOKUP(A3,[8]Summary!$A$5:$O$104,7,FALSE)</f>
        <v>12</v>
      </c>
    </row>
    <row r="4" spans="1:13" s="7" customFormat="1" ht="12.75" x14ac:dyDescent="0.2">
      <c r="A4" s="20" t="s">
        <v>2</v>
      </c>
      <c r="B4" s="6">
        <f>VLOOKUP(A4,[8]Summary!$A$5:$O$104,7,FALSE)</f>
        <v>8</v>
      </c>
    </row>
    <row r="5" spans="1:13" s="7" customFormat="1" ht="12.75" x14ac:dyDescent="0.2">
      <c r="A5" s="20" t="s">
        <v>3</v>
      </c>
      <c r="B5" s="6">
        <f>VLOOKUP(A5,[8]Summary!$A$5:$O$104,7,FALSE)</f>
        <v>12</v>
      </c>
    </row>
    <row r="6" spans="1:13" s="7" customFormat="1" ht="12.75" x14ac:dyDescent="0.2">
      <c r="A6" s="20" t="s">
        <v>4</v>
      </c>
      <c r="B6" s="6">
        <f>VLOOKUP(A6,[8]Summary!$A$5:$O$104,7,FALSE)</f>
        <v>38</v>
      </c>
    </row>
    <row r="7" spans="1:13" s="7" customFormat="1" ht="12.75" x14ac:dyDescent="0.2">
      <c r="A7" s="20" t="s">
        <v>5</v>
      </c>
      <c r="B7" s="6">
        <f>VLOOKUP(A7,[8]Summary!$A$5:$O$104,7,FALSE)</f>
        <v>56</v>
      </c>
    </row>
    <row r="8" spans="1:13" s="7" customFormat="1" ht="12.75" x14ac:dyDescent="0.2">
      <c r="A8" s="20" t="s">
        <v>6</v>
      </c>
      <c r="B8" s="6">
        <f>VLOOKUP(A8,[8]Summary!$A$5:$O$104,7,FALSE)</f>
        <v>19</v>
      </c>
    </row>
    <row r="9" spans="1:13" s="7" customFormat="1" ht="12.75" x14ac:dyDescent="0.2">
      <c r="A9" s="20" t="s">
        <v>7</v>
      </c>
      <c r="B9" s="6">
        <f>VLOOKUP(A9,[8]Summary!$A$5:$O$104,7,FALSE)</f>
        <v>51</v>
      </c>
    </row>
    <row r="10" spans="1:13" s="7" customFormat="1" ht="12.75" x14ac:dyDescent="0.2">
      <c r="A10" s="20" t="s">
        <v>8</v>
      </c>
      <c r="B10" s="6">
        <f>VLOOKUP(A10,[8]Summary!$A$5:$O$104,7,FALSE)</f>
        <v>11</v>
      </c>
    </row>
    <row r="11" spans="1:13" s="7" customFormat="1" ht="12.75" x14ac:dyDescent="0.2">
      <c r="A11" s="20" t="s">
        <v>9</v>
      </c>
      <c r="B11" s="6">
        <f>VLOOKUP(A11,[8]Summary!$A$5:$O$104,7,FALSE)</f>
        <v>43</v>
      </c>
    </row>
    <row r="12" spans="1:13" s="7" customFormat="1" ht="12.75" x14ac:dyDescent="0.2">
      <c r="A12" s="20" t="s">
        <v>10</v>
      </c>
      <c r="B12" s="6">
        <f>VLOOKUP(A12,[8]Summary!$A$5:$O$104,7,FALSE)</f>
        <v>0</v>
      </c>
    </row>
    <row r="13" spans="1:13" s="7" customFormat="1" ht="12.75" x14ac:dyDescent="0.2">
      <c r="A13" s="20" t="s">
        <v>11</v>
      </c>
      <c r="B13" s="6">
        <f>VLOOKUP(A13,[8]Summary!$A$5:$O$104,7,FALSE)</f>
        <v>422</v>
      </c>
    </row>
    <row r="14" spans="1:13" s="7" customFormat="1" ht="12.75" x14ac:dyDescent="0.2">
      <c r="A14" s="20" t="s">
        <v>12</v>
      </c>
      <c r="B14" s="6">
        <f>VLOOKUP(A14,[8]Summary!$A$5:$O$104,7,FALSE)</f>
        <v>624</v>
      </c>
    </row>
    <row r="15" spans="1:13" s="7" customFormat="1" ht="12.75" x14ac:dyDescent="0.2">
      <c r="A15" s="20" t="s">
        <v>13</v>
      </c>
      <c r="B15" s="6">
        <f>VLOOKUP(A15,[8]Summary!$A$5:$O$104,7,FALSE)</f>
        <v>428</v>
      </c>
    </row>
    <row r="16" spans="1:13" s="7" customFormat="1" ht="12.75" x14ac:dyDescent="0.2">
      <c r="A16" s="20" t="s">
        <v>14</v>
      </c>
      <c r="B16" s="6">
        <f>VLOOKUP(A16,[8]Summary!$A$5:$O$104,7,FALSE)</f>
        <v>0</v>
      </c>
    </row>
    <row r="17" spans="1:2" s="7" customFormat="1" ht="12.75" x14ac:dyDescent="0.2">
      <c r="A17" s="20" t="s">
        <v>15</v>
      </c>
      <c r="B17" s="6">
        <f>VLOOKUP(A17,[8]Summary!$A$5:$O$104,7,FALSE)</f>
        <v>0</v>
      </c>
    </row>
    <row r="18" spans="1:2" s="7" customFormat="1" ht="12.75" x14ac:dyDescent="0.2">
      <c r="A18" s="20" t="s">
        <v>16</v>
      </c>
      <c r="B18" s="6">
        <f>VLOOKUP(A18,[8]Summary!$A$5:$O$104,7,FALSE)</f>
        <v>8</v>
      </c>
    </row>
    <row r="19" spans="1:2" s="7" customFormat="1" ht="12.75" x14ac:dyDescent="0.2">
      <c r="A19" s="20" t="s">
        <v>17</v>
      </c>
      <c r="B19" s="6">
        <f>VLOOKUP(A19,[8]Summary!$A$5:$O$104,7,FALSE)</f>
        <v>0</v>
      </c>
    </row>
    <row r="20" spans="1:2" s="7" customFormat="1" ht="12.75" x14ac:dyDescent="0.2">
      <c r="A20" s="20" t="s">
        <v>18</v>
      </c>
      <c r="B20" s="6">
        <f>VLOOKUP(A20,[8]Summary!$A$5:$O$104,7,FALSE)</f>
        <v>14</v>
      </c>
    </row>
    <row r="21" spans="1:2" s="7" customFormat="1" ht="12.75" x14ac:dyDescent="0.2">
      <c r="A21" s="20" t="s">
        <v>19</v>
      </c>
      <c r="B21" s="6">
        <f>VLOOKUP(A21,[8]Summary!$A$5:$O$104,7,FALSE)</f>
        <v>39</v>
      </c>
    </row>
    <row r="22" spans="1:2" s="7" customFormat="1" ht="12.75" x14ac:dyDescent="0.2">
      <c r="A22" s="20" t="s">
        <v>20</v>
      </c>
      <c r="B22" s="6">
        <f>VLOOKUP(A22,[8]Summary!$A$5:$O$104,7,FALSE)</f>
        <v>3</v>
      </c>
    </row>
    <row r="23" spans="1:2" s="7" customFormat="1" ht="12.75" x14ac:dyDescent="0.2">
      <c r="A23" s="20" t="s">
        <v>21</v>
      </c>
      <c r="B23" s="6">
        <f>VLOOKUP(A23,[8]Summary!$A$5:$O$104,7,FALSE)</f>
        <v>2</v>
      </c>
    </row>
    <row r="24" spans="1:2" s="7" customFormat="1" ht="12.75" x14ac:dyDescent="0.2">
      <c r="A24" s="20" t="s">
        <v>22</v>
      </c>
      <c r="B24" s="6">
        <f>VLOOKUP(A24,[8]Summary!$A$5:$O$104,7,FALSE)</f>
        <v>499</v>
      </c>
    </row>
    <row r="25" spans="1:2" s="7" customFormat="1" ht="12.75" x14ac:dyDescent="0.2">
      <c r="A25" s="20" t="s">
        <v>23</v>
      </c>
      <c r="B25" s="6">
        <f>VLOOKUP(A25,[8]Summary!$A$5:$O$104,7,FALSE)</f>
        <v>24</v>
      </c>
    </row>
    <row r="26" spans="1:2" s="7" customFormat="1" ht="12.75" x14ac:dyDescent="0.2">
      <c r="A26" s="20" t="s">
        <v>24</v>
      </c>
      <c r="B26" s="6">
        <f>VLOOKUP(A26,[8]Summary!$A$5:$O$104,7,FALSE)</f>
        <v>40</v>
      </c>
    </row>
    <row r="27" spans="1:2" s="7" customFormat="1" ht="12.75" x14ac:dyDescent="0.2">
      <c r="A27" s="21" t="s">
        <v>25</v>
      </c>
      <c r="B27" s="6">
        <f>VLOOKUP(A27,[8]Summary!$A$5:$O$104,7,FALSE)</f>
        <v>59</v>
      </c>
    </row>
    <row r="28" spans="1:2" s="7" customFormat="1" ht="12.75" x14ac:dyDescent="0.2">
      <c r="A28" s="20" t="s">
        <v>26</v>
      </c>
      <c r="B28" s="6">
        <f>VLOOKUP(A28,[8]Summary!$A$5:$O$104,7,FALSE)</f>
        <v>15</v>
      </c>
    </row>
    <row r="29" spans="1:2" s="7" customFormat="1" ht="12.75" x14ac:dyDescent="0.2">
      <c r="A29" s="20" t="s">
        <v>27</v>
      </c>
      <c r="B29" s="6">
        <f>VLOOKUP(A29,[8]Summary!$A$5:$O$104,7,FALSE)</f>
        <v>19</v>
      </c>
    </row>
    <row r="30" spans="1:2" s="7" customFormat="1" ht="12.75" x14ac:dyDescent="0.2">
      <c r="A30" s="20" t="s">
        <v>28</v>
      </c>
      <c r="B30" s="6">
        <f>VLOOKUP(A30,[8]Summary!$A$5:$O$104,7,FALSE)</f>
        <v>722</v>
      </c>
    </row>
    <row r="31" spans="1:2" s="7" customFormat="1" ht="12.75" x14ac:dyDescent="0.2">
      <c r="A31" s="20" t="s">
        <v>29</v>
      </c>
      <c r="B31" s="6">
        <f>VLOOKUP(A31,[8]Summary!$A$5:$O$104,7,FALSE)</f>
        <v>22</v>
      </c>
    </row>
    <row r="32" spans="1:2" s="7" customFormat="1" ht="12.75" x14ac:dyDescent="0.2">
      <c r="A32" s="20" t="s">
        <v>30</v>
      </c>
      <c r="B32" s="6">
        <f>VLOOKUP(A32,[8]Summary!$A$5:$O$104,7,FALSE)</f>
        <v>30</v>
      </c>
    </row>
    <row r="33" spans="1:2" s="7" customFormat="1" ht="12.75" x14ac:dyDescent="0.2">
      <c r="A33" s="20" t="s">
        <v>31</v>
      </c>
      <c r="B33" s="6">
        <f>VLOOKUP(A33,[8]Summary!$A$5:$O$104,7,FALSE)</f>
        <v>1216</v>
      </c>
    </row>
    <row r="34" spans="1:2" s="7" customFormat="1" ht="12.75" x14ac:dyDescent="0.2">
      <c r="A34" s="20" t="s">
        <v>32</v>
      </c>
      <c r="B34" s="6">
        <f>VLOOKUP(A34,[8]Summary!$A$5:$O$104,7,FALSE)</f>
        <v>12</v>
      </c>
    </row>
    <row r="35" spans="1:2" s="7" customFormat="1" ht="12.75" x14ac:dyDescent="0.2">
      <c r="A35" s="20" t="s">
        <v>33</v>
      </c>
      <c r="B35" s="6">
        <f>VLOOKUP(A35,[8]Summary!$A$5:$O$104,7,FALSE)</f>
        <v>967</v>
      </c>
    </row>
    <row r="36" spans="1:2" s="7" customFormat="1" ht="12.75" x14ac:dyDescent="0.2">
      <c r="A36" s="20" t="s">
        <v>34</v>
      </c>
      <c r="B36" s="6">
        <f>VLOOKUP(A36,[8]Summary!$A$5:$O$104,7,FALSE)</f>
        <v>85</v>
      </c>
    </row>
    <row r="37" spans="1:2" s="7" customFormat="1" ht="12.75" x14ac:dyDescent="0.2">
      <c r="A37" s="20" t="s">
        <v>35</v>
      </c>
      <c r="B37" s="6">
        <f>VLOOKUP(A37,[8]Summary!$A$5:$O$104,7,FALSE)</f>
        <v>912</v>
      </c>
    </row>
    <row r="38" spans="1:2" s="7" customFormat="1" ht="12.75" x14ac:dyDescent="0.2">
      <c r="A38" s="20" t="s">
        <v>36</v>
      </c>
      <c r="B38" s="6">
        <f>VLOOKUP(A38,[8]Summary!$A$5:$O$104,7,FALSE)</f>
        <v>1</v>
      </c>
    </row>
    <row r="39" spans="1:2" s="7" customFormat="1" ht="12.75" x14ac:dyDescent="0.2">
      <c r="A39" s="20" t="s">
        <v>37</v>
      </c>
      <c r="B39" s="6">
        <f>VLOOKUP(A39,[8]Summary!$A$5:$O$104,7,FALSE)</f>
        <v>18</v>
      </c>
    </row>
    <row r="40" spans="1:2" s="7" customFormat="1" ht="12.75" x14ac:dyDescent="0.2">
      <c r="A40" s="20" t="s">
        <v>38</v>
      </c>
      <c r="B40" s="6">
        <f>VLOOKUP(A40,[8]Summary!$A$5:$O$104,7,FALSE)</f>
        <v>34</v>
      </c>
    </row>
    <row r="41" spans="1:2" s="7" customFormat="1" ht="12.75" x14ac:dyDescent="0.2">
      <c r="A41" s="20" t="s">
        <v>39</v>
      </c>
      <c r="B41" s="6">
        <f>VLOOKUP(A41,[8]Summary!$A$5:$O$104,7,FALSE)</f>
        <v>10</v>
      </c>
    </row>
    <row r="42" spans="1:2" s="7" customFormat="1" ht="12.75" x14ac:dyDescent="0.2">
      <c r="A42" s="20" t="s">
        <v>40</v>
      </c>
      <c r="B42" s="6">
        <f>VLOOKUP(A42,[8]Summary!$A$5:$O$104,7,FALSE)</f>
        <v>26</v>
      </c>
    </row>
    <row r="43" spans="1:2" s="7" customFormat="1" ht="12.75" x14ac:dyDescent="0.2">
      <c r="A43" s="20" t="s">
        <v>41</v>
      </c>
      <c r="B43" s="6">
        <f>VLOOKUP(A43,[8]Summary!$A$5:$O$104,7,FALSE)</f>
        <v>40</v>
      </c>
    </row>
    <row r="44" spans="1:2" s="7" customFormat="1" ht="12.75" x14ac:dyDescent="0.2">
      <c r="A44" s="20" t="s">
        <v>42</v>
      </c>
      <c r="B44" s="6">
        <f>VLOOKUP(A44,[8]Summary!$A$5:$O$104,7,FALSE)</f>
        <v>67</v>
      </c>
    </row>
    <row r="45" spans="1:2" s="7" customFormat="1" ht="12.75" x14ac:dyDescent="0.2">
      <c r="A45" s="20" t="s">
        <v>43</v>
      </c>
      <c r="B45" s="6">
        <f>VLOOKUP(A45,[8]Summary!$A$5:$O$104,7,FALSE)</f>
        <v>121</v>
      </c>
    </row>
    <row r="46" spans="1:2" s="7" customFormat="1" ht="12.75" x14ac:dyDescent="0.2">
      <c r="A46" s="20" t="s">
        <v>44</v>
      </c>
      <c r="B46" s="6">
        <f>VLOOKUP(A46,[8]Summary!$A$5:$O$104,7,FALSE)</f>
        <v>297</v>
      </c>
    </row>
    <row r="47" spans="1:2" s="7" customFormat="1" ht="12.75" x14ac:dyDescent="0.2">
      <c r="A47" s="20" t="s">
        <v>45</v>
      </c>
      <c r="B47" s="6">
        <f>VLOOKUP(A47,[8]Summary!$A$5:$O$104,7,FALSE)</f>
        <v>8</v>
      </c>
    </row>
    <row r="48" spans="1:2" s="7" customFormat="1" ht="12.75" x14ac:dyDescent="0.2">
      <c r="A48" s="20" t="s">
        <v>46</v>
      </c>
      <c r="B48" s="6">
        <f>VLOOKUP(A48,[8]Summary!$A$5:$O$104,7,FALSE)</f>
        <v>20</v>
      </c>
    </row>
    <row r="49" spans="1:4" s="7" customFormat="1" ht="12.75" x14ac:dyDescent="0.2">
      <c r="A49" s="20" t="s">
        <v>47</v>
      </c>
      <c r="B49" s="6">
        <f>VLOOKUP(A49,[8]Summary!$A$5:$O$104,7,FALSE)</f>
        <v>15</v>
      </c>
    </row>
    <row r="50" spans="1:4" s="7" customFormat="1" ht="12.75" x14ac:dyDescent="0.2">
      <c r="A50" s="20" t="s">
        <v>48</v>
      </c>
      <c r="B50" s="6">
        <f>VLOOKUP(A50,[8]Summary!$A$5:$O$104,7,FALSE)</f>
        <v>138</v>
      </c>
    </row>
    <row r="51" spans="1:4" s="7" customFormat="1" ht="12.75" x14ac:dyDescent="0.2">
      <c r="A51" s="20" t="s">
        <v>49</v>
      </c>
      <c r="B51" s="6">
        <f>VLOOKUP(A51,[8]Summary!$A$5:$O$104,7,FALSE)</f>
        <v>172</v>
      </c>
    </row>
    <row r="52" spans="1:4" s="7" customFormat="1" ht="12.75" x14ac:dyDescent="0.2">
      <c r="A52" s="20" t="s">
        <v>50</v>
      </c>
      <c r="B52" s="6">
        <f>VLOOKUP(A52,[8]Summary!$A$5:$O$104,7,FALSE)</f>
        <v>0</v>
      </c>
    </row>
    <row r="53" spans="1:4" s="7" customFormat="1" ht="12.75" x14ac:dyDescent="0.2">
      <c r="A53" s="20" t="s">
        <v>51</v>
      </c>
      <c r="B53" s="6">
        <f>VLOOKUP(A53,[8]Summary!$A$5:$O$104,7,FALSE)</f>
        <v>1</v>
      </c>
      <c r="C53" s="77"/>
      <c r="D53" s="77"/>
    </row>
    <row r="54" spans="1:4" s="7" customFormat="1" ht="12.75" x14ac:dyDescent="0.2">
      <c r="A54" s="20" t="s">
        <v>52</v>
      </c>
      <c r="B54" s="6">
        <f>VLOOKUP(A54,[8]Summary!$A$5:$O$104,7,FALSE)</f>
        <v>18</v>
      </c>
    </row>
    <row r="55" spans="1:4" s="7" customFormat="1" ht="12.75" x14ac:dyDescent="0.2">
      <c r="A55" s="20" t="s">
        <v>53</v>
      </c>
      <c r="B55" s="6">
        <f>VLOOKUP(A55,[8]Summary!$A$5:$O$104,7,FALSE)</f>
        <v>21</v>
      </c>
    </row>
    <row r="56" spans="1:4" s="7" customFormat="1" ht="12.75" x14ac:dyDescent="0.2">
      <c r="A56" s="20" t="s">
        <v>54</v>
      </c>
      <c r="B56" s="6">
        <f>VLOOKUP(A56,[8]Summary!$A$5:$O$104,7,FALSE)</f>
        <v>273</v>
      </c>
    </row>
    <row r="57" spans="1:4" s="7" customFormat="1" ht="12.75" x14ac:dyDescent="0.2">
      <c r="A57" s="20" t="s">
        <v>55</v>
      </c>
      <c r="B57" s="6">
        <f>VLOOKUP(A57,[8]Summary!$A$5:$O$104,7,FALSE)</f>
        <v>148</v>
      </c>
    </row>
    <row r="58" spans="1:4" s="7" customFormat="1" ht="12.75" x14ac:dyDescent="0.2">
      <c r="A58" s="20" t="s">
        <v>56</v>
      </c>
      <c r="B58" s="6">
        <f>VLOOKUP(A58,[8]Summary!$A$5:$O$104,7,FALSE)</f>
        <v>43</v>
      </c>
    </row>
    <row r="59" spans="1:4" s="7" customFormat="1" ht="12.75" x14ac:dyDescent="0.2">
      <c r="A59" s="20" t="s">
        <v>57</v>
      </c>
      <c r="B59" s="6">
        <f>VLOOKUP(A59,[8]Summary!$A$5:$O$104,7,FALSE)</f>
        <v>44</v>
      </c>
    </row>
    <row r="60" spans="1:4" s="7" customFormat="1" ht="12.75" x14ac:dyDescent="0.2">
      <c r="A60" s="20" t="s">
        <v>58</v>
      </c>
      <c r="B60" s="6">
        <f>VLOOKUP(A60,[8]Summary!$A$5:$O$104,7,FALSE)</f>
        <v>81</v>
      </c>
    </row>
    <row r="61" spans="1:4" s="7" customFormat="1" ht="12.75" x14ac:dyDescent="0.2">
      <c r="A61" s="20" t="s">
        <v>59</v>
      </c>
      <c r="B61" s="6">
        <f>VLOOKUP(A61,[8]Summary!$A$5:$O$104,7,FALSE)</f>
        <v>3805</v>
      </c>
    </row>
    <row r="62" spans="1:4" s="7" customFormat="1" ht="12.75" x14ac:dyDescent="0.2">
      <c r="A62" s="20" t="s">
        <v>60</v>
      </c>
      <c r="B62" s="6">
        <f>VLOOKUP(A62,[8]Summary!$A$5:$O$104,7,FALSE)</f>
        <v>22</v>
      </c>
    </row>
    <row r="63" spans="1:4" s="7" customFormat="1" ht="12.75" x14ac:dyDescent="0.2">
      <c r="A63" s="20" t="s">
        <v>61</v>
      </c>
      <c r="B63" s="6">
        <f>VLOOKUP(A63,[8]Summary!$A$5:$O$104,7,FALSE)</f>
        <v>41</v>
      </c>
    </row>
    <row r="64" spans="1:4" s="7" customFormat="1" ht="12.75" x14ac:dyDescent="0.2">
      <c r="A64" s="20" t="s">
        <v>62</v>
      </c>
      <c r="B64" s="6">
        <f>VLOOKUP(A64,[8]Summary!$A$5:$O$104,7,FALSE)</f>
        <v>23</v>
      </c>
    </row>
    <row r="65" spans="1:2" s="7" customFormat="1" ht="12.75" x14ac:dyDescent="0.2">
      <c r="A65" s="20" t="s">
        <v>63</v>
      </c>
      <c r="B65" s="6">
        <f>VLOOKUP(A65,[8]Summary!$A$5:$O$104,7,FALSE)</f>
        <v>59</v>
      </c>
    </row>
    <row r="66" spans="1:2" s="7" customFormat="1" ht="12.75" x14ac:dyDescent="0.2">
      <c r="A66" s="21" t="s">
        <v>64</v>
      </c>
      <c r="B66" s="6">
        <f>VLOOKUP(A66,[8]Summary!$A$5:$O$104,7,FALSE)</f>
        <v>14</v>
      </c>
    </row>
    <row r="67" spans="1:2" s="7" customFormat="1" ht="12.75" x14ac:dyDescent="0.2">
      <c r="A67" s="20" t="s">
        <v>65</v>
      </c>
      <c r="B67" s="6">
        <f>VLOOKUP(A67,[8]Summary!$A$5:$O$104,7,FALSE)</f>
        <v>13</v>
      </c>
    </row>
    <row r="68" spans="1:2" s="7" customFormat="1" ht="12.75" x14ac:dyDescent="0.2">
      <c r="A68" s="20" t="s">
        <v>66</v>
      </c>
      <c r="B68" s="6">
        <f>VLOOKUP(A68,[8]Summary!$A$5:$O$104,7,FALSE)</f>
        <v>27</v>
      </c>
    </row>
    <row r="69" spans="1:2" s="7" customFormat="1" ht="12.75" x14ac:dyDescent="0.2">
      <c r="A69" s="20" t="s">
        <v>67</v>
      </c>
      <c r="B69" s="6">
        <f>VLOOKUP(A69,[8]Summary!$A$5:$O$104,7,FALSE)</f>
        <v>103</v>
      </c>
    </row>
    <row r="70" spans="1:2" s="7" customFormat="1" ht="12.75" x14ac:dyDescent="0.2">
      <c r="A70" s="20" t="s">
        <v>68</v>
      </c>
      <c r="B70" s="6">
        <f>VLOOKUP(A70,[8]Summary!$A$5:$O$104,7,FALSE)</f>
        <v>0</v>
      </c>
    </row>
    <row r="71" spans="1:2" s="7" customFormat="1" ht="12.75" x14ac:dyDescent="0.2">
      <c r="A71" s="20" t="s">
        <v>69</v>
      </c>
      <c r="B71" s="6">
        <f>VLOOKUP(A71,[8]Summary!$A$5:$O$104,7,FALSE)</f>
        <v>19</v>
      </c>
    </row>
    <row r="72" spans="1:2" s="7" customFormat="1" ht="12.75" x14ac:dyDescent="0.2">
      <c r="A72" s="20" t="s">
        <v>70</v>
      </c>
      <c r="B72" s="6">
        <f>VLOOKUP(A72,[8]Summary!$A$5:$O$104,7,FALSE)</f>
        <v>15</v>
      </c>
    </row>
    <row r="73" spans="1:2" s="7" customFormat="1" ht="12.75" x14ac:dyDescent="0.2">
      <c r="A73" s="20" t="s">
        <v>71</v>
      </c>
      <c r="B73" s="6">
        <f>VLOOKUP(A73,[8]Summary!$A$5:$O$104,7,FALSE)</f>
        <v>14</v>
      </c>
    </row>
    <row r="74" spans="1:2" s="7" customFormat="1" ht="12.75" x14ac:dyDescent="0.2">
      <c r="A74" s="20" t="s">
        <v>72</v>
      </c>
      <c r="B74" s="6">
        <f>VLOOKUP(A74,[8]Summary!$A$5:$O$104,7,FALSE)</f>
        <v>48</v>
      </c>
    </row>
    <row r="75" spans="1:2" s="7" customFormat="1" ht="12.75" x14ac:dyDescent="0.2">
      <c r="A75" s="20" t="s">
        <v>73</v>
      </c>
      <c r="B75" s="6">
        <f>VLOOKUP(A75,[8]Summary!$A$5:$O$104,7,FALSE)</f>
        <v>420</v>
      </c>
    </row>
    <row r="76" spans="1:2" s="7" customFormat="1" ht="12.75" x14ac:dyDescent="0.2">
      <c r="A76" s="20" t="s">
        <v>74</v>
      </c>
      <c r="B76" s="6">
        <f>VLOOKUP(A76,[8]Summary!$A$5:$O$104,7,FALSE)</f>
        <v>20</v>
      </c>
    </row>
    <row r="77" spans="1:2" s="7" customFormat="1" ht="12.75" x14ac:dyDescent="0.2">
      <c r="A77" s="20" t="s">
        <v>75</v>
      </c>
      <c r="B77" s="6">
        <f>VLOOKUP(A77,[8]Summary!$A$5:$O$104,7,FALSE)</f>
        <v>546</v>
      </c>
    </row>
    <row r="78" spans="1:2" s="7" customFormat="1" ht="12.75" x14ac:dyDescent="0.2">
      <c r="A78" s="20" t="s">
        <v>76</v>
      </c>
      <c r="B78" s="6">
        <f>VLOOKUP(A78,[8]Summary!$A$5:$O$104,7,FALSE)</f>
        <v>162</v>
      </c>
    </row>
    <row r="79" spans="1:2" s="7" customFormat="1" ht="12.75" x14ac:dyDescent="0.2">
      <c r="A79" s="20" t="s">
        <v>77</v>
      </c>
      <c r="B79" s="6">
        <f>VLOOKUP(A79,[8]Summary!$A$5:$O$104,7,FALSE)</f>
        <v>350</v>
      </c>
    </row>
    <row r="80" spans="1:2" s="7" customFormat="1" ht="12.75" x14ac:dyDescent="0.2">
      <c r="A80" s="20" t="s">
        <v>78</v>
      </c>
      <c r="B80" s="6">
        <f>VLOOKUP(A80,[8]Summary!$A$5:$O$104,7,FALSE)</f>
        <v>168</v>
      </c>
    </row>
    <row r="81" spans="1:2" s="7" customFormat="1" ht="12.75" x14ac:dyDescent="0.2">
      <c r="A81" s="20" t="s">
        <v>79</v>
      </c>
      <c r="B81" s="6">
        <f>VLOOKUP(A81,[8]Summary!$A$5:$O$104,7,FALSE)</f>
        <v>111</v>
      </c>
    </row>
    <row r="82" spans="1:2" s="7" customFormat="1" ht="12.75" x14ac:dyDescent="0.2">
      <c r="A82" s="20" t="s">
        <v>80</v>
      </c>
      <c r="B82" s="6">
        <f>VLOOKUP(A82,[8]Summary!$A$5:$O$104,7,FALSE)</f>
        <v>139</v>
      </c>
    </row>
    <row r="83" spans="1:2" s="7" customFormat="1" ht="12.75" x14ac:dyDescent="0.2">
      <c r="A83" s="20" t="s">
        <v>81</v>
      </c>
      <c r="B83" s="6">
        <f>VLOOKUP(A83,[8]Summary!$A$5:$O$104,7,FALSE)</f>
        <v>43</v>
      </c>
    </row>
    <row r="84" spans="1:2" s="7" customFormat="1" ht="12.75" x14ac:dyDescent="0.2">
      <c r="A84" s="20" t="s">
        <v>82</v>
      </c>
      <c r="B84" s="6">
        <f>VLOOKUP(A84,[8]Summary!$A$5:$O$104,7,FALSE)</f>
        <v>10</v>
      </c>
    </row>
    <row r="85" spans="1:2" s="7" customFormat="1" ht="12.75" x14ac:dyDescent="0.2">
      <c r="A85" s="20" t="s">
        <v>83</v>
      </c>
      <c r="B85" s="6">
        <f>VLOOKUP(A85,[8]Summary!$A$5:$O$104,7,FALSE)</f>
        <v>214</v>
      </c>
    </row>
    <row r="86" spans="1:2" s="7" customFormat="1" ht="12.75" x14ac:dyDescent="0.2">
      <c r="A86" s="20" t="s">
        <v>84</v>
      </c>
      <c r="B86" s="6">
        <f>VLOOKUP(A86,[8]Summary!$A$5:$O$104,7,FALSE)</f>
        <v>60</v>
      </c>
    </row>
    <row r="87" spans="1:2" s="7" customFormat="1" ht="12.75" x14ac:dyDescent="0.2">
      <c r="A87" s="20" t="s">
        <v>85</v>
      </c>
      <c r="B87" s="6">
        <f>VLOOKUP(A87,[8]Summary!$A$5:$O$104,7,FALSE)</f>
        <v>140</v>
      </c>
    </row>
    <row r="88" spans="1:2" s="7" customFormat="1" ht="12.75" x14ac:dyDescent="0.2">
      <c r="A88" s="20" t="s">
        <v>86</v>
      </c>
      <c r="B88" s="6">
        <f>VLOOKUP(A88,[8]Summary!$A$5:$O$104,7,FALSE)</f>
        <v>103</v>
      </c>
    </row>
    <row r="89" spans="1:2" s="7" customFormat="1" ht="12.75" x14ac:dyDescent="0.2">
      <c r="A89" s="20" t="s">
        <v>87</v>
      </c>
      <c r="B89" s="6">
        <f>VLOOKUP(A89,[8]Summary!$A$5:$O$104,7,FALSE)</f>
        <v>104</v>
      </c>
    </row>
    <row r="90" spans="1:2" s="7" customFormat="1" ht="12.75" x14ac:dyDescent="0.2">
      <c r="A90" s="20" t="s">
        <v>88</v>
      </c>
      <c r="B90" s="6">
        <f>VLOOKUP(A90,[8]Summary!$A$5:$O$104,7,FALSE)</f>
        <v>0</v>
      </c>
    </row>
    <row r="91" spans="1:2" s="7" customFormat="1" ht="12.75" x14ac:dyDescent="0.2">
      <c r="A91" s="20" t="s">
        <v>89</v>
      </c>
      <c r="B91" s="6">
        <f>VLOOKUP(A91,[8]Summary!$A$5:$O$104,7,FALSE)</f>
        <v>272</v>
      </c>
    </row>
    <row r="92" spans="1:2" s="7" customFormat="1" ht="12.75" x14ac:dyDescent="0.2">
      <c r="A92" s="20" t="s">
        <v>90</v>
      </c>
      <c r="B92" s="6">
        <f>VLOOKUP(A92,[8]Summary!$A$5:$O$104,7,FALSE)</f>
        <v>26</v>
      </c>
    </row>
    <row r="93" spans="1:2" s="7" customFormat="1" ht="12.75" x14ac:dyDescent="0.2">
      <c r="A93" s="20" t="s">
        <v>91</v>
      </c>
      <c r="B93" s="6">
        <f>VLOOKUP(A93,[8]Summary!$A$5:$O$104,7,FALSE)</f>
        <v>567</v>
      </c>
    </row>
    <row r="94" spans="1:2" s="7" customFormat="1" ht="12.75" x14ac:dyDescent="0.2">
      <c r="A94" s="20" t="s">
        <v>92</v>
      </c>
      <c r="B94" s="6">
        <f>VLOOKUP(A94,[8]Summary!$A$5:$O$104,7,FALSE)</f>
        <v>39</v>
      </c>
    </row>
    <row r="95" spans="1:2" s="7" customFormat="1" ht="12.75" x14ac:dyDescent="0.2">
      <c r="A95" s="20" t="s">
        <v>93</v>
      </c>
      <c r="B95" s="6">
        <f>VLOOKUP(A95,[8]Summary!$A$5:$O$104,7,FALSE)</f>
        <v>3</v>
      </c>
    </row>
    <row r="96" spans="1:2" s="7" customFormat="1" ht="12.75" x14ac:dyDescent="0.2">
      <c r="A96" s="20" t="s">
        <v>94</v>
      </c>
      <c r="B96" s="6">
        <f>VLOOKUP(A96,[8]Summary!$A$5:$O$104,7,FALSE)</f>
        <v>84</v>
      </c>
    </row>
    <row r="97" spans="1:2" s="7" customFormat="1" ht="12.75" x14ac:dyDescent="0.2">
      <c r="A97" s="20" t="s">
        <v>95</v>
      </c>
      <c r="B97" s="6">
        <f>VLOOKUP(A97,[8]Summary!$A$5:$O$104,7,FALSE)</f>
        <v>197</v>
      </c>
    </row>
    <row r="98" spans="1:2" s="7" customFormat="1" ht="12.75" x14ac:dyDescent="0.2">
      <c r="A98" s="20" t="s">
        <v>96</v>
      </c>
      <c r="B98" s="6">
        <f>VLOOKUP(A98,[8]Summary!$A$5:$O$104,7,FALSE)</f>
        <v>205</v>
      </c>
    </row>
    <row r="99" spans="1:2" s="7" customFormat="1" ht="12.75" x14ac:dyDescent="0.2">
      <c r="A99" s="20" t="s">
        <v>97</v>
      </c>
      <c r="B99" s="6">
        <f>VLOOKUP(A99,[8]Summary!$A$5:$O$104,7,FALSE)</f>
        <v>71</v>
      </c>
    </row>
    <row r="100" spans="1:2" s="7" customFormat="1" ht="12.75" x14ac:dyDescent="0.2">
      <c r="A100" s="20" t="s">
        <v>98</v>
      </c>
      <c r="B100" s="6">
        <f>VLOOKUP(A100,[8]Summary!$A$5:$O$104,7,FALSE)</f>
        <v>30</v>
      </c>
    </row>
    <row r="101" spans="1:2" s="7" customFormat="1" ht="12.75" x14ac:dyDescent="0.2">
      <c r="A101" s="20" t="s">
        <v>99</v>
      </c>
      <c r="B101" s="6">
        <f>VLOOKUP(A101,[8]Summary!$A$5:$O$104,7,FALSE)</f>
        <v>26</v>
      </c>
    </row>
    <row r="102" spans="1:2" s="7" customFormat="1" ht="12.75" x14ac:dyDescent="0.2">
      <c r="A102" s="22" t="s">
        <v>100</v>
      </c>
      <c r="B102" s="10">
        <f>[8]Summary!G105</f>
        <v>16583</v>
      </c>
    </row>
    <row r="103" spans="1:2" s="7" customFormat="1" x14ac:dyDescent="0.15">
      <c r="A103" s="11"/>
      <c r="B103" s="11"/>
    </row>
    <row r="104" spans="1:2" s="7" customFormat="1" x14ac:dyDescent="0.15"/>
    <row r="105" spans="1:2" s="7" customFormat="1" x14ac:dyDescent="0.15"/>
    <row r="106" spans="1:2" s="7" customFormat="1" x14ac:dyDescent="0.15"/>
    <row r="107" spans="1:2" s="7" customFormat="1" x14ac:dyDescent="0.15"/>
    <row r="108" spans="1:2" s="7" customFormat="1" x14ac:dyDescent="0.15"/>
    <row r="109" spans="1:2" s="7" customFormat="1" x14ac:dyDescent="0.15"/>
    <row r="110" spans="1:2" s="7" customFormat="1" x14ac:dyDescent="0.15"/>
    <row r="111" spans="1:2" s="7" customFormat="1" x14ac:dyDescent="0.15"/>
    <row r="112" spans="1: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  <row r="601" s="7" customFormat="1" x14ac:dyDescent="0.15"/>
    <row r="602" s="7" customFormat="1" x14ac:dyDescent="0.15"/>
    <row r="603" s="7" customFormat="1" x14ac:dyDescent="0.15"/>
    <row r="604" s="7" customFormat="1" x14ac:dyDescent="0.15"/>
    <row r="605" s="7" customFormat="1" x14ac:dyDescent="0.15"/>
    <row r="606" s="7" customFormat="1" x14ac:dyDescent="0.15"/>
    <row r="607" s="7" customFormat="1" x14ac:dyDescent="0.15"/>
    <row r="608" s="7" customFormat="1" x14ac:dyDescent="0.15"/>
    <row r="609" s="7" customFormat="1" x14ac:dyDescent="0.15"/>
    <row r="610" s="7" customFormat="1" x14ac:dyDescent="0.15"/>
    <row r="611" s="7" customFormat="1" x14ac:dyDescent="0.15"/>
    <row r="612" s="7" customFormat="1" x14ac:dyDescent="0.15"/>
    <row r="613" s="7" customFormat="1" x14ac:dyDescent="0.15"/>
    <row r="614" s="7" customFormat="1" x14ac:dyDescent="0.15"/>
    <row r="615" s="7" customFormat="1" x14ac:dyDescent="0.15"/>
    <row r="616" s="7" customFormat="1" x14ac:dyDescent="0.15"/>
    <row r="617" s="7" customFormat="1" x14ac:dyDescent="0.15"/>
    <row r="618" s="7" customFormat="1" x14ac:dyDescent="0.15"/>
    <row r="619" s="7" customFormat="1" x14ac:dyDescent="0.15"/>
    <row r="620" s="7" customFormat="1" x14ac:dyDescent="0.15"/>
    <row r="621" s="7" customFormat="1" x14ac:dyDescent="0.15"/>
    <row r="622" s="7" customFormat="1" x14ac:dyDescent="0.15"/>
    <row r="623" s="7" customFormat="1" x14ac:dyDescent="0.15"/>
    <row r="624" s="7" customFormat="1" x14ac:dyDescent="0.15"/>
    <row r="625" s="7" customFormat="1" x14ac:dyDescent="0.15"/>
    <row r="626" s="7" customFormat="1" x14ac:dyDescent="0.15"/>
    <row r="627" s="7" customFormat="1" x14ac:dyDescent="0.15"/>
    <row r="628" s="7" customFormat="1" x14ac:dyDescent="0.15"/>
    <row r="629" s="7" customFormat="1" x14ac:dyDescent="0.15"/>
    <row r="630" s="7" customFormat="1" x14ac:dyDescent="0.15"/>
    <row r="631" s="7" customFormat="1" x14ac:dyDescent="0.15"/>
    <row r="632" s="7" customFormat="1" x14ac:dyDescent="0.15"/>
    <row r="633" s="7" customFormat="1" x14ac:dyDescent="0.15"/>
    <row r="634" s="7" customFormat="1" x14ac:dyDescent="0.15"/>
    <row r="635" s="7" customFormat="1" x14ac:dyDescent="0.15"/>
    <row r="636" s="7" customFormat="1" x14ac:dyDescent="0.15"/>
    <row r="637" s="7" customFormat="1" x14ac:dyDescent="0.15"/>
    <row r="638" s="7" customFormat="1" x14ac:dyDescent="0.15"/>
    <row r="639" s="7" customFormat="1" x14ac:dyDescent="0.15"/>
    <row r="640" s="7" customFormat="1" x14ac:dyDescent="0.15"/>
    <row r="641" s="7" customFormat="1" x14ac:dyDescent="0.15"/>
    <row r="642" s="7" customFormat="1" x14ac:dyDescent="0.15"/>
    <row r="643" s="7" customFormat="1" x14ac:dyDescent="0.15"/>
    <row r="644" s="7" customFormat="1" x14ac:dyDescent="0.15"/>
    <row r="645" s="7" customFormat="1" x14ac:dyDescent="0.15"/>
    <row r="646" s="7" customFormat="1" x14ac:dyDescent="0.15"/>
    <row r="647" s="7" customFormat="1" x14ac:dyDescent="0.15"/>
    <row r="648" s="7" customFormat="1" x14ac:dyDescent="0.15"/>
    <row r="649" s="7" customFormat="1" x14ac:dyDescent="0.15"/>
    <row r="650" s="7" customFormat="1" x14ac:dyDescent="0.15"/>
    <row r="651" s="7" customFormat="1" x14ac:dyDescent="0.15"/>
    <row r="652" s="7" customFormat="1" x14ac:dyDescent="0.15"/>
    <row r="653" s="7" customFormat="1" x14ac:dyDescent="0.15"/>
    <row r="654" s="7" customFormat="1" x14ac:dyDescent="0.15"/>
    <row r="655" s="7" customFormat="1" x14ac:dyDescent="0.15"/>
    <row r="656" s="7" customFormat="1" x14ac:dyDescent="0.15"/>
    <row r="657" s="7" customFormat="1" x14ac:dyDescent="0.15"/>
    <row r="658" s="7" customFormat="1" x14ac:dyDescent="0.15"/>
    <row r="659" s="7" customFormat="1" x14ac:dyDescent="0.15"/>
    <row r="660" s="7" customFormat="1" x14ac:dyDescent="0.15"/>
    <row r="661" s="7" customFormat="1" x14ac:dyDescent="0.15"/>
    <row r="662" s="7" customFormat="1" x14ac:dyDescent="0.15"/>
    <row r="663" s="7" customFormat="1" x14ac:dyDescent="0.15"/>
    <row r="664" s="7" customFormat="1" x14ac:dyDescent="0.15"/>
    <row r="665" s="7" customFormat="1" x14ac:dyDescent="0.15"/>
    <row r="666" s="7" customFormat="1" x14ac:dyDescent="0.15"/>
    <row r="667" s="7" customFormat="1" x14ac:dyDescent="0.15"/>
    <row r="668" s="7" customFormat="1" x14ac:dyDescent="0.15"/>
    <row r="669" s="7" customFormat="1" x14ac:dyDescent="0.15"/>
    <row r="670" s="7" customFormat="1" x14ac:dyDescent="0.15"/>
    <row r="671" s="7" customFormat="1" x14ac:dyDescent="0.15"/>
    <row r="672" s="7" customFormat="1" x14ac:dyDescent="0.15"/>
    <row r="673" s="7" customFormat="1" x14ac:dyDescent="0.15"/>
    <row r="674" s="7" customFormat="1" x14ac:dyDescent="0.15"/>
    <row r="675" s="7" customFormat="1" x14ac:dyDescent="0.15"/>
    <row r="676" s="7" customFormat="1" x14ac:dyDescent="0.15"/>
    <row r="677" s="7" customFormat="1" x14ac:dyDescent="0.15"/>
    <row r="678" s="7" customFormat="1" x14ac:dyDescent="0.15"/>
    <row r="679" s="7" customFormat="1" x14ac:dyDescent="0.15"/>
    <row r="680" s="7" customFormat="1" x14ac:dyDescent="0.15"/>
    <row r="681" s="7" customFormat="1" x14ac:dyDescent="0.15"/>
    <row r="682" s="7" customFormat="1" x14ac:dyDescent="0.15"/>
    <row r="683" s="7" customFormat="1" x14ac:dyDescent="0.15"/>
    <row r="684" s="7" customFormat="1" x14ac:dyDescent="0.15"/>
    <row r="685" s="7" customFormat="1" x14ac:dyDescent="0.15"/>
    <row r="686" s="7" customFormat="1" x14ac:dyDescent="0.15"/>
    <row r="687" s="7" customFormat="1" x14ac:dyDescent="0.15"/>
    <row r="688" s="7" customFormat="1" x14ac:dyDescent="0.15"/>
    <row r="689" s="7" customFormat="1" x14ac:dyDescent="0.15"/>
    <row r="690" s="7" customFormat="1" x14ac:dyDescent="0.15"/>
    <row r="691" s="7" customFormat="1" x14ac:dyDescent="0.15"/>
    <row r="692" s="7" customFormat="1" x14ac:dyDescent="0.15"/>
    <row r="693" s="7" customFormat="1" x14ac:dyDescent="0.15"/>
    <row r="694" s="7" customFormat="1" x14ac:dyDescent="0.15"/>
    <row r="695" s="7" customFormat="1" x14ac:dyDescent="0.15"/>
    <row r="696" s="7" customFormat="1" x14ac:dyDescent="0.15"/>
    <row r="697" s="7" customFormat="1" x14ac:dyDescent="0.15"/>
    <row r="698" s="7" customFormat="1" x14ac:dyDescent="0.15"/>
    <row r="699" s="7" customFormat="1" x14ac:dyDescent="0.15"/>
    <row r="700" s="7" customFormat="1" x14ac:dyDescent="0.15"/>
    <row r="701" s="7" customFormat="1" x14ac:dyDescent="0.15"/>
    <row r="702" s="7" customFormat="1" x14ac:dyDescent="0.15"/>
    <row r="703" s="7" customFormat="1" x14ac:dyDescent="0.15"/>
    <row r="704" s="7" customFormat="1" x14ac:dyDescent="0.15"/>
    <row r="705" s="7" customFormat="1" x14ac:dyDescent="0.15"/>
    <row r="706" s="7" customFormat="1" x14ac:dyDescent="0.15"/>
    <row r="707" s="7" customFormat="1" x14ac:dyDescent="0.15"/>
    <row r="708" s="7" customFormat="1" x14ac:dyDescent="0.15"/>
    <row r="709" s="7" customFormat="1" x14ac:dyDescent="0.15"/>
    <row r="710" s="7" customFormat="1" x14ac:dyDescent="0.15"/>
    <row r="711" s="7" customFormat="1" x14ac:dyDescent="0.15"/>
    <row r="712" s="7" customFormat="1" x14ac:dyDescent="0.15"/>
    <row r="713" s="7" customFormat="1" x14ac:dyDescent="0.15"/>
    <row r="714" s="7" customFormat="1" x14ac:dyDescent="0.15"/>
    <row r="715" s="7" customFormat="1" x14ac:dyDescent="0.15"/>
    <row r="716" s="7" customFormat="1" x14ac:dyDescent="0.15"/>
    <row r="717" s="7" customFormat="1" x14ac:dyDescent="0.15"/>
    <row r="718" s="7" customFormat="1" x14ac:dyDescent="0.15"/>
    <row r="719" s="7" customFormat="1" x14ac:dyDescent="0.15"/>
    <row r="720" s="7" customFormat="1" x14ac:dyDescent="0.15"/>
    <row r="721" s="7" customFormat="1" x14ac:dyDescent="0.15"/>
    <row r="722" s="7" customFormat="1" x14ac:dyDescent="0.15"/>
    <row r="723" s="7" customFormat="1" x14ac:dyDescent="0.15"/>
    <row r="724" s="7" customFormat="1" x14ac:dyDescent="0.15"/>
    <row r="725" s="7" customFormat="1" x14ac:dyDescent="0.15"/>
    <row r="726" s="7" customFormat="1" x14ac:dyDescent="0.15"/>
    <row r="727" s="7" customFormat="1" x14ac:dyDescent="0.15"/>
    <row r="728" s="7" customFormat="1" x14ac:dyDescent="0.15"/>
    <row r="729" s="7" customFormat="1" x14ac:dyDescent="0.15"/>
    <row r="730" s="7" customFormat="1" x14ac:dyDescent="0.15"/>
    <row r="731" s="7" customFormat="1" x14ac:dyDescent="0.15"/>
    <row r="732" s="7" customFormat="1" x14ac:dyDescent="0.15"/>
    <row r="733" s="7" customFormat="1" x14ac:dyDescent="0.15"/>
    <row r="734" s="7" customFormat="1" x14ac:dyDescent="0.15"/>
    <row r="735" s="7" customFormat="1" x14ac:dyDescent="0.15"/>
    <row r="736" s="7" customFormat="1" x14ac:dyDescent="0.15"/>
    <row r="737" s="7" customFormat="1" x14ac:dyDescent="0.15"/>
    <row r="738" s="7" customFormat="1" x14ac:dyDescent="0.15"/>
    <row r="739" s="7" customFormat="1" x14ac:dyDescent="0.15"/>
    <row r="740" s="7" customFormat="1" x14ac:dyDescent="0.15"/>
    <row r="741" s="7" customFormat="1" x14ac:dyDescent="0.15"/>
    <row r="742" s="7" customFormat="1" x14ac:dyDescent="0.15"/>
    <row r="743" s="7" customFormat="1" x14ac:dyDescent="0.15"/>
    <row r="744" s="7" customFormat="1" x14ac:dyDescent="0.15"/>
    <row r="745" s="7" customFormat="1" x14ac:dyDescent="0.15"/>
    <row r="746" s="7" customFormat="1" x14ac:dyDescent="0.15"/>
    <row r="747" s="7" customFormat="1" x14ac:dyDescent="0.15"/>
    <row r="748" s="7" customFormat="1" x14ac:dyDescent="0.15"/>
    <row r="749" s="7" customFormat="1" x14ac:dyDescent="0.15"/>
    <row r="750" s="7" customFormat="1" x14ac:dyDescent="0.15"/>
    <row r="751" s="7" customFormat="1" x14ac:dyDescent="0.15"/>
    <row r="752" s="7" customFormat="1" x14ac:dyDescent="0.15"/>
    <row r="753" s="7" customFormat="1" x14ac:dyDescent="0.15"/>
    <row r="754" s="7" customFormat="1" x14ac:dyDescent="0.15"/>
    <row r="755" s="7" customFormat="1" x14ac:dyDescent="0.15"/>
    <row r="756" s="7" customFormat="1" x14ac:dyDescent="0.15"/>
    <row r="757" s="7" customFormat="1" x14ac:dyDescent="0.15"/>
    <row r="758" s="7" customFormat="1" x14ac:dyDescent="0.15"/>
    <row r="759" s="7" customFormat="1" x14ac:dyDescent="0.15"/>
    <row r="760" s="7" customFormat="1" x14ac:dyDescent="0.15"/>
    <row r="761" s="7" customFormat="1" x14ac:dyDescent="0.15"/>
    <row r="762" s="7" customFormat="1" x14ac:dyDescent="0.15"/>
    <row r="763" s="7" customFormat="1" x14ac:dyDescent="0.15"/>
    <row r="764" s="7" customFormat="1" x14ac:dyDescent="0.15"/>
    <row r="765" s="7" customFormat="1" x14ac:dyDescent="0.15"/>
    <row r="766" s="7" customFormat="1" x14ac:dyDescent="0.15"/>
    <row r="767" s="7" customFormat="1" x14ac:dyDescent="0.15"/>
    <row r="768" s="7" customFormat="1" x14ac:dyDescent="0.15"/>
    <row r="769" s="7" customFormat="1" x14ac:dyDescent="0.15"/>
    <row r="770" s="7" customFormat="1" x14ac:dyDescent="0.15"/>
    <row r="771" s="7" customFormat="1" x14ac:dyDescent="0.15"/>
    <row r="772" s="7" customFormat="1" x14ac:dyDescent="0.15"/>
    <row r="773" s="7" customFormat="1" x14ac:dyDescent="0.15"/>
    <row r="774" s="7" customFormat="1" x14ac:dyDescent="0.15"/>
    <row r="775" s="7" customFormat="1" x14ac:dyDescent="0.15"/>
    <row r="776" s="7" customFormat="1" x14ac:dyDescent="0.15"/>
    <row r="777" s="7" customFormat="1" x14ac:dyDescent="0.15"/>
    <row r="778" s="7" customFormat="1" x14ac:dyDescent="0.15"/>
    <row r="779" s="7" customFormat="1" x14ac:dyDescent="0.15"/>
    <row r="780" s="7" customFormat="1" x14ac:dyDescent="0.15"/>
    <row r="781" s="7" customFormat="1" x14ac:dyDescent="0.15"/>
    <row r="782" s="7" customFormat="1" x14ac:dyDescent="0.15"/>
    <row r="783" s="7" customFormat="1" x14ac:dyDescent="0.15"/>
    <row r="784" s="7" customFormat="1" x14ac:dyDescent="0.15"/>
    <row r="785" s="7" customFormat="1" x14ac:dyDescent="0.15"/>
    <row r="786" s="7" customFormat="1" x14ac:dyDescent="0.15"/>
    <row r="787" s="7" customFormat="1" x14ac:dyDescent="0.15"/>
    <row r="788" s="7" customFormat="1" x14ac:dyDescent="0.15"/>
    <row r="789" s="7" customFormat="1" x14ac:dyDescent="0.15"/>
    <row r="790" s="7" customFormat="1" x14ac:dyDescent="0.15"/>
    <row r="791" s="7" customFormat="1" x14ac:dyDescent="0.15"/>
    <row r="792" s="7" customFormat="1" x14ac:dyDescent="0.15"/>
    <row r="793" s="7" customFormat="1" x14ac:dyDescent="0.15"/>
    <row r="794" s="7" customFormat="1" x14ac:dyDescent="0.15"/>
    <row r="795" s="7" customFormat="1" x14ac:dyDescent="0.15"/>
    <row r="796" s="7" customFormat="1" x14ac:dyDescent="0.15"/>
    <row r="797" s="7" customFormat="1" x14ac:dyDescent="0.15"/>
    <row r="798" s="7" customFormat="1" x14ac:dyDescent="0.15"/>
    <row r="799" s="7" customFormat="1" x14ac:dyDescent="0.15"/>
    <row r="800" s="7" customFormat="1" x14ac:dyDescent="0.15"/>
    <row r="801" s="7" customFormat="1" x14ac:dyDescent="0.15"/>
    <row r="802" s="7" customFormat="1" x14ac:dyDescent="0.15"/>
    <row r="803" s="7" customFormat="1" x14ac:dyDescent="0.15"/>
    <row r="804" s="7" customFormat="1" x14ac:dyDescent="0.15"/>
    <row r="805" s="7" customFormat="1" x14ac:dyDescent="0.15"/>
    <row r="806" s="7" customFormat="1" x14ac:dyDescent="0.15"/>
    <row r="807" s="7" customFormat="1" x14ac:dyDescent="0.15"/>
    <row r="808" s="7" customFormat="1" x14ac:dyDescent="0.15"/>
    <row r="809" s="7" customFormat="1" x14ac:dyDescent="0.15"/>
    <row r="810" s="7" customFormat="1" x14ac:dyDescent="0.15"/>
    <row r="811" s="7" customFormat="1" x14ac:dyDescent="0.15"/>
    <row r="812" s="7" customFormat="1" x14ac:dyDescent="0.15"/>
    <row r="813" s="7" customFormat="1" x14ac:dyDescent="0.15"/>
    <row r="814" s="7" customFormat="1" x14ac:dyDescent="0.15"/>
    <row r="815" s="7" customFormat="1" x14ac:dyDescent="0.15"/>
    <row r="816" s="7" customFormat="1" x14ac:dyDescent="0.15"/>
    <row r="817" s="7" customFormat="1" x14ac:dyDescent="0.15"/>
    <row r="818" s="7" customFormat="1" x14ac:dyDescent="0.15"/>
    <row r="819" s="7" customFormat="1" x14ac:dyDescent="0.15"/>
    <row r="820" s="7" customFormat="1" x14ac:dyDescent="0.15"/>
    <row r="821" s="7" customFormat="1" x14ac:dyDescent="0.15"/>
    <row r="822" s="7" customFormat="1" x14ac:dyDescent="0.15"/>
    <row r="823" s="7" customFormat="1" x14ac:dyDescent="0.15"/>
    <row r="824" s="7" customFormat="1" x14ac:dyDescent="0.15"/>
    <row r="825" s="7" customFormat="1" x14ac:dyDescent="0.15"/>
    <row r="826" s="7" customFormat="1" x14ac:dyDescent="0.15"/>
    <row r="827" s="7" customFormat="1" x14ac:dyDescent="0.15"/>
    <row r="828" s="7" customFormat="1" x14ac:dyDescent="0.15"/>
    <row r="829" s="7" customFormat="1" x14ac:dyDescent="0.15"/>
    <row r="830" s="7" customFormat="1" x14ac:dyDescent="0.15"/>
    <row r="831" s="7" customFormat="1" x14ac:dyDescent="0.15"/>
    <row r="832" s="7" customFormat="1" x14ac:dyDescent="0.15"/>
    <row r="833" s="7" customFormat="1" x14ac:dyDescent="0.15"/>
    <row r="834" s="7" customFormat="1" x14ac:dyDescent="0.15"/>
    <row r="835" s="7" customFormat="1" x14ac:dyDescent="0.15"/>
    <row r="836" s="7" customFormat="1" x14ac:dyDescent="0.15"/>
    <row r="837" s="7" customFormat="1" x14ac:dyDescent="0.15"/>
    <row r="838" s="7" customFormat="1" x14ac:dyDescent="0.15"/>
    <row r="839" s="7" customFormat="1" x14ac:dyDescent="0.15"/>
    <row r="840" s="7" customFormat="1" x14ac:dyDescent="0.15"/>
    <row r="841" s="7" customFormat="1" x14ac:dyDescent="0.15"/>
    <row r="842" s="7" customFormat="1" x14ac:dyDescent="0.15"/>
    <row r="843" s="7" customFormat="1" x14ac:dyDescent="0.15"/>
    <row r="844" s="7" customFormat="1" x14ac:dyDescent="0.15"/>
    <row r="845" s="7" customFormat="1" x14ac:dyDescent="0.15"/>
    <row r="846" s="7" customFormat="1" x14ac:dyDescent="0.15"/>
    <row r="847" s="7" customFormat="1" x14ac:dyDescent="0.15"/>
    <row r="848" s="7" customFormat="1" x14ac:dyDescent="0.15"/>
    <row r="849" s="7" customFormat="1" x14ac:dyDescent="0.15"/>
    <row r="850" s="7" customFormat="1" x14ac:dyDescent="0.15"/>
    <row r="851" s="7" customFormat="1" x14ac:dyDescent="0.15"/>
    <row r="852" s="7" customFormat="1" x14ac:dyDescent="0.15"/>
    <row r="853" s="7" customFormat="1" x14ac:dyDescent="0.15"/>
    <row r="854" s="7" customFormat="1" x14ac:dyDescent="0.15"/>
    <row r="855" s="7" customFormat="1" x14ac:dyDescent="0.15"/>
    <row r="856" s="7" customFormat="1" x14ac:dyDescent="0.15"/>
    <row r="857" s="7" customFormat="1" x14ac:dyDescent="0.15"/>
    <row r="858" s="7" customFormat="1" x14ac:dyDescent="0.15"/>
    <row r="859" s="7" customFormat="1" x14ac:dyDescent="0.15"/>
    <row r="860" s="7" customFormat="1" x14ac:dyDescent="0.15"/>
    <row r="861" s="7" customFormat="1" x14ac:dyDescent="0.15"/>
    <row r="862" s="7" customFormat="1" x14ac:dyDescent="0.15"/>
    <row r="863" s="7" customFormat="1" x14ac:dyDescent="0.15"/>
    <row r="864" s="7" customFormat="1" x14ac:dyDescent="0.15"/>
    <row r="865" s="7" customFormat="1" x14ac:dyDescent="0.15"/>
    <row r="866" s="7" customFormat="1" x14ac:dyDescent="0.15"/>
    <row r="867" s="7" customFormat="1" x14ac:dyDescent="0.15"/>
    <row r="868" s="7" customFormat="1" x14ac:dyDescent="0.15"/>
    <row r="869" s="7" customFormat="1" x14ac:dyDescent="0.15"/>
    <row r="870" s="7" customFormat="1" x14ac:dyDescent="0.15"/>
    <row r="871" s="7" customFormat="1" x14ac:dyDescent="0.15"/>
    <row r="872" s="7" customFormat="1" x14ac:dyDescent="0.15"/>
    <row r="873" s="7" customFormat="1" x14ac:dyDescent="0.15"/>
    <row r="874" s="7" customFormat="1" x14ac:dyDescent="0.15"/>
    <row r="875" s="7" customFormat="1" x14ac:dyDescent="0.15"/>
    <row r="876" s="7" customFormat="1" x14ac:dyDescent="0.15"/>
    <row r="877" s="7" customFormat="1" x14ac:dyDescent="0.15"/>
    <row r="878" s="7" customFormat="1" x14ac:dyDescent="0.15"/>
    <row r="879" s="7" customFormat="1" x14ac:dyDescent="0.15"/>
    <row r="880" s="7" customFormat="1" x14ac:dyDescent="0.15"/>
    <row r="881" s="7" customFormat="1" x14ac:dyDescent="0.15"/>
    <row r="882" s="7" customFormat="1" x14ac:dyDescent="0.15"/>
    <row r="883" s="7" customFormat="1" x14ac:dyDescent="0.15"/>
    <row r="884" s="7" customFormat="1" x14ac:dyDescent="0.15"/>
    <row r="885" s="7" customFormat="1" x14ac:dyDescent="0.15"/>
    <row r="886" s="7" customFormat="1" x14ac:dyDescent="0.15"/>
    <row r="887" s="7" customFormat="1" x14ac:dyDescent="0.15"/>
    <row r="888" s="7" customFormat="1" x14ac:dyDescent="0.15"/>
    <row r="889" s="7" customFormat="1" x14ac:dyDescent="0.15"/>
    <row r="890" s="7" customFormat="1" x14ac:dyDescent="0.15"/>
    <row r="891" s="7" customFormat="1" x14ac:dyDescent="0.15"/>
    <row r="892" s="7" customFormat="1" x14ac:dyDescent="0.15"/>
    <row r="893" s="7" customFormat="1" x14ac:dyDescent="0.15"/>
    <row r="894" s="7" customFormat="1" x14ac:dyDescent="0.15"/>
    <row r="895" s="7" customFormat="1" x14ac:dyDescent="0.15"/>
    <row r="896" s="7" customFormat="1" x14ac:dyDescent="0.15"/>
    <row r="897" s="7" customFormat="1" x14ac:dyDescent="0.15"/>
    <row r="898" s="7" customFormat="1" x14ac:dyDescent="0.15"/>
    <row r="899" s="7" customFormat="1" x14ac:dyDescent="0.15"/>
    <row r="900" s="7" customFormat="1" x14ac:dyDescent="0.15"/>
    <row r="901" s="7" customFormat="1" x14ac:dyDescent="0.15"/>
    <row r="902" s="7" customFormat="1" x14ac:dyDescent="0.15"/>
    <row r="903" s="7" customFormat="1" x14ac:dyDescent="0.15"/>
    <row r="904" s="7" customFormat="1" x14ac:dyDescent="0.15"/>
    <row r="905" s="7" customFormat="1" x14ac:dyDescent="0.15"/>
    <row r="906" s="7" customFormat="1" x14ac:dyDescent="0.15"/>
    <row r="907" s="7" customFormat="1" x14ac:dyDescent="0.15"/>
    <row r="908" s="7" customFormat="1" x14ac:dyDescent="0.15"/>
    <row r="909" s="7" customFormat="1" x14ac:dyDescent="0.15"/>
    <row r="910" s="7" customFormat="1" x14ac:dyDescent="0.15"/>
    <row r="911" s="7" customFormat="1" x14ac:dyDescent="0.15"/>
    <row r="912" s="7" customFormat="1" x14ac:dyDescent="0.15"/>
    <row r="913" s="7" customFormat="1" x14ac:dyDescent="0.15"/>
    <row r="914" s="7" customFormat="1" x14ac:dyDescent="0.15"/>
    <row r="915" s="7" customFormat="1" x14ac:dyDescent="0.15"/>
    <row r="916" s="7" customFormat="1" x14ac:dyDescent="0.15"/>
    <row r="917" s="7" customFormat="1" x14ac:dyDescent="0.15"/>
    <row r="918" s="7" customFormat="1" x14ac:dyDescent="0.15"/>
    <row r="919" s="7" customFormat="1" x14ac:dyDescent="0.15"/>
    <row r="920" s="7" customFormat="1" x14ac:dyDescent="0.15"/>
    <row r="921" s="7" customFormat="1" x14ac:dyDescent="0.15"/>
    <row r="922" s="7" customFormat="1" x14ac:dyDescent="0.15"/>
    <row r="923" s="7" customFormat="1" x14ac:dyDescent="0.15"/>
    <row r="924" s="7" customFormat="1" x14ac:dyDescent="0.15"/>
    <row r="925" s="7" customFormat="1" x14ac:dyDescent="0.15"/>
    <row r="926" s="7" customFormat="1" x14ac:dyDescent="0.15"/>
    <row r="927" s="7" customFormat="1" x14ac:dyDescent="0.15"/>
    <row r="928" s="7" customFormat="1" x14ac:dyDescent="0.15"/>
    <row r="929" s="7" customFormat="1" x14ac:dyDescent="0.15"/>
    <row r="930" s="7" customFormat="1" x14ac:dyDescent="0.15"/>
    <row r="931" s="7" customFormat="1" x14ac:dyDescent="0.15"/>
    <row r="932" s="7" customFormat="1" x14ac:dyDescent="0.15"/>
    <row r="933" s="7" customFormat="1" x14ac:dyDescent="0.15"/>
    <row r="934" s="7" customFormat="1" x14ac:dyDescent="0.15"/>
    <row r="935" s="7" customFormat="1" x14ac:dyDescent="0.15"/>
    <row r="936" s="7" customFormat="1" x14ac:dyDescent="0.15"/>
    <row r="937" s="7" customFormat="1" x14ac:dyDescent="0.15"/>
    <row r="938" s="7" customFormat="1" x14ac:dyDescent="0.15"/>
    <row r="939" s="7" customFormat="1" x14ac:dyDescent="0.15"/>
    <row r="940" s="7" customFormat="1" x14ac:dyDescent="0.15"/>
    <row r="941" s="7" customFormat="1" x14ac:dyDescent="0.15"/>
    <row r="942" s="7" customFormat="1" x14ac:dyDescent="0.15"/>
    <row r="943" s="7" customFormat="1" x14ac:dyDescent="0.15"/>
    <row r="944" s="7" customFormat="1" x14ac:dyDescent="0.15"/>
    <row r="945" s="7" customFormat="1" x14ac:dyDescent="0.15"/>
    <row r="946" s="7" customFormat="1" x14ac:dyDescent="0.15"/>
    <row r="947" s="7" customFormat="1" x14ac:dyDescent="0.15"/>
    <row r="948" s="7" customFormat="1" x14ac:dyDescent="0.15"/>
    <row r="949" s="7" customFormat="1" x14ac:dyDescent="0.15"/>
    <row r="950" s="7" customFormat="1" x14ac:dyDescent="0.15"/>
    <row r="951" s="7" customFormat="1" x14ac:dyDescent="0.15"/>
    <row r="952" s="7" customFormat="1" x14ac:dyDescent="0.15"/>
    <row r="953" s="7" customFormat="1" x14ac:dyDescent="0.15"/>
    <row r="954" s="7" customFormat="1" x14ac:dyDescent="0.15"/>
    <row r="955" s="7" customFormat="1" x14ac:dyDescent="0.15"/>
    <row r="956" s="7" customFormat="1" x14ac:dyDescent="0.15"/>
    <row r="957" s="7" customFormat="1" x14ac:dyDescent="0.15"/>
    <row r="958" s="7" customFormat="1" x14ac:dyDescent="0.15"/>
    <row r="959" s="7" customFormat="1" x14ac:dyDescent="0.15"/>
    <row r="960" s="7" customFormat="1" x14ac:dyDescent="0.15"/>
    <row r="961" s="7" customFormat="1" x14ac:dyDescent="0.15"/>
    <row r="962" s="7" customFormat="1" x14ac:dyDescent="0.15"/>
    <row r="963" s="7" customFormat="1" x14ac:dyDescent="0.15"/>
    <row r="964" s="7" customFormat="1" x14ac:dyDescent="0.15"/>
    <row r="965" s="7" customFormat="1" x14ac:dyDescent="0.15"/>
    <row r="966" s="7" customFormat="1" x14ac:dyDescent="0.15"/>
    <row r="967" s="7" customFormat="1" x14ac:dyDescent="0.15"/>
    <row r="968" s="7" customFormat="1" x14ac:dyDescent="0.15"/>
    <row r="969" s="7" customFormat="1" x14ac:dyDescent="0.15"/>
    <row r="970" s="7" customFormat="1" x14ac:dyDescent="0.15"/>
    <row r="971" s="7" customFormat="1" x14ac:dyDescent="0.15"/>
    <row r="972" s="7" customFormat="1" x14ac:dyDescent="0.15"/>
    <row r="973" s="7" customFormat="1" x14ac:dyDescent="0.15"/>
    <row r="974" s="7" customFormat="1" x14ac:dyDescent="0.15"/>
    <row r="975" s="7" customFormat="1" x14ac:dyDescent="0.15"/>
    <row r="976" s="7" customFormat="1" x14ac:dyDescent="0.15"/>
    <row r="977" s="7" customFormat="1" x14ac:dyDescent="0.15"/>
    <row r="978" s="7" customFormat="1" x14ac:dyDescent="0.15"/>
    <row r="979" s="7" customFormat="1" x14ac:dyDescent="0.15"/>
    <row r="980" s="7" customFormat="1" x14ac:dyDescent="0.15"/>
    <row r="981" s="7" customFormat="1" x14ac:dyDescent="0.15"/>
    <row r="982" s="7" customFormat="1" x14ac:dyDescent="0.15"/>
    <row r="983" s="7" customFormat="1" x14ac:dyDescent="0.15"/>
    <row r="984" s="7" customFormat="1" x14ac:dyDescent="0.15"/>
    <row r="985" s="7" customFormat="1" x14ac:dyDescent="0.15"/>
    <row r="986" s="7" customFormat="1" x14ac:dyDescent="0.15"/>
    <row r="987" s="7" customFormat="1" x14ac:dyDescent="0.15"/>
    <row r="988" s="7" customFormat="1" x14ac:dyDescent="0.15"/>
    <row r="989" s="7" customFormat="1" x14ac:dyDescent="0.15"/>
    <row r="990" s="7" customFormat="1" x14ac:dyDescent="0.15"/>
    <row r="991" s="7" customFormat="1" x14ac:dyDescent="0.15"/>
    <row r="992" s="7" customFormat="1" x14ac:dyDescent="0.15"/>
    <row r="993" s="7" customFormat="1" x14ac:dyDescent="0.15"/>
    <row r="994" s="7" customFormat="1" x14ac:dyDescent="0.15"/>
    <row r="995" s="7" customFormat="1" x14ac:dyDescent="0.15"/>
    <row r="996" s="7" customFormat="1" x14ac:dyDescent="0.15"/>
    <row r="997" s="7" customFormat="1" x14ac:dyDescent="0.15"/>
    <row r="998" s="7" customFormat="1" x14ac:dyDescent="0.15"/>
    <row r="999" s="7" customFormat="1" x14ac:dyDescent="0.15"/>
    <row r="1000" s="7" customFormat="1" x14ac:dyDescent="0.15"/>
    <row r="1001" s="7" customFormat="1" x14ac:dyDescent="0.15"/>
    <row r="1002" s="7" customFormat="1" x14ac:dyDescent="0.15"/>
    <row r="1003" s="7" customFormat="1" x14ac:dyDescent="0.15"/>
    <row r="1004" s="7" customFormat="1" x14ac:dyDescent="0.15"/>
    <row r="1005" s="7" customFormat="1" x14ac:dyDescent="0.15"/>
    <row r="1006" s="7" customFormat="1" x14ac:dyDescent="0.15"/>
    <row r="1007" s="7" customFormat="1" x14ac:dyDescent="0.15"/>
    <row r="1008" s="7" customFormat="1" x14ac:dyDescent="0.15"/>
    <row r="1009" s="7" customFormat="1" x14ac:dyDescent="0.15"/>
    <row r="1010" s="7" customFormat="1" x14ac:dyDescent="0.15"/>
    <row r="1011" s="7" customFormat="1" x14ac:dyDescent="0.15"/>
    <row r="1012" s="7" customFormat="1" x14ac:dyDescent="0.15"/>
    <row r="1013" s="7" customFormat="1" x14ac:dyDescent="0.15"/>
    <row r="1014" s="7" customFormat="1" x14ac:dyDescent="0.15"/>
    <row r="1015" s="7" customFormat="1" x14ac:dyDescent="0.15"/>
    <row r="1016" s="7" customFormat="1" x14ac:dyDescent="0.15"/>
    <row r="1017" s="7" customFormat="1" x14ac:dyDescent="0.15"/>
    <row r="1018" s="7" customFormat="1" x14ac:dyDescent="0.15"/>
    <row r="1019" s="7" customFormat="1" x14ac:dyDescent="0.15"/>
    <row r="1020" s="7" customFormat="1" x14ac:dyDescent="0.15"/>
    <row r="1021" s="7" customFormat="1" x14ac:dyDescent="0.15"/>
    <row r="1022" s="7" customFormat="1" x14ac:dyDescent="0.15"/>
    <row r="1023" s="7" customFormat="1" x14ac:dyDescent="0.15"/>
    <row r="1024" s="7" customFormat="1" x14ac:dyDescent="0.15"/>
    <row r="1025" s="7" customFormat="1" x14ac:dyDescent="0.15"/>
    <row r="1026" s="7" customFormat="1" x14ac:dyDescent="0.15"/>
    <row r="1027" s="7" customFormat="1" x14ac:dyDescent="0.15"/>
    <row r="1028" s="7" customFormat="1" x14ac:dyDescent="0.15"/>
    <row r="1029" s="7" customFormat="1" x14ac:dyDescent="0.15"/>
    <row r="1030" s="7" customFormat="1" x14ac:dyDescent="0.15"/>
    <row r="1031" s="7" customFormat="1" x14ac:dyDescent="0.15"/>
    <row r="1032" s="7" customFormat="1" x14ac:dyDescent="0.15"/>
    <row r="1033" s="7" customFormat="1" x14ac:dyDescent="0.15"/>
    <row r="1034" s="7" customFormat="1" x14ac:dyDescent="0.15"/>
    <row r="1035" s="7" customFormat="1" x14ac:dyDescent="0.15"/>
    <row r="1036" s="7" customFormat="1" x14ac:dyDescent="0.15"/>
    <row r="1037" s="7" customFormat="1" x14ac:dyDescent="0.15"/>
    <row r="1038" s="7" customFormat="1" x14ac:dyDescent="0.15"/>
    <row r="1039" s="7" customFormat="1" x14ac:dyDescent="0.15"/>
    <row r="1040" s="7" customFormat="1" x14ac:dyDescent="0.15"/>
    <row r="1041" s="7" customFormat="1" x14ac:dyDescent="0.15"/>
    <row r="1042" s="7" customFormat="1" x14ac:dyDescent="0.15"/>
    <row r="1043" s="7" customFormat="1" x14ac:dyDescent="0.15"/>
    <row r="1044" s="7" customFormat="1" x14ac:dyDescent="0.15"/>
    <row r="1045" s="7" customFormat="1" x14ac:dyDescent="0.15"/>
    <row r="1046" s="7" customFormat="1" x14ac:dyDescent="0.15"/>
    <row r="1047" s="7" customFormat="1" x14ac:dyDescent="0.15"/>
    <row r="1048" s="7" customFormat="1" x14ac:dyDescent="0.15"/>
    <row r="1049" s="7" customFormat="1" x14ac:dyDescent="0.15"/>
    <row r="1050" s="7" customFormat="1" x14ac:dyDescent="0.15"/>
    <row r="1051" s="7" customFormat="1" x14ac:dyDescent="0.15"/>
    <row r="1052" s="7" customFormat="1" x14ac:dyDescent="0.15"/>
    <row r="1053" s="7" customFormat="1" x14ac:dyDescent="0.15"/>
    <row r="1054" s="7" customFormat="1" x14ac:dyDescent="0.15"/>
    <row r="1055" s="7" customFormat="1" x14ac:dyDescent="0.15"/>
    <row r="1056" s="7" customFormat="1" x14ac:dyDescent="0.15"/>
    <row r="1057" s="7" customFormat="1" x14ac:dyDescent="0.15"/>
    <row r="1058" s="7" customFormat="1" x14ac:dyDescent="0.15"/>
    <row r="1059" s="7" customFormat="1" x14ac:dyDescent="0.15"/>
    <row r="1060" s="7" customFormat="1" x14ac:dyDescent="0.15"/>
    <row r="1061" s="7" customFormat="1" x14ac:dyDescent="0.15"/>
    <row r="1062" s="7" customFormat="1" x14ac:dyDescent="0.15"/>
    <row r="1063" s="7" customFormat="1" x14ac:dyDescent="0.15"/>
    <row r="1064" s="7" customFormat="1" x14ac:dyDescent="0.15"/>
    <row r="1065" s="7" customFormat="1" x14ac:dyDescent="0.15"/>
    <row r="1066" s="7" customFormat="1" x14ac:dyDescent="0.15"/>
    <row r="1067" s="7" customFormat="1" x14ac:dyDescent="0.15"/>
    <row r="1068" s="7" customFormat="1" x14ac:dyDescent="0.15"/>
    <row r="1069" s="7" customFormat="1" x14ac:dyDescent="0.15"/>
    <row r="1070" s="7" customFormat="1" x14ac:dyDescent="0.15"/>
    <row r="1071" s="7" customFormat="1" x14ac:dyDescent="0.15"/>
    <row r="1072" s="7" customFormat="1" x14ac:dyDescent="0.15"/>
    <row r="1073" s="7" customFormat="1" x14ac:dyDescent="0.15"/>
    <row r="1074" s="7" customFormat="1" x14ac:dyDescent="0.15"/>
    <row r="1075" s="7" customFormat="1" x14ac:dyDescent="0.15"/>
    <row r="1076" s="7" customFormat="1" x14ac:dyDescent="0.15"/>
    <row r="1077" s="7" customFormat="1" x14ac:dyDescent="0.15"/>
    <row r="1078" s="7" customFormat="1" x14ac:dyDescent="0.15"/>
    <row r="1079" s="7" customFormat="1" x14ac:dyDescent="0.15"/>
    <row r="1080" s="7" customFormat="1" x14ac:dyDescent="0.15"/>
    <row r="1081" s="7" customFormat="1" x14ac:dyDescent="0.15"/>
    <row r="1082" s="7" customFormat="1" x14ac:dyDescent="0.15"/>
    <row r="1083" s="7" customFormat="1" x14ac:dyDescent="0.15"/>
    <row r="1084" s="7" customFormat="1" x14ac:dyDescent="0.15"/>
    <row r="1085" s="7" customFormat="1" x14ac:dyDescent="0.15"/>
    <row r="1086" s="7" customFormat="1" x14ac:dyDescent="0.15"/>
    <row r="1087" s="7" customFormat="1" x14ac:dyDescent="0.15"/>
    <row r="1088" s="7" customFormat="1" x14ac:dyDescent="0.15"/>
    <row r="1089" s="7" customFormat="1" x14ac:dyDescent="0.15"/>
    <row r="1090" s="7" customFormat="1" x14ac:dyDescent="0.15"/>
    <row r="1091" s="7" customFormat="1" x14ac:dyDescent="0.15"/>
    <row r="1092" s="7" customFormat="1" x14ac:dyDescent="0.15"/>
    <row r="1093" s="7" customFormat="1" x14ac:dyDescent="0.15"/>
    <row r="1094" s="7" customFormat="1" x14ac:dyDescent="0.15"/>
    <row r="1095" s="7" customFormat="1" x14ac:dyDescent="0.15"/>
    <row r="1096" s="7" customFormat="1" x14ac:dyDescent="0.15"/>
    <row r="1097" s="7" customFormat="1" x14ac:dyDescent="0.15"/>
    <row r="1098" s="7" customFormat="1" x14ac:dyDescent="0.15"/>
    <row r="1099" s="7" customFormat="1" x14ac:dyDescent="0.15"/>
    <row r="1100" s="7" customFormat="1" x14ac:dyDescent="0.15"/>
    <row r="1101" s="7" customFormat="1" x14ac:dyDescent="0.15"/>
    <row r="1102" s="7" customFormat="1" x14ac:dyDescent="0.15"/>
    <row r="1103" s="7" customFormat="1" x14ac:dyDescent="0.15"/>
    <row r="1104" s="7" customFormat="1" x14ac:dyDescent="0.15"/>
    <row r="1105" s="7" customFormat="1" x14ac:dyDescent="0.15"/>
    <row r="1106" s="7" customFormat="1" x14ac:dyDescent="0.15"/>
    <row r="1107" s="7" customFormat="1" x14ac:dyDescent="0.15"/>
    <row r="1108" s="7" customFormat="1" x14ac:dyDescent="0.15"/>
    <row r="1109" s="7" customFormat="1" x14ac:dyDescent="0.15"/>
    <row r="1110" s="7" customFormat="1" x14ac:dyDescent="0.15"/>
    <row r="1111" s="7" customFormat="1" x14ac:dyDescent="0.15"/>
    <row r="1112" s="7" customFormat="1" x14ac:dyDescent="0.15"/>
    <row r="1113" s="7" customFormat="1" x14ac:dyDescent="0.15"/>
    <row r="1114" s="7" customFormat="1" x14ac:dyDescent="0.15"/>
    <row r="1115" s="7" customFormat="1" x14ac:dyDescent="0.15"/>
    <row r="1116" s="7" customFormat="1" x14ac:dyDescent="0.15"/>
    <row r="1117" s="7" customFormat="1" x14ac:dyDescent="0.15"/>
    <row r="1118" s="7" customFormat="1" x14ac:dyDescent="0.15"/>
    <row r="1119" s="7" customFormat="1" x14ac:dyDescent="0.15"/>
    <row r="1120" s="7" customFormat="1" x14ac:dyDescent="0.15"/>
    <row r="1121" s="7" customFormat="1" x14ac:dyDescent="0.15"/>
    <row r="1122" s="7" customFormat="1" x14ac:dyDescent="0.15"/>
    <row r="1123" s="7" customFormat="1" x14ac:dyDescent="0.15"/>
    <row r="1124" s="7" customFormat="1" x14ac:dyDescent="0.15"/>
    <row r="1125" s="7" customFormat="1" x14ac:dyDescent="0.15"/>
    <row r="1126" s="7" customFormat="1" x14ac:dyDescent="0.15"/>
    <row r="1127" s="7" customFormat="1" x14ac:dyDescent="0.15"/>
    <row r="1128" s="7" customFormat="1" x14ac:dyDescent="0.15"/>
    <row r="1129" s="7" customFormat="1" x14ac:dyDescent="0.15"/>
    <row r="1130" s="7" customFormat="1" x14ac:dyDescent="0.15"/>
    <row r="1131" s="7" customFormat="1" x14ac:dyDescent="0.15"/>
    <row r="1132" s="7" customFormat="1" x14ac:dyDescent="0.15"/>
    <row r="1133" s="7" customFormat="1" x14ac:dyDescent="0.15"/>
    <row r="1134" s="7" customFormat="1" x14ac:dyDescent="0.15"/>
    <row r="1135" s="7" customFormat="1" x14ac:dyDescent="0.15"/>
    <row r="1136" s="7" customFormat="1" x14ac:dyDescent="0.15"/>
    <row r="1137" s="7" customFormat="1" x14ac:dyDescent="0.15"/>
    <row r="1138" s="7" customFormat="1" x14ac:dyDescent="0.15"/>
    <row r="1139" s="7" customFormat="1" x14ac:dyDescent="0.15"/>
    <row r="1140" s="7" customFormat="1" x14ac:dyDescent="0.15"/>
    <row r="1141" s="7" customFormat="1" x14ac:dyDescent="0.15"/>
    <row r="1142" s="7" customFormat="1" x14ac:dyDescent="0.15"/>
    <row r="1143" s="7" customFormat="1" x14ac:dyDescent="0.15"/>
    <row r="1144" s="7" customFormat="1" x14ac:dyDescent="0.15"/>
    <row r="1145" s="7" customFormat="1" x14ac:dyDescent="0.15"/>
    <row r="1146" s="7" customFormat="1" x14ac:dyDescent="0.15"/>
    <row r="1147" s="7" customFormat="1" x14ac:dyDescent="0.15"/>
    <row r="1148" s="7" customFormat="1" x14ac:dyDescent="0.15"/>
    <row r="1149" s="7" customFormat="1" x14ac:dyDescent="0.15"/>
    <row r="1150" s="7" customFormat="1" x14ac:dyDescent="0.15"/>
    <row r="1151" s="7" customFormat="1" x14ac:dyDescent="0.15"/>
    <row r="1152" s="7" customFormat="1" x14ac:dyDescent="0.15"/>
    <row r="1153" s="7" customFormat="1" x14ac:dyDescent="0.15"/>
    <row r="1154" s="7" customFormat="1" x14ac:dyDescent="0.15"/>
    <row r="1155" s="7" customFormat="1" x14ac:dyDescent="0.15"/>
    <row r="1156" s="7" customFormat="1" x14ac:dyDescent="0.15"/>
    <row r="1157" s="7" customFormat="1" x14ac:dyDescent="0.15"/>
    <row r="1158" s="7" customFormat="1" x14ac:dyDescent="0.15"/>
    <row r="1159" s="7" customFormat="1" x14ac:dyDescent="0.15"/>
    <row r="1160" s="7" customFormat="1" x14ac:dyDescent="0.15"/>
    <row r="1161" s="7" customFormat="1" x14ac:dyDescent="0.15"/>
    <row r="1162" s="7" customFormat="1" x14ac:dyDescent="0.15"/>
    <row r="1163" s="7" customFormat="1" x14ac:dyDescent="0.15"/>
    <row r="1164" s="7" customFormat="1" x14ac:dyDescent="0.15"/>
    <row r="1165" s="7" customFormat="1" x14ac:dyDescent="0.15"/>
    <row r="1166" s="7" customFormat="1" x14ac:dyDescent="0.15"/>
    <row r="1167" s="7" customFormat="1" x14ac:dyDescent="0.15"/>
    <row r="1168" s="7" customFormat="1" x14ac:dyDescent="0.15"/>
    <row r="1169" s="7" customFormat="1" x14ac:dyDescent="0.15"/>
    <row r="1170" s="7" customFormat="1" x14ac:dyDescent="0.15"/>
    <row r="1171" s="7" customFormat="1" x14ac:dyDescent="0.15"/>
    <row r="1172" s="7" customFormat="1" x14ac:dyDescent="0.15"/>
    <row r="1173" s="7" customFormat="1" x14ac:dyDescent="0.15"/>
    <row r="1174" s="7" customFormat="1" x14ac:dyDescent="0.15"/>
    <row r="1175" s="7" customFormat="1" x14ac:dyDescent="0.15"/>
    <row r="1176" s="7" customFormat="1" x14ac:dyDescent="0.15"/>
    <row r="1177" s="7" customFormat="1" x14ac:dyDescent="0.15"/>
    <row r="1178" s="7" customFormat="1" x14ac:dyDescent="0.15"/>
    <row r="1179" s="7" customFormat="1" x14ac:dyDescent="0.15"/>
    <row r="1180" s="7" customFormat="1" x14ac:dyDescent="0.15"/>
    <row r="1181" s="7" customFormat="1" x14ac:dyDescent="0.15"/>
    <row r="1182" s="7" customFormat="1" x14ac:dyDescent="0.15"/>
    <row r="1183" s="7" customFormat="1" x14ac:dyDescent="0.15"/>
    <row r="1184" s="7" customFormat="1" x14ac:dyDescent="0.15"/>
    <row r="1185" s="7" customFormat="1" x14ac:dyDescent="0.15"/>
    <row r="1186" s="7" customFormat="1" x14ac:dyDescent="0.15"/>
    <row r="1187" s="7" customFormat="1" x14ac:dyDescent="0.15"/>
    <row r="1188" s="7" customFormat="1" x14ac:dyDescent="0.15"/>
    <row r="1189" s="7" customFormat="1" x14ac:dyDescent="0.15"/>
    <row r="1190" s="7" customFormat="1" x14ac:dyDescent="0.15"/>
    <row r="1191" s="7" customFormat="1" x14ac:dyDescent="0.15"/>
    <row r="1192" s="7" customFormat="1" x14ac:dyDescent="0.15"/>
    <row r="1193" s="7" customFormat="1" x14ac:dyDescent="0.15"/>
    <row r="1194" s="7" customFormat="1" x14ac:dyDescent="0.15"/>
    <row r="1195" s="7" customFormat="1" x14ac:dyDescent="0.15"/>
    <row r="1196" s="7" customFormat="1" x14ac:dyDescent="0.15"/>
    <row r="1197" s="7" customFormat="1" x14ac:dyDescent="0.15"/>
    <row r="1198" s="7" customFormat="1" x14ac:dyDescent="0.15"/>
    <row r="1199" s="7" customFormat="1" x14ac:dyDescent="0.15"/>
    <row r="1200" s="7" customFormat="1" x14ac:dyDescent="0.15"/>
    <row r="1201" s="7" customFormat="1" x14ac:dyDescent="0.15"/>
    <row r="1202" s="7" customFormat="1" x14ac:dyDescent="0.15"/>
    <row r="1203" s="7" customFormat="1" x14ac:dyDescent="0.15"/>
    <row r="1204" s="7" customFormat="1" x14ac:dyDescent="0.15"/>
    <row r="1205" s="7" customFormat="1" x14ac:dyDescent="0.15"/>
    <row r="1206" s="7" customFormat="1" x14ac:dyDescent="0.15"/>
    <row r="1207" s="7" customFormat="1" x14ac:dyDescent="0.15"/>
    <row r="1208" s="7" customFormat="1" x14ac:dyDescent="0.15"/>
    <row r="1209" s="7" customFormat="1" x14ac:dyDescent="0.15"/>
    <row r="1210" s="7" customFormat="1" x14ac:dyDescent="0.15"/>
    <row r="1211" s="7" customFormat="1" x14ac:dyDescent="0.15"/>
    <row r="1212" s="7" customFormat="1" x14ac:dyDescent="0.15"/>
    <row r="1213" s="7" customFormat="1" x14ac:dyDescent="0.15"/>
    <row r="1214" s="7" customFormat="1" x14ac:dyDescent="0.15"/>
    <row r="1215" s="7" customFormat="1" x14ac:dyDescent="0.15"/>
    <row r="1216" s="7" customFormat="1" x14ac:dyDescent="0.15"/>
    <row r="1217" s="7" customFormat="1" x14ac:dyDescent="0.15"/>
    <row r="1218" s="7" customFormat="1" x14ac:dyDescent="0.15"/>
    <row r="1219" s="7" customFormat="1" x14ac:dyDescent="0.15"/>
    <row r="1220" s="7" customFormat="1" x14ac:dyDescent="0.15"/>
    <row r="1221" s="7" customFormat="1" x14ac:dyDescent="0.15"/>
    <row r="1222" s="7" customFormat="1" x14ac:dyDescent="0.15"/>
    <row r="1223" s="7" customFormat="1" x14ac:dyDescent="0.15"/>
    <row r="1224" s="7" customFormat="1" x14ac:dyDescent="0.15"/>
    <row r="1225" s="7" customFormat="1" x14ac:dyDescent="0.15"/>
    <row r="1226" s="7" customFormat="1" x14ac:dyDescent="0.15"/>
    <row r="1227" s="7" customFormat="1" x14ac:dyDescent="0.15"/>
    <row r="1228" s="7" customFormat="1" x14ac:dyDescent="0.15"/>
    <row r="1229" s="7" customFormat="1" x14ac:dyDescent="0.15"/>
    <row r="1230" s="7" customFormat="1" x14ac:dyDescent="0.15"/>
    <row r="1231" s="7" customFormat="1" x14ac:dyDescent="0.15"/>
    <row r="1232" s="7" customFormat="1" x14ac:dyDescent="0.15"/>
    <row r="1233" s="7" customFormat="1" x14ac:dyDescent="0.15"/>
    <row r="1234" s="7" customFormat="1" x14ac:dyDescent="0.15"/>
    <row r="1235" s="7" customFormat="1" x14ac:dyDescent="0.15"/>
    <row r="1236" s="7" customFormat="1" x14ac:dyDescent="0.15"/>
    <row r="1237" s="7" customFormat="1" x14ac:dyDescent="0.15"/>
    <row r="1238" s="7" customFormat="1" x14ac:dyDescent="0.15"/>
    <row r="1239" s="7" customFormat="1" x14ac:dyDescent="0.15"/>
    <row r="1240" s="7" customFormat="1" x14ac:dyDescent="0.15"/>
    <row r="1241" s="7" customFormat="1" x14ac:dyDescent="0.15"/>
    <row r="1242" s="7" customFormat="1" x14ac:dyDescent="0.15"/>
    <row r="1243" s="7" customFormat="1" x14ac:dyDescent="0.15"/>
    <row r="1244" s="7" customFormat="1" x14ac:dyDescent="0.15"/>
    <row r="1245" s="7" customFormat="1" x14ac:dyDescent="0.15"/>
    <row r="1246" s="7" customFormat="1" x14ac:dyDescent="0.15"/>
    <row r="1247" s="7" customFormat="1" x14ac:dyDescent="0.15"/>
    <row r="1248" s="7" customFormat="1" x14ac:dyDescent="0.15"/>
    <row r="1249" s="7" customFormat="1" x14ac:dyDescent="0.15"/>
    <row r="1250" s="7" customFormat="1" x14ac:dyDescent="0.15"/>
    <row r="1251" s="7" customFormat="1" x14ac:dyDescent="0.15"/>
    <row r="1252" s="7" customFormat="1" x14ac:dyDescent="0.15"/>
    <row r="1253" s="7" customFormat="1" x14ac:dyDescent="0.15"/>
    <row r="1254" s="7" customFormat="1" x14ac:dyDescent="0.15"/>
    <row r="1255" s="7" customFormat="1" x14ac:dyDescent="0.15"/>
    <row r="1256" s="7" customFormat="1" x14ac:dyDescent="0.15"/>
    <row r="1257" s="7" customFormat="1" x14ac:dyDescent="0.15"/>
    <row r="1258" s="7" customFormat="1" x14ac:dyDescent="0.15"/>
    <row r="1259" s="7" customFormat="1" x14ac:dyDescent="0.15"/>
    <row r="1260" s="7" customFormat="1" x14ac:dyDescent="0.15"/>
    <row r="1261" s="7" customFormat="1" x14ac:dyDescent="0.15"/>
    <row r="1262" s="7" customFormat="1" x14ac:dyDescent="0.15"/>
    <row r="1263" s="7" customFormat="1" x14ac:dyDescent="0.15"/>
    <row r="1264" s="7" customFormat="1" x14ac:dyDescent="0.15"/>
    <row r="1265" s="7" customFormat="1" x14ac:dyDescent="0.15"/>
    <row r="1266" s="7" customFormat="1" x14ac:dyDescent="0.15"/>
    <row r="1267" s="7" customFormat="1" x14ac:dyDescent="0.15"/>
    <row r="1268" s="7" customFormat="1" x14ac:dyDescent="0.15"/>
    <row r="1269" s="7" customFormat="1" x14ac:dyDescent="0.15"/>
    <row r="1270" s="7" customFormat="1" x14ac:dyDescent="0.15"/>
    <row r="1271" s="7" customFormat="1" x14ac:dyDescent="0.15"/>
    <row r="1272" s="7" customFormat="1" x14ac:dyDescent="0.15"/>
    <row r="1273" s="7" customFormat="1" x14ac:dyDescent="0.15"/>
    <row r="1274" s="7" customFormat="1" x14ac:dyDescent="0.15"/>
    <row r="1275" s="7" customFormat="1" x14ac:dyDescent="0.15"/>
    <row r="1276" s="7" customFormat="1" x14ac:dyDescent="0.15"/>
    <row r="1277" s="7" customFormat="1" x14ac:dyDescent="0.15"/>
    <row r="1278" s="7" customFormat="1" x14ac:dyDescent="0.15"/>
    <row r="1279" s="7" customFormat="1" x14ac:dyDescent="0.15"/>
    <row r="1280" s="7" customFormat="1" x14ac:dyDescent="0.15"/>
    <row r="1281" s="7" customFormat="1" x14ac:dyDescent="0.15"/>
    <row r="1282" s="7" customFormat="1" x14ac:dyDescent="0.15"/>
    <row r="1283" s="7" customFormat="1" x14ac:dyDescent="0.15"/>
    <row r="1284" s="7" customFormat="1" x14ac:dyDescent="0.15"/>
    <row r="1285" s="7" customFormat="1" x14ac:dyDescent="0.15"/>
    <row r="1286" s="7" customFormat="1" x14ac:dyDescent="0.15"/>
    <row r="1287" s="7" customFormat="1" x14ac:dyDescent="0.15"/>
    <row r="1288" s="7" customFormat="1" x14ac:dyDescent="0.15"/>
    <row r="1289" s="7" customFormat="1" x14ac:dyDescent="0.15"/>
    <row r="1290" s="7" customFormat="1" x14ac:dyDescent="0.15"/>
    <row r="1291" s="7" customFormat="1" x14ac:dyDescent="0.15"/>
    <row r="1292" s="7" customFormat="1" x14ac:dyDescent="0.15"/>
    <row r="1293" s="7" customFormat="1" x14ac:dyDescent="0.15"/>
    <row r="1294" s="7" customFormat="1" x14ac:dyDescent="0.15"/>
    <row r="1295" s="7" customFormat="1" x14ac:dyDescent="0.15"/>
    <row r="1296" s="7" customFormat="1" x14ac:dyDescent="0.15"/>
    <row r="1297" s="7" customFormat="1" x14ac:dyDescent="0.15"/>
    <row r="1298" s="7" customFormat="1" x14ac:dyDescent="0.15"/>
    <row r="1299" s="7" customFormat="1" x14ac:dyDescent="0.15"/>
    <row r="1300" s="7" customFormat="1" x14ac:dyDescent="0.15"/>
    <row r="1301" s="7" customFormat="1" x14ac:dyDescent="0.15"/>
    <row r="1302" s="7" customFormat="1" x14ac:dyDescent="0.15"/>
    <row r="1303" s="7" customFormat="1" x14ac:dyDescent="0.15"/>
    <row r="1304" s="7" customFormat="1" x14ac:dyDescent="0.15"/>
    <row r="1305" s="7" customFormat="1" x14ac:dyDescent="0.15"/>
    <row r="1306" s="7" customFormat="1" x14ac:dyDescent="0.15"/>
    <row r="1307" s="7" customFormat="1" x14ac:dyDescent="0.15"/>
    <row r="1308" s="7" customFormat="1" x14ac:dyDescent="0.15"/>
    <row r="1309" s="7" customFormat="1" x14ac:dyDescent="0.15"/>
    <row r="1310" s="7" customFormat="1" x14ac:dyDescent="0.15"/>
    <row r="1311" s="7" customFormat="1" x14ac:dyDescent="0.15"/>
    <row r="1312" s="7" customFormat="1" x14ac:dyDescent="0.15"/>
    <row r="1313" s="7" customFormat="1" x14ac:dyDescent="0.15"/>
    <row r="1314" s="7" customFormat="1" x14ac:dyDescent="0.15"/>
    <row r="1315" s="7" customFormat="1" x14ac:dyDescent="0.15"/>
    <row r="1316" s="7" customFormat="1" x14ac:dyDescent="0.15"/>
    <row r="1317" s="7" customFormat="1" x14ac:dyDescent="0.15"/>
    <row r="1318" s="7" customFormat="1" x14ac:dyDescent="0.15"/>
    <row r="1319" s="7" customFormat="1" x14ac:dyDescent="0.15"/>
    <row r="1320" s="7" customFormat="1" x14ac:dyDescent="0.15"/>
    <row r="1321" s="7" customFormat="1" x14ac:dyDescent="0.15"/>
    <row r="1322" s="7" customFormat="1" x14ac:dyDescent="0.15"/>
    <row r="1323" s="7" customFormat="1" x14ac:dyDescent="0.15"/>
    <row r="1324" s="7" customFormat="1" x14ac:dyDescent="0.15"/>
    <row r="1325" s="7" customFormat="1" x14ac:dyDescent="0.15"/>
    <row r="1326" s="7" customFormat="1" x14ac:dyDescent="0.15"/>
    <row r="1327" s="7" customFormat="1" x14ac:dyDescent="0.15"/>
    <row r="1328" s="7" customFormat="1" x14ac:dyDescent="0.15"/>
    <row r="1329" s="7" customFormat="1" x14ac:dyDescent="0.15"/>
    <row r="1330" s="7" customFormat="1" x14ac:dyDescent="0.15"/>
    <row r="1331" s="7" customFormat="1" x14ac:dyDescent="0.15"/>
    <row r="1332" s="7" customFormat="1" x14ac:dyDescent="0.15"/>
    <row r="1333" s="7" customFormat="1" x14ac:dyDescent="0.15"/>
    <row r="1334" s="7" customFormat="1" x14ac:dyDescent="0.15"/>
    <row r="1335" s="7" customFormat="1" x14ac:dyDescent="0.15"/>
    <row r="1336" s="7" customFormat="1" x14ac:dyDescent="0.15"/>
    <row r="1337" s="7" customFormat="1" x14ac:dyDescent="0.15"/>
    <row r="1338" s="7" customFormat="1" x14ac:dyDescent="0.15"/>
    <row r="1339" s="7" customFormat="1" x14ac:dyDescent="0.15"/>
    <row r="1340" s="7" customFormat="1" x14ac:dyDescent="0.15"/>
    <row r="1341" s="7" customFormat="1" x14ac:dyDescent="0.15"/>
    <row r="1342" s="7" customFormat="1" x14ac:dyDescent="0.15"/>
    <row r="1343" s="7" customFormat="1" x14ac:dyDescent="0.15"/>
    <row r="1344" s="7" customFormat="1" x14ac:dyDescent="0.15"/>
    <row r="1345" s="7" customFormat="1" x14ac:dyDescent="0.15"/>
    <row r="1346" s="7" customFormat="1" x14ac:dyDescent="0.15"/>
    <row r="1347" s="7" customFormat="1" x14ac:dyDescent="0.15"/>
    <row r="1348" s="7" customFormat="1" x14ac:dyDescent="0.15"/>
    <row r="1349" s="7" customFormat="1" x14ac:dyDescent="0.15"/>
    <row r="1350" s="7" customFormat="1" x14ac:dyDescent="0.15"/>
    <row r="1351" s="7" customFormat="1" x14ac:dyDescent="0.15"/>
    <row r="1352" s="7" customFormat="1" x14ac:dyDescent="0.15"/>
    <row r="1353" s="7" customFormat="1" x14ac:dyDescent="0.15"/>
    <row r="1354" s="7" customFormat="1" x14ac:dyDescent="0.15"/>
    <row r="1355" s="7" customFormat="1" x14ac:dyDescent="0.15"/>
    <row r="1356" s="7" customFormat="1" x14ac:dyDescent="0.15"/>
    <row r="1357" s="7" customFormat="1" x14ac:dyDescent="0.15"/>
    <row r="1358" s="7" customFormat="1" x14ac:dyDescent="0.15"/>
    <row r="1359" s="7" customFormat="1" x14ac:dyDescent="0.15"/>
    <row r="1360" s="7" customFormat="1" x14ac:dyDescent="0.15"/>
    <row r="1361" s="7" customFormat="1" x14ac:dyDescent="0.15"/>
    <row r="1362" s="7" customFormat="1" x14ac:dyDescent="0.15"/>
    <row r="1363" s="7" customFormat="1" x14ac:dyDescent="0.15"/>
    <row r="1364" s="7" customFormat="1" x14ac:dyDescent="0.15"/>
    <row r="1365" s="7" customFormat="1" x14ac:dyDescent="0.15"/>
    <row r="1366" s="7" customFormat="1" x14ac:dyDescent="0.15"/>
    <row r="1367" s="7" customFormat="1" x14ac:dyDescent="0.15"/>
    <row r="1368" s="7" customFormat="1" x14ac:dyDescent="0.15"/>
    <row r="1369" s="7" customFormat="1" x14ac:dyDescent="0.15"/>
    <row r="1370" s="7" customFormat="1" x14ac:dyDescent="0.15"/>
    <row r="1371" s="7" customFormat="1" x14ac:dyDescent="0.15"/>
    <row r="1372" s="7" customFormat="1" x14ac:dyDescent="0.15"/>
    <row r="1373" s="7" customFormat="1" x14ac:dyDescent="0.15"/>
    <row r="1374" s="7" customFormat="1" x14ac:dyDescent="0.15"/>
    <row r="1375" s="7" customFormat="1" x14ac:dyDescent="0.15"/>
    <row r="1376" s="7" customFormat="1" x14ac:dyDescent="0.15"/>
    <row r="1377" s="7" customFormat="1" x14ac:dyDescent="0.15"/>
    <row r="1378" s="7" customFormat="1" x14ac:dyDescent="0.15"/>
    <row r="1379" s="7" customFormat="1" x14ac:dyDescent="0.15"/>
    <row r="1380" s="7" customFormat="1" x14ac:dyDescent="0.15"/>
    <row r="1381" s="7" customFormat="1" x14ac:dyDescent="0.15"/>
    <row r="1382" s="7" customFormat="1" x14ac:dyDescent="0.15"/>
    <row r="1383" s="7" customFormat="1" x14ac:dyDescent="0.15"/>
    <row r="1384" s="7" customFormat="1" x14ac:dyDescent="0.15"/>
    <row r="1385" s="7" customFormat="1" x14ac:dyDescent="0.15"/>
    <row r="1386" s="7" customFormat="1" x14ac:dyDescent="0.15"/>
    <row r="1387" s="7" customFormat="1" x14ac:dyDescent="0.15"/>
    <row r="1388" s="7" customFormat="1" x14ac:dyDescent="0.15"/>
    <row r="1389" s="7" customFormat="1" x14ac:dyDescent="0.15"/>
    <row r="1390" s="7" customFormat="1" x14ac:dyDescent="0.15"/>
    <row r="1391" s="7" customFormat="1" x14ac:dyDescent="0.15"/>
    <row r="1392" s="7" customFormat="1" x14ac:dyDescent="0.15"/>
    <row r="1393" s="7" customFormat="1" x14ac:dyDescent="0.15"/>
    <row r="1394" s="7" customFormat="1" x14ac:dyDescent="0.15"/>
    <row r="1395" s="7" customFormat="1" x14ac:dyDescent="0.15"/>
    <row r="1396" s="7" customFormat="1" x14ac:dyDescent="0.15"/>
    <row r="1397" s="7" customFormat="1" x14ac:dyDescent="0.15"/>
    <row r="1398" s="7" customFormat="1" x14ac:dyDescent="0.15"/>
    <row r="1399" s="7" customFormat="1" x14ac:dyDescent="0.15"/>
    <row r="1400" s="7" customFormat="1" x14ac:dyDescent="0.15"/>
    <row r="1401" s="7" customFormat="1" x14ac:dyDescent="0.15"/>
    <row r="1402" s="7" customFormat="1" x14ac:dyDescent="0.15"/>
    <row r="1403" s="7" customFormat="1" x14ac:dyDescent="0.15"/>
    <row r="1404" s="7" customFormat="1" x14ac:dyDescent="0.15"/>
    <row r="1405" s="7" customFormat="1" x14ac:dyDescent="0.15"/>
    <row r="1406" s="7" customFormat="1" x14ac:dyDescent="0.15"/>
    <row r="1407" s="7" customFormat="1" x14ac:dyDescent="0.15"/>
    <row r="1408" s="7" customFormat="1" x14ac:dyDescent="0.15"/>
    <row r="1409" s="7" customFormat="1" x14ac:dyDescent="0.15"/>
    <row r="1410" s="7" customFormat="1" x14ac:dyDescent="0.15"/>
    <row r="1411" s="7" customFormat="1" x14ac:dyDescent="0.15"/>
    <row r="1412" s="7" customFormat="1" x14ac:dyDescent="0.15"/>
    <row r="1413" s="7" customFormat="1" x14ac:dyDescent="0.15"/>
    <row r="1414" s="7" customFormat="1" x14ac:dyDescent="0.15"/>
    <row r="1415" s="7" customFormat="1" x14ac:dyDescent="0.15"/>
    <row r="1416" s="7" customFormat="1" x14ac:dyDescent="0.15"/>
    <row r="1417" s="7" customFormat="1" x14ac:dyDescent="0.15"/>
    <row r="1418" s="7" customFormat="1" x14ac:dyDescent="0.15"/>
    <row r="1419" s="7" customFormat="1" x14ac:dyDescent="0.15"/>
    <row r="1420" s="7" customFormat="1" x14ac:dyDescent="0.15"/>
    <row r="1421" s="7" customFormat="1" x14ac:dyDescent="0.15"/>
    <row r="1422" s="7" customFormat="1" x14ac:dyDescent="0.15"/>
    <row r="1423" s="7" customFormat="1" x14ac:dyDescent="0.15"/>
    <row r="1424" s="7" customFormat="1" x14ac:dyDescent="0.15"/>
    <row r="1425" s="7" customFormat="1" x14ac:dyDescent="0.15"/>
    <row r="1426" s="7" customFormat="1" x14ac:dyDescent="0.15"/>
    <row r="1427" s="7" customFormat="1" x14ac:dyDescent="0.15"/>
    <row r="1428" s="7" customFormat="1" x14ac:dyDescent="0.15"/>
    <row r="1429" s="7" customFormat="1" x14ac:dyDescent="0.15"/>
    <row r="1430" s="7" customFormat="1" x14ac:dyDescent="0.15"/>
    <row r="1431" s="7" customFormat="1" x14ac:dyDescent="0.15"/>
    <row r="1432" s="7" customFormat="1" x14ac:dyDescent="0.15"/>
    <row r="1433" s="7" customFormat="1" x14ac:dyDescent="0.15"/>
    <row r="1434" s="7" customFormat="1" x14ac:dyDescent="0.15"/>
    <row r="1435" s="7" customFormat="1" x14ac:dyDescent="0.15"/>
    <row r="1436" s="7" customFormat="1" x14ac:dyDescent="0.15"/>
    <row r="1437" s="7" customFormat="1" x14ac:dyDescent="0.15"/>
    <row r="1438" s="7" customFormat="1" x14ac:dyDescent="0.15"/>
    <row r="1439" s="7" customFormat="1" x14ac:dyDescent="0.15"/>
    <row r="1440" s="7" customFormat="1" x14ac:dyDescent="0.15"/>
    <row r="1441" s="7" customFormat="1" x14ac:dyDescent="0.15"/>
    <row r="1442" s="7" customFormat="1" x14ac:dyDescent="0.15"/>
    <row r="1443" s="7" customFormat="1" x14ac:dyDescent="0.15"/>
    <row r="1444" s="7" customFormat="1" x14ac:dyDescent="0.15"/>
    <row r="1445" s="7" customFormat="1" x14ac:dyDescent="0.15"/>
    <row r="1446" s="7" customFormat="1" x14ac:dyDescent="0.15"/>
    <row r="1447" s="7" customFormat="1" x14ac:dyDescent="0.15"/>
    <row r="1448" s="7" customFormat="1" x14ac:dyDescent="0.15"/>
    <row r="1449" s="7" customFormat="1" x14ac:dyDescent="0.15"/>
    <row r="1450" s="7" customFormat="1" x14ac:dyDescent="0.15"/>
    <row r="1451" s="7" customFormat="1" x14ac:dyDescent="0.15"/>
    <row r="1452" s="7" customFormat="1" x14ac:dyDescent="0.15"/>
    <row r="1453" s="7" customFormat="1" x14ac:dyDescent="0.15"/>
    <row r="1454" s="7" customFormat="1" x14ac:dyDescent="0.15"/>
    <row r="1455" s="7" customFormat="1" x14ac:dyDescent="0.15"/>
    <row r="1456" s="7" customFormat="1" x14ac:dyDescent="0.15"/>
    <row r="1457" s="7" customFormat="1" x14ac:dyDescent="0.15"/>
    <row r="1458" s="7" customFormat="1" x14ac:dyDescent="0.15"/>
    <row r="1459" s="7" customFormat="1" x14ac:dyDescent="0.15"/>
    <row r="1460" s="7" customFormat="1" x14ac:dyDescent="0.15"/>
    <row r="1461" s="7" customFormat="1" x14ac:dyDescent="0.15"/>
    <row r="1462" s="7" customFormat="1" x14ac:dyDescent="0.15"/>
    <row r="1463" s="7" customFormat="1" x14ac:dyDescent="0.15"/>
    <row r="1464" s="7" customFormat="1" x14ac:dyDescent="0.15"/>
    <row r="1465" s="7" customFormat="1" x14ac:dyDescent="0.15"/>
    <row r="1466" s="7" customFormat="1" x14ac:dyDescent="0.15"/>
    <row r="1467" s="7" customFormat="1" x14ac:dyDescent="0.15"/>
    <row r="1468" s="7" customFormat="1" x14ac:dyDescent="0.15"/>
    <row r="1469" s="7" customFormat="1" x14ac:dyDescent="0.15"/>
    <row r="1470" s="7" customFormat="1" x14ac:dyDescent="0.15"/>
    <row r="1471" s="7" customFormat="1" x14ac:dyDescent="0.15"/>
    <row r="1472" s="7" customFormat="1" x14ac:dyDescent="0.15"/>
    <row r="1473" s="7" customFormat="1" x14ac:dyDescent="0.15"/>
    <row r="1474" s="7" customFormat="1" x14ac:dyDescent="0.15"/>
    <row r="1475" s="7" customFormat="1" x14ac:dyDescent="0.15"/>
    <row r="1476" s="7" customFormat="1" x14ac:dyDescent="0.15"/>
    <row r="1477" s="7" customFormat="1" x14ac:dyDescent="0.15"/>
    <row r="1478" s="7" customFormat="1" x14ac:dyDescent="0.15"/>
    <row r="1479" s="7" customFormat="1" x14ac:dyDescent="0.15"/>
    <row r="1480" s="7" customFormat="1" x14ac:dyDescent="0.15"/>
    <row r="1481" s="7" customFormat="1" x14ac:dyDescent="0.15"/>
    <row r="1482" s="7" customFormat="1" x14ac:dyDescent="0.15"/>
    <row r="1483" s="7" customFormat="1" x14ac:dyDescent="0.15"/>
    <row r="1484" s="7" customFormat="1" x14ac:dyDescent="0.15"/>
    <row r="1485" s="7" customFormat="1" x14ac:dyDescent="0.15"/>
    <row r="1486" s="7" customFormat="1" x14ac:dyDescent="0.15"/>
    <row r="1487" s="7" customFormat="1" x14ac:dyDescent="0.15"/>
    <row r="1488" s="7" customFormat="1" x14ac:dyDescent="0.15"/>
    <row r="1489" s="7" customFormat="1" x14ac:dyDescent="0.15"/>
    <row r="1490" s="7" customFormat="1" x14ac:dyDescent="0.15"/>
    <row r="1491" s="7" customFormat="1" x14ac:dyDescent="0.15"/>
    <row r="1492" s="7" customFormat="1" x14ac:dyDescent="0.15"/>
    <row r="1493" s="7" customFormat="1" x14ac:dyDescent="0.15"/>
    <row r="1494" s="7" customFormat="1" x14ac:dyDescent="0.15"/>
    <row r="1495" s="7" customFormat="1" x14ac:dyDescent="0.15"/>
    <row r="1496" s="7" customFormat="1" x14ac:dyDescent="0.15"/>
    <row r="1497" s="7" customFormat="1" x14ac:dyDescent="0.15"/>
    <row r="1498" s="7" customFormat="1" x14ac:dyDescent="0.15"/>
    <row r="1499" s="7" customFormat="1" x14ac:dyDescent="0.15"/>
    <row r="1500" s="7" customFormat="1" x14ac:dyDescent="0.15"/>
    <row r="1501" s="7" customFormat="1" x14ac:dyDescent="0.15"/>
    <row r="1502" s="7" customFormat="1" x14ac:dyDescent="0.15"/>
    <row r="1503" s="7" customFormat="1" x14ac:dyDescent="0.15"/>
    <row r="1504" s="7" customFormat="1" x14ac:dyDescent="0.15"/>
    <row r="1505" s="7" customFormat="1" x14ac:dyDescent="0.15"/>
    <row r="1506" s="7" customFormat="1" x14ac:dyDescent="0.15"/>
    <row r="1507" s="7" customFormat="1" x14ac:dyDescent="0.15"/>
    <row r="1508" s="7" customFormat="1" x14ac:dyDescent="0.15"/>
    <row r="1509" s="7" customFormat="1" x14ac:dyDescent="0.15"/>
    <row r="1510" s="7" customFormat="1" x14ac:dyDescent="0.15"/>
    <row r="1511" s="7" customFormat="1" x14ac:dyDescent="0.15"/>
    <row r="1512" s="7" customFormat="1" x14ac:dyDescent="0.15"/>
    <row r="1513" s="7" customFormat="1" x14ac:dyDescent="0.15"/>
    <row r="1514" s="7" customFormat="1" x14ac:dyDescent="0.15"/>
    <row r="1515" s="7" customFormat="1" x14ac:dyDescent="0.15"/>
    <row r="1516" s="7" customFormat="1" x14ac:dyDescent="0.15"/>
    <row r="1517" s="7" customFormat="1" x14ac:dyDescent="0.15"/>
    <row r="1518" s="7" customFormat="1" x14ac:dyDescent="0.15"/>
    <row r="1519" s="7" customFormat="1" x14ac:dyDescent="0.15"/>
    <row r="1520" s="7" customFormat="1" x14ac:dyDescent="0.15"/>
    <row r="1521" s="7" customFormat="1" x14ac:dyDescent="0.15"/>
    <row r="1522" s="7" customFormat="1" x14ac:dyDescent="0.15"/>
    <row r="1523" s="7" customFormat="1" x14ac:dyDescent="0.15"/>
    <row r="1524" s="7" customFormat="1" x14ac:dyDescent="0.15"/>
    <row r="1525" s="7" customFormat="1" x14ac:dyDescent="0.15"/>
    <row r="1526" s="7" customFormat="1" x14ac:dyDescent="0.15"/>
    <row r="1527" s="7" customFormat="1" x14ac:dyDescent="0.15"/>
    <row r="1528" s="7" customFormat="1" x14ac:dyDescent="0.15"/>
    <row r="1529" s="7" customFormat="1" x14ac:dyDescent="0.15"/>
    <row r="1530" s="7" customFormat="1" x14ac:dyDescent="0.15"/>
    <row r="1531" s="7" customFormat="1" x14ac:dyDescent="0.15"/>
    <row r="1532" s="7" customFormat="1" x14ac:dyDescent="0.15"/>
    <row r="1533" s="7" customFormat="1" x14ac:dyDescent="0.15"/>
    <row r="1534" s="7" customFormat="1" x14ac:dyDescent="0.15"/>
    <row r="1535" s="7" customFormat="1" x14ac:dyDescent="0.15"/>
    <row r="1536" s="7" customFormat="1" x14ac:dyDescent="0.15"/>
    <row r="1537" s="7" customFormat="1" x14ac:dyDescent="0.15"/>
    <row r="1538" s="7" customFormat="1" x14ac:dyDescent="0.15"/>
    <row r="1539" s="7" customFormat="1" x14ac:dyDescent="0.15"/>
    <row r="1540" s="7" customFormat="1" x14ac:dyDescent="0.15"/>
    <row r="1541" s="7" customFormat="1" x14ac:dyDescent="0.15"/>
    <row r="1542" s="7" customFormat="1" x14ac:dyDescent="0.15"/>
    <row r="1543" s="7" customFormat="1" x14ac:dyDescent="0.15"/>
    <row r="1544" s="7" customFormat="1" x14ac:dyDescent="0.15"/>
    <row r="1545" s="7" customFormat="1" x14ac:dyDescent="0.15"/>
    <row r="1546" s="7" customFormat="1" x14ac:dyDescent="0.15"/>
    <row r="1547" s="7" customFormat="1" x14ac:dyDescent="0.15"/>
    <row r="1548" s="7" customFormat="1" x14ac:dyDescent="0.15"/>
    <row r="1549" s="7" customFormat="1" x14ac:dyDescent="0.15"/>
    <row r="1550" s="7" customFormat="1" x14ac:dyDescent="0.15"/>
    <row r="1551" s="7" customFormat="1" x14ac:dyDescent="0.15"/>
    <row r="1552" s="7" customFormat="1" x14ac:dyDescent="0.15"/>
    <row r="1553" s="7" customFormat="1" x14ac:dyDescent="0.15"/>
    <row r="1554" s="7" customFormat="1" x14ac:dyDescent="0.15"/>
    <row r="1555" s="7" customFormat="1" x14ac:dyDescent="0.15"/>
    <row r="1556" s="7" customFormat="1" x14ac:dyDescent="0.15"/>
    <row r="1557" s="7" customFormat="1" x14ac:dyDescent="0.15"/>
    <row r="1558" s="7" customFormat="1" x14ac:dyDescent="0.15"/>
    <row r="1559" s="7" customFormat="1" x14ac:dyDescent="0.15"/>
    <row r="1560" s="7" customFormat="1" x14ac:dyDescent="0.15"/>
    <row r="1561" s="7" customFormat="1" x14ac:dyDescent="0.15"/>
    <row r="1562" s="7" customFormat="1" x14ac:dyDescent="0.15"/>
    <row r="1563" s="7" customFormat="1" x14ac:dyDescent="0.15"/>
    <row r="1564" s="7" customFormat="1" x14ac:dyDescent="0.15"/>
    <row r="1565" s="7" customFormat="1" x14ac:dyDescent="0.15"/>
    <row r="1566" s="7" customFormat="1" x14ac:dyDescent="0.15"/>
    <row r="1567" s="7" customFormat="1" x14ac:dyDescent="0.15"/>
    <row r="1568" s="7" customFormat="1" x14ac:dyDescent="0.15"/>
    <row r="1569" s="7" customFormat="1" x14ac:dyDescent="0.15"/>
    <row r="1570" s="7" customFormat="1" x14ac:dyDescent="0.15"/>
    <row r="1571" s="7" customFormat="1" x14ac:dyDescent="0.15"/>
    <row r="1572" s="7" customFormat="1" x14ac:dyDescent="0.15"/>
    <row r="1573" s="7" customFormat="1" x14ac:dyDescent="0.15"/>
    <row r="1574" s="7" customFormat="1" x14ac:dyDescent="0.15"/>
    <row r="1575" s="7" customFormat="1" x14ac:dyDescent="0.15"/>
    <row r="1576" s="7" customFormat="1" x14ac:dyDescent="0.15"/>
    <row r="1577" s="7" customFormat="1" x14ac:dyDescent="0.15"/>
    <row r="1578" s="7" customFormat="1" x14ac:dyDescent="0.15"/>
    <row r="1579" s="7" customFormat="1" x14ac:dyDescent="0.15"/>
    <row r="1580" s="7" customFormat="1" x14ac:dyDescent="0.15"/>
    <row r="1581" s="7" customFormat="1" x14ac:dyDescent="0.15"/>
    <row r="1582" s="7" customFormat="1" x14ac:dyDescent="0.15"/>
    <row r="1583" s="7" customFormat="1" x14ac:dyDescent="0.15"/>
    <row r="1584" s="7" customFormat="1" x14ac:dyDescent="0.15"/>
    <row r="1585" s="7" customFormat="1" x14ac:dyDescent="0.15"/>
    <row r="1586" s="7" customFormat="1" x14ac:dyDescent="0.15"/>
    <row r="1587" s="7" customFormat="1" x14ac:dyDescent="0.15"/>
    <row r="1588" s="7" customFormat="1" x14ac:dyDescent="0.15"/>
    <row r="1589" s="7" customFormat="1" x14ac:dyDescent="0.15"/>
    <row r="1590" s="7" customFormat="1" x14ac:dyDescent="0.15"/>
  </sheetData>
  <mergeCells count="1">
    <mergeCell ref="C1:D1"/>
  </mergeCells>
  <pageMargins left="0.75" right="0.75" top="1" bottom="1" header="0.5" footer="0.5"/>
  <pageSetup orientation="portrait" r:id="rId1"/>
  <headerFooter alignWithMargins="0">
    <oddHeader>&amp;L&amp;"Times New Roman,Bold"FNS APPLICATIONS DATA</oddHeader>
    <oddFooter xml:space="preserve">&amp;L&amp;T&amp;R&amp;"Times New Roman,Regular"&amp;11Prepared by: PM/REM
Source: XPTR SLEM910-02
10/09/12
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rgb="FFFF0000"/>
  </sheetPr>
  <dimension ref="A1:M3707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28515625" style="11" customWidth="1"/>
    <col min="2" max="2" width="12.28515625" style="11" customWidth="1"/>
    <col min="3" max="3" width="6.7109375" style="11" customWidth="1"/>
    <col min="4" max="256" width="9.140625" style="11"/>
    <col min="257" max="257" width="13.42578125" style="11" customWidth="1"/>
    <col min="258" max="258" width="16.42578125" style="11" customWidth="1"/>
    <col min="259" max="259" width="13.5703125" style="11" customWidth="1"/>
    <col min="260" max="512" width="9.140625" style="11"/>
    <col min="513" max="513" width="13.42578125" style="11" customWidth="1"/>
    <col min="514" max="514" width="16.42578125" style="11" customWidth="1"/>
    <col min="515" max="515" width="13.5703125" style="11" customWidth="1"/>
    <col min="516" max="768" width="9.140625" style="11"/>
    <col min="769" max="769" width="13.42578125" style="11" customWidth="1"/>
    <col min="770" max="770" width="16.42578125" style="11" customWidth="1"/>
    <col min="771" max="771" width="13.5703125" style="11" customWidth="1"/>
    <col min="772" max="1024" width="9.140625" style="11"/>
    <col min="1025" max="1025" width="13.42578125" style="11" customWidth="1"/>
    <col min="1026" max="1026" width="16.42578125" style="11" customWidth="1"/>
    <col min="1027" max="1027" width="13.5703125" style="11" customWidth="1"/>
    <col min="1028" max="1280" width="9.140625" style="11"/>
    <col min="1281" max="1281" width="13.42578125" style="11" customWidth="1"/>
    <col min="1282" max="1282" width="16.42578125" style="11" customWidth="1"/>
    <col min="1283" max="1283" width="13.5703125" style="11" customWidth="1"/>
    <col min="1284" max="1536" width="9.140625" style="11"/>
    <col min="1537" max="1537" width="13.42578125" style="11" customWidth="1"/>
    <col min="1538" max="1538" width="16.42578125" style="11" customWidth="1"/>
    <col min="1539" max="1539" width="13.5703125" style="11" customWidth="1"/>
    <col min="1540" max="1792" width="9.140625" style="11"/>
    <col min="1793" max="1793" width="13.42578125" style="11" customWidth="1"/>
    <col min="1794" max="1794" width="16.42578125" style="11" customWidth="1"/>
    <col min="1795" max="1795" width="13.5703125" style="11" customWidth="1"/>
    <col min="1796" max="2048" width="9.140625" style="11"/>
    <col min="2049" max="2049" width="13.42578125" style="11" customWidth="1"/>
    <col min="2050" max="2050" width="16.42578125" style="11" customWidth="1"/>
    <col min="2051" max="2051" width="13.5703125" style="11" customWidth="1"/>
    <col min="2052" max="2304" width="9.140625" style="11"/>
    <col min="2305" max="2305" width="13.42578125" style="11" customWidth="1"/>
    <col min="2306" max="2306" width="16.42578125" style="11" customWidth="1"/>
    <col min="2307" max="2307" width="13.5703125" style="11" customWidth="1"/>
    <col min="2308" max="2560" width="9.140625" style="11"/>
    <col min="2561" max="2561" width="13.42578125" style="11" customWidth="1"/>
    <col min="2562" max="2562" width="16.42578125" style="11" customWidth="1"/>
    <col min="2563" max="2563" width="13.5703125" style="11" customWidth="1"/>
    <col min="2564" max="2816" width="9.140625" style="11"/>
    <col min="2817" max="2817" width="13.42578125" style="11" customWidth="1"/>
    <col min="2818" max="2818" width="16.42578125" style="11" customWidth="1"/>
    <col min="2819" max="2819" width="13.5703125" style="11" customWidth="1"/>
    <col min="2820" max="3072" width="9.140625" style="11"/>
    <col min="3073" max="3073" width="13.42578125" style="11" customWidth="1"/>
    <col min="3074" max="3074" width="16.42578125" style="11" customWidth="1"/>
    <col min="3075" max="3075" width="13.5703125" style="11" customWidth="1"/>
    <col min="3076" max="3328" width="9.140625" style="11"/>
    <col min="3329" max="3329" width="13.42578125" style="11" customWidth="1"/>
    <col min="3330" max="3330" width="16.42578125" style="11" customWidth="1"/>
    <col min="3331" max="3331" width="13.5703125" style="11" customWidth="1"/>
    <col min="3332" max="3584" width="9.140625" style="11"/>
    <col min="3585" max="3585" width="13.42578125" style="11" customWidth="1"/>
    <col min="3586" max="3586" width="16.42578125" style="11" customWidth="1"/>
    <col min="3587" max="3587" width="13.5703125" style="11" customWidth="1"/>
    <col min="3588" max="3840" width="9.140625" style="11"/>
    <col min="3841" max="3841" width="13.42578125" style="11" customWidth="1"/>
    <col min="3842" max="3842" width="16.42578125" style="11" customWidth="1"/>
    <col min="3843" max="3843" width="13.5703125" style="11" customWidth="1"/>
    <col min="3844" max="4096" width="9.140625" style="11"/>
    <col min="4097" max="4097" width="13.42578125" style="11" customWidth="1"/>
    <col min="4098" max="4098" width="16.42578125" style="11" customWidth="1"/>
    <col min="4099" max="4099" width="13.5703125" style="11" customWidth="1"/>
    <col min="4100" max="4352" width="9.140625" style="11"/>
    <col min="4353" max="4353" width="13.42578125" style="11" customWidth="1"/>
    <col min="4354" max="4354" width="16.42578125" style="11" customWidth="1"/>
    <col min="4355" max="4355" width="13.5703125" style="11" customWidth="1"/>
    <col min="4356" max="4608" width="9.140625" style="11"/>
    <col min="4609" max="4609" width="13.42578125" style="11" customWidth="1"/>
    <col min="4610" max="4610" width="16.42578125" style="11" customWidth="1"/>
    <col min="4611" max="4611" width="13.5703125" style="11" customWidth="1"/>
    <col min="4612" max="4864" width="9.140625" style="11"/>
    <col min="4865" max="4865" width="13.42578125" style="11" customWidth="1"/>
    <col min="4866" max="4866" width="16.42578125" style="11" customWidth="1"/>
    <col min="4867" max="4867" width="13.5703125" style="11" customWidth="1"/>
    <col min="4868" max="5120" width="9.140625" style="11"/>
    <col min="5121" max="5121" width="13.42578125" style="11" customWidth="1"/>
    <col min="5122" max="5122" width="16.42578125" style="11" customWidth="1"/>
    <col min="5123" max="5123" width="13.5703125" style="11" customWidth="1"/>
    <col min="5124" max="5376" width="9.140625" style="11"/>
    <col min="5377" max="5377" width="13.42578125" style="11" customWidth="1"/>
    <col min="5378" max="5378" width="16.42578125" style="11" customWidth="1"/>
    <col min="5379" max="5379" width="13.5703125" style="11" customWidth="1"/>
    <col min="5380" max="5632" width="9.140625" style="11"/>
    <col min="5633" max="5633" width="13.42578125" style="11" customWidth="1"/>
    <col min="5634" max="5634" width="16.42578125" style="11" customWidth="1"/>
    <col min="5635" max="5635" width="13.5703125" style="11" customWidth="1"/>
    <col min="5636" max="5888" width="9.140625" style="11"/>
    <col min="5889" max="5889" width="13.42578125" style="11" customWidth="1"/>
    <col min="5890" max="5890" width="16.42578125" style="11" customWidth="1"/>
    <col min="5891" max="5891" width="13.5703125" style="11" customWidth="1"/>
    <col min="5892" max="6144" width="9.140625" style="11"/>
    <col min="6145" max="6145" width="13.42578125" style="11" customWidth="1"/>
    <col min="6146" max="6146" width="16.42578125" style="11" customWidth="1"/>
    <col min="6147" max="6147" width="13.5703125" style="11" customWidth="1"/>
    <col min="6148" max="6400" width="9.140625" style="11"/>
    <col min="6401" max="6401" width="13.42578125" style="11" customWidth="1"/>
    <col min="6402" max="6402" width="16.42578125" style="11" customWidth="1"/>
    <col min="6403" max="6403" width="13.5703125" style="11" customWidth="1"/>
    <col min="6404" max="6656" width="9.140625" style="11"/>
    <col min="6657" max="6657" width="13.42578125" style="11" customWidth="1"/>
    <col min="6658" max="6658" width="16.42578125" style="11" customWidth="1"/>
    <col min="6659" max="6659" width="13.5703125" style="11" customWidth="1"/>
    <col min="6660" max="6912" width="9.140625" style="11"/>
    <col min="6913" max="6913" width="13.42578125" style="11" customWidth="1"/>
    <col min="6914" max="6914" width="16.42578125" style="11" customWidth="1"/>
    <col min="6915" max="6915" width="13.5703125" style="11" customWidth="1"/>
    <col min="6916" max="7168" width="9.140625" style="11"/>
    <col min="7169" max="7169" width="13.42578125" style="11" customWidth="1"/>
    <col min="7170" max="7170" width="16.42578125" style="11" customWidth="1"/>
    <col min="7171" max="7171" width="13.5703125" style="11" customWidth="1"/>
    <col min="7172" max="7424" width="9.140625" style="11"/>
    <col min="7425" max="7425" width="13.42578125" style="11" customWidth="1"/>
    <col min="7426" max="7426" width="16.42578125" style="11" customWidth="1"/>
    <col min="7427" max="7427" width="13.5703125" style="11" customWidth="1"/>
    <col min="7428" max="7680" width="9.140625" style="11"/>
    <col min="7681" max="7681" width="13.42578125" style="11" customWidth="1"/>
    <col min="7682" max="7682" width="16.42578125" style="11" customWidth="1"/>
    <col min="7683" max="7683" width="13.5703125" style="11" customWidth="1"/>
    <col min="7684" max="7936" width="9.140625" style="11"/>
    <col min="7937" max="7937" width="13.42578125" style="11" customWidth="1"/>
    <col min="7938" max="7938" width="16.42578125" style="11" customWidth="1"/>
    <col min="7939" max="7939" width="13.5703125" style="11" customWidth="1"/>
    <col min="7940" max="8192" width="9.140625" style="11"/>
    <col min="8193" max="8193" width="13.42578125" style="11" customWidth="1"/>
    <col min="8194" max="8194" width="16.42578125" style="11" customWidth="1"/>
    <col min="8195" max="8195" width="13.5703125" style="11" customWidth="1"/>
    <col min="8196" max="8448" width="9.140625" style="11"/>
    <col min="8449" max="8449" width="13.42578125" style="11" customWidth="1"/>
    <col min="8450" max="8450" width="16.42578125" style="11" customWidth="1"/>
    <col min="8451" max="8451" width="13.5703125" style="11" customWidth="1"/>
    <col min="8452" max="8704" width="9.140625" style="11"/>
    <col min="8705" max="8705" width="13.42578125" style="11" customWidth="1"/>
    <col min="8706" max="8706" width="16.42578125" style="11" customWidth="1"/>
    <col min="8707" max="8707" width="13.5703125" style="11" customWidth="1"/>
    <col min="8708" max="8960" width="9.140625" style="11"/>
    <col min="8961" max="8961" width="13.42578125" style="11" customWidth="1"/>
    <col min="8962" max="8962" width="16.42578125" style="11" customWidth="1"/>
    <col min="8963" max="8963" width="13.5703125" style="11" customWidth="1"/>
    <col min="8964" max="9216" width="9.140625" style="11"/>
    <col min="9217" max="9217" width="13.42578125" style="11" customWidth="1"/>
    <col min="9218" max="9218" width="16.42578125" style="11" customWidth="1"/>
    <col min="9219" max="9219" width="13.5703125" style="11" customWidth="1"/>
    <col min="9220" max="9472" width="9.140625" style="11"/>
    <col min="9473" max="9473" width="13.42578125" style="11" customWidth="1"/>
    <col min="9474" max="9474" width="16.42578125" style="11" customWidth="1"/>
    <col min="9475" max="9475" width="13.5703125" style="11" customWidth="1"/>
    <col min="9476" max="9728" width="9.140625" style="11"/>
    <col min="9729" max="9729" width="13.42578125" style="11" customWidth="1"/>
    <col min="9730" max="9730" width="16.42578125" style="11" customWidth="1"/>
    <col min="9731" max="9731" width="13.5703125" style="11" customWidth="1"/>
    <col min="9732" max="9984" width="9.140625" style="11"/>
    <col min="9985" max="9985" width="13.42578125" style="11" customWidth="1"/>
    <col min="9986" max="9986" width="16.42578125" style="11" customWidth="1"/>
    <col min="9987" max="9987" width="13.5703125" style="11" customWidth="1"/>
    <col min="9988" max="10240" width="9.140625" style="11"/>
    <col min="10241" max="10241" width="13.42578125" style="11" customWidth="1"/>
    <col min="10242" max="10242" width="16.42578125" style="11" customWidth="1"/>
    <col min="10243" max="10243" width="13.5703125" style="11" customWidth="1"/>
    <col min="10244" max="10496" width="9.140625" style="11"/>
    <col min="10497" max="10497" width="13.42578125" style="11" customWidth="1"/>
    <col min="10498" max="10498" width="16.42578125" style="11" customWidth="1"/>
    <col min="10499" max="10499" width="13.5703125" style="11" customWidth="1"/>
    <col min="10500" max="10752" width="9.140625" style="11"/>
    <col min="10753" max="10753" width="13.42578125" style="11" customWidth="1"/>
    <col min="10754" max="10754" width="16.42578125" style="11" customWidth="1"/>
    <col min="10755" max="10755" width="13.5703125" style="11" customWidth="1"/>
    <col min="10756" max="11008" width="9.140625" style="11"/>
    <col min="11009" max="11009" width="13.42578125" style="11" customWidth="1"/>
    <col min="11010" max="11010" width="16.42578125" style="11" customWidth="1"/>
    <col min="11011" max="11011" width="13.5703125" style="11" customWidth="1"/>
    <col min="11012" max="11264" width="9.140625" style="11"/>
    <col min="11265" max="11265" width="13.42578125" style="11" customWidth="1"/>
    <col min="11266" max="11266" width="16.42578125" style="11" customWidth="1"/>
    <col min="11267" max="11267" width="13.5703125" style="11" customWidth="1"/>
    <col min="11268" max="11520" width="9.140625" style="11"/>
    <col min="11521" max="11521" width="13.42578125" style="11" customWidth="1"/>
    <col min="11522" max="11522" width="16.42578125" style="11" customWidth="1"/>
    <col min="11523" max="11523" width="13.5703125" style="11" customWidth="1"/>
    <col min="11524" max="11776" width="9.140625" style="11"/>
    <col min="11777" max="11777" width="13.42578125" style="11" customWidth="1"/>
    <col min="11778" max="11778" width="16.42578125" style="11" customWidth="1"/>
    <col min="11779" max="11779" width="13.5703125" style="11" customWidth="1"/>
    <col min="11780" max="12032" width="9.140625" style="11"/>
    <col min="12033" max="12033" width="13.42578125" style="11" customWidth="1"/>
    <col min="12034" max="12034" width="16.42578125" style="11" customWidth="1"/>
    <col min="12035" max="12035" width="13.5703125" style="11" customWidth="1"/>
    <col min="12036" max="12288" width="9.140625" style="11"/>
    <col min="12289" max="12289" width="13.42578125" style="11" customWidth="1"/>
    <col min="12290" max="12290" width="16.42578125" style="11" customWidth="1"/>
    <col min="12291" max="12291" width="13.5703125" style="11" customWidth="1"/>
    <col min="12292" max="12544" width="9.140625" style="11"/>
    <col min="12545" max="12545" width="13.42578125" style="11" customWidth="1"/>
    <col min="12546" max="12546" width="16.42578125" style="11" customWidth="1"/>
    <col min="12547" max="12547" width="13.5703125" style="11" customWidth="1"/>
    <col min="12548" max="12800" width="9.140625" style="11"/>
    <col min="12801" max="12801" width="13.42578125" style="11" customWidth="1"/>
    <col min="12802" max="12802" width="16.42578125" style="11" customWidth="1"/>
    <col min="12803" max="12803" width="13.5703125" style="11" customWidth="1"/>
    <col min="12804" max="13056" width="9.140625" style="11"/>
    <col min="13057" max="13057" width="13.42578125" style="11" customWidth="1"/>
    <col min="13058" max="13058" width="16.42578125" style="11" customWidth="1"/>
    <col min="13059" max="13059" width="13.5703125" style="11" customWidth="1"/>
    <col min="13060" max="13312" width="9.140625" style="11"/>
    <col min="13313" max="13313" width="13.42578125" style="11" customWidth="1"/>
    <col min="13314" max="13314" width="16.42578125" style="11" customWidth="1"/>
    <col min="13315" max="13315" width="13.5703125" style="11" customWidth="1"/>
    <col min="13316" max="13568" width="9.140625" style="11"/>
    <col min="13569" max="13569" width="13.42578125" style="11" customWidth="1"/>
    <col min="13570" max="13570" width="16.42578125" style="11" customWidth="1"/>
    <col min="13571" max="13571" width="13.5703125" style="11" customWidth="1"/>
    <col min="13572" max="13824" width="9.140625" style="11"/>
    <col min="13825" max="13825" width="13.42578125" style="11" customWidth="1"/>
    <col min="13826" max="13826" width="16.42578125" style="11" customWidth="1"/>
    <col min="13827" max="13827" width="13.5703125" style="11" customWidth="1"/>
    <col min="13828" max="14080" width="9.140625" style="11"/>
    <col min="14081" max="14081" width="13.42578125" style="11" customWidth="1"/>
    <col min="14082" max="14082" width="16.42578125" style="11" customWidth="1"/>
    <col min="14083" max="14083" width="13.5703125" style="11" customWidth="1"/>
    <col min="14084" max="14336" width="9.140625" style="11"/>
    <col min="14337" max="14337" width="13.42578125" style="11" customWidth="1"/>
    <col min="14338" max="14338" width="16.42578125" style="11" customWidth="1"/>
    <col min="14339" max="14339" width="13.5703125" style="11" customWidth="1"/>
    <col min="14340" max="14592" width="9.140625" style="11"/>
    <col min="14593" max="14593" width="13.42578125" style="11" customWidth="1"/>
    <col min="14594" max="14594" width="16.42578125" style="11" customWidth="1"/>
    <col min="14595" max="14595" width="13.5703125" style="11" customWidth="1"/>
    <col min="14596" max="14848" width="9.140625" style="11"/>
    <col min="14849" max="14849" width="13.42578125" style="11" customWidth="1"/>
    <col min="14850" max="14850" width="16.42578125" style="11" customWidth="1"/>
    <col min="14851" max="14851" width="13.5703125" style="11" customWidth="1"/>
    <col min="14852" max="15104" width="9.140625" style="11"/>
    <col min="15105" max="15105" width="13.42578125" style="11" customWidth="1"/>
    <col min="15106" max="15106" width="16.42578125" style="11" customWidth="1"/>
    <col min="15107" max="15107" width="13.5703125" style="11" customWidth="1"/>
    <col min="15108" max="15360" width="9.140625" style="11"/>
    <col min="15361" max="15361" width="13.42578125" style="11" customWidth="1"/>
    <col min="15362" max="15362" width="16.42578125" style="11" customWidth="1"/>
    <col min="15363" max="15363" width="13.5703125" style="11" customWidth="1"/>
    <col min="15364" max="15616" width="9.140625" style="11"/>
    <col min="15617" max="15617" width="13.42578125" style="11" customWidth="1"/>
    <col min="15618" max="15618" width="16.42578125" style="11" customWidth="1"/>
    <col min="15619" max="15619" width="13.5703125" style="11" customWidth="1"/>
    <col min="15620" max="15872" width="9.140625" style="11"/>
    <col min="15873" max="15873" width="13.42578125" style="11" customWidth="1"/>
    <col min="15874" max="15874" width="16.42578125" style="11" customWidth="1"/>
    <col min="15875" max="15875" width="13.5703125" style="11" customWidth="1"/>
    <col min="15876" max="16128" width="9.140625" style="11"/>
    <col min="16129" max="16129" width="13.42578125" style="11" customWidth="1"/>
    <col min="16130" max="16130" width="16.42578125" style="11" customWidth="1"/>
    <col min="16131" max="16131" width="13.5703125" style="11" customWidth="1"/>
    <col min="16132" max="16384" width="9.140625" style="11"/>
  </cols>
  <sheetData>
    <row r="1" spans="1:13" s="7" customFormat="1" ht="15.75" customHeight="1" x14ac:dyDescent="0.25">
      <c r="A1" s="18"/>
      <c r="B1" s="19">
        <v>41153</v>
      </c>
      <c r="C1"/>
      <c r="D1"/>
      <c r="E1"/>
      <c r="F1"/>
      <c r="G1"/>
      <c r="H1"/>
      <c r="I1"/>
      <c r="J1"/>
      <c r="K1"/>
      <c r="L1"/>
      <c r="M1"/>
    </row>
    <row r="2" spans="1:13" s="7" customFormat="1" ht="15" x14ac:dyDescent="0.25">
      <c r="A2" s="20" t="s">
        <v>0</v>
      </c>
      <c r="B2" s="6">
        <v>629</v>
      </c>
      <c r="D2"/>
      <c r="E2"/>
      <c r="F2"/>
      <c r="G2"/>
      <c r="H2"/>
      <c r="I2"/>
      <c r="J2"/>
      <c r="K2"/>
      <c r="L2"/>
      <c r="M2"/>
    </row>
    <row r="3" spans="1:13" s="7" customFormat="1" ht="12.75" x14ac:dyDescent="0.2">
      <c r="A3" s="20" t="s">
        <v>1</v>
      </c>
      <c r="B3" s="6">
        <v>124</v>
      </c>
    </row>
    <row r="4" spans="1:13" s="7" customFormat="1" ht="12.75" x14ac:dyDescent="0.2">
      <c r="A4" s="20" t="s">
        <v>2</v>
      </c>
      <c r="B4" s="6">
        <v>45</v>
      </c>
    </row>
    <row r="5" spans="1:13" s="7" customFormat="1" ht="12.75" x14ac:dyDescent="0.2">
      <c r="A5" s="20" t="s">
        <v>3</v>
      </c>
      <c r="B5" s="6">
        <v>114</v>
      </c>
    </row>
    <row r="6" spans="1:13" s="7" customFormat="1" ht="12.75" x14ac:dyDescent="0.2">
      <c r="A6" s="20" t="s">
        <v>4</v>
      </c>
      <c r="B6" s="6">
        <v>93</v>
      </c>
    </row>
    <row r="7" spans="1:13" s="7" customFormat="1" ht="12.75" x14ac:dyDescent="0.2">
      <c r="A7" s="20" t="s">
        <v>5</v>
      </c>
      <c r="B7" s="6">
        <v>46</v>
      </c>
    </row>
    <row r="8" spans="1:13" s="7" customFormat="1" ht="12.75" x14ac:dyDescent="0.2">
      <c r="A8" s="20" t="s">
        <v>6</v>
      </c>
      <c r="B8" s="6">
        <v>75</v>
      </c>
    </row>
    <row r="9" spans="1:13" s="7" customFormat="1" ht="12.75" x14ac:dyDescent="0.2">
      <c r="A9" s="20" t="s">
        <v>7</v>
      </c>
      <c r="B9" s="6">
        <v>98</v>
      </c>
    </row>
    <row r="10" spans="1:13" s="7" customFormat="1" ht="12.75" x14ac:dyDescent="0.2">
      <c r="A10" s="20" t="s">
        <v>8</v>
      </c>
      <c r="B10" s="6">
        <v>17</v>
      </c>
    </row>
    <row r="11" spans="1:13" s="7" customFormat="1" ht="12.75" x14ac:dyDescent="0.2">
      <c r="A11" s="20" t="s">
        <v>9</v>
      </c>
      <c r="B11" s="6">
        <v>418</v>
      </c>
    </row>
    <row r="12" spans="1:13" s="7" customFormat="1" ht="12.75" x14ac:dyDescent="0.2">
      <c r="A12" s="20" t="s">
        <v>10</v>
      </c>
      <c r="B12" s="6">
        <v>0</v>
      </c>
    </row>
    <row r="13" spans="1:13" s="7" customFormat="1" ht="12.75" x14ac:dyDescent="0.2">
      <c r="A13" s="20" t="s">
        <v>11</v>
      </c>
      <c r="B13" s="6">
        <v>411</v>
      </c>
    </row>
    <row r="14" spans="1:13" s="7" customFormat="1" ht="12.75" x14ac:dyDescent="0.2">
      <c r="A14" s="20" t="s">
        <v>12</v>
      </c>
      <c r="B14" s="6">
        <v>887</v>
      </c>
    </row>
    <row r="15" spans="1:13" s="7" customFormat="1" ht="12.75" x14ac:dyDescent="0.2">
      <c r="A15" s="20" t="s">
        <v>13</v>
      </c>
      <c r="B15" s="6">
        <v>420</v>
      </c>
    </row>
    <row r="16" spans="1:13" s="7" customFormat="1" ht="12.75" x14ac:dyDescent="0.2">
      <c r="A16" s="20" t="s">
        <v>14</v>
      </c>
      <c r="B16" s="6">
        <v>4</v>
      </c>
    </row>
    <row r="17" spans="1:2" s="7" customFormat="1" ht="12.75" x14ac:dyDescent="0.2">
      <c r="A17" s="20" t="s">
        <v>15</v>
      </c>
      <c r="B17" s="6">
        <v>0</v>
      </c>
    </row>
    <row r="18" spans="1:2" s="7" customFormat="1" ht="12.75" x14ac:dyDescent="0.2">
      <c r="A18" s="20" t="s">
        <v>16</v>
      </c>
      <c r="B18" s="6">
        <v>80</v>
      </c>
    </row>
    <row r="19" spans="1:2" s="7" customFormat="1" ht="12.75" x14ac:dyDescent="0.2">
      <c r="A19" s="20" t="s">
        <v>17</v>
      </c>
      <c r="B19" s="6">
        <v>0</v>
      </c>
    </row>
    <row r="20" spans="1:2" s="7" customFormat="1" ht="12.75" x14ac:dyDescent="0.2">
      <c r="A20" s="20" t="s">
        <v>18</v>
      </c>
      <c r="B20" s="6">
        <v>15</v>
      </c>
    </row>
    <row r="21" spans="1:2" s="7" customFormat="1" ht="12.75" x14ac:dyDescent="0.2">
      <c r="A21" s="20" t="s">
        <v>19</v>
      </c>
      <c r="B21" s="6">
        <v>108</v>
      </c>
    </row>
    <row r="22" spans="1:2" s="7" customFormat="1" ht="12.75" x14ac:dyDescent="0.2">
      <c r="A22" s="20" t="s">
        <v>20</v>
      </c>
      <c r="B22" s="6">
        <v>20</v>
      </c>
    </row>
    <row r="23" spans="1:2" s="7" customFormat="1" ht="12.75" x14ac:dyDescent="0.2">
      <c r="A23" s="20" t="s">
        <v>21</v>
      </c>
      <c r="B23" s="6">
        <v>9</v>
      </c>
    </row>
    <row r="24" spans="1:2" s="7" customFormat="1" ht="12.75" x14ac:dyDescent="0.2">
      <c r="A24" s="20" t="s">
        <v>22</v>
      </c>
      <c r="B24" s="6">
        <v>703</v>
      </c>
    </row>
    <row r="25" spans="1:2" s="7" customFormat="1" ht="12.75" x14ac:dyDescent="0.2">
      <c r="A25" s="20" t="s">
        <v>23</v>
      </c>
      <c r="B25" s="6">
        <v>85</v>
      </c>
    </row>
    <row r="26" spans="1:2" s="7" customFormat="1" ht="12.75" x14ac:dyDescent="0.2">
      <c r="A26" s="20" t="s">
        <v>24</v>
      </c>
      <c r="B26" s="6">
        <v>124</v>
      </c>
    </row>
    <row r="27" spans="1:2" s="7" customFormat="1" ht="12.75" x14ac:dyDescent="0.2">
      <c r="A27" s="21" t="s">
        <v>25</v>
      </c>
      <c r="B27" s="6">
        <v>70</v>
      </c>
    </row>
    <row r="28" spans="1:2" s="7" customFormat="1" ht="12.75" x14ac:dyDescent="0.2">
      <c r="A28" s="20" t="s">
        <v>26</v>
      </c>
      <c r="B28" s="6">
        <v>60</v>
      </c>
    </row>
    <row r="29" spans="1:2" s="7" customFormat="1" ht="12.75" x14ac:dyDescent="0.2">
      <c r="A29" s="20" t="s">
        <v>27</v>
      </c>
      <c r="B29" s="6">
        <v>20</v>
      </c>
    </row>
    <row r="30" spans="1:2" s="7" customFormat="1" ht="12.75" x14ac:dyDescent="0.2">
      <c r="A30" s="20" t="s">
        <v>28</v>
      </c>
      <c r="B30" s="6">
        <v>1029</v>
      </c>
    </row>
    <row r="31" spans="1:2" s="7" customFormat="1" ht="12.75" x14ac:dyDescent="0.2">
      <c r="A31" s="20" t="s">
        <v>29</v>
      </c>
      <c r="B31" s="6">
        <v>142</v>
      </c>
    </row>
    <row r="32" spans="1:2" s="7" customFormat="1" ht="12.75" x14ac:dyDescent="0.2">
      <c r="A32" s="20" t="s">
        <v>30</v>
      </c>
      <c r="B32" s="6">
        <v>43</v>
      </c>
    </row>
    <row r="33" spans="1:2" s="7" customFormat="1" ht="12.75" x14ac:dyDescent="0.2">
      <c r="A33" s="20" t="s">
        <v>31</v>
      </c>
      <c r="B33" s="6">
        <v>1370</v>
      </c>
    </row>
    <row r="34" spans="1:2" s="7" customFormat="1" ht="12.75" x14ac:dyDescent="0.2">
      <c r="A34" s="20" t="s">
        <v>32</v>
      </c>
      <c r="B34" s="6">
        <v>16</v>
      </c>
    </row>
    <row r="35" spans="1:2" s="7" customFormat="1" ht="12.75" x14ac:dyDescent="0.2">
      <c r="A35" s="20" t="s">
        <v>33</v>
      </c>
      <c r="B35" s="6">
        <v>1600</v>
      </c>
    </row>
    <row r="36" spans="1:2" s="7" customFormat="1" ht="12.75" x14ac:dyDescent="0.2">
      <c r="A36" s="20" t="s">
        <v>34</v>
      </c>
      <c r="B36" s="6">
        <v>108</v>
      </c>
    </row>
    <row r="37" spans="1:2" s="7" customFormat="1" ht="12.75" x14ac:dyDescent="0.2">
      <c r="A37" s="20" t="s">
        <v>35</v>
      </c>
      <c r="B37" s="6">
        <v>1224</v>
      </c>
    </row>
    <row r="38" spans="1:2" s="7" customFormat="1" ht="12.75" x14ac:dyDescent="0.2">
      <c r="A38" s="20" t="s">
        <v>36</v>
      </c>
      <c r="B38" s="6">
        <v>12</v>
      </c>
    </row>
    <row r="39" spans="1:2" s="7" customFormat="1" ht="12.75" x14ac:dyDescent="0.2">
      <c r="A39" s="20" t="s">
        <v>37</v>
      </c>
      <c r="B39" s="6">
        <v>29</v>
      </c>
    </row>
    <row r="40" spans="1:2" s="7" customFormat="1" ht="12.75" x14ac:dyDescent="0.2">
      <c r="A40" s="20" t="s">
        <v>38</v>
      </c>
      <c r="B40" s="6">
        <v>262</v>
      </c>
    </row>
    <row r="41" spans="1:2" s="7" customFormat="1" ht="12.75" x14ac:dyDescent="0.2">
      <c r="A41" s="20" t="s">
        <v>39</v>
      </c>
      <c r="B41" s="6">
        <v>50</v>
      </c>
    </row>
    <row r="42" spans="1:2" s="7" customFormat="1" ht="12.75" x14ac:dyDescent="0.2">
      <c r="A42" s="20" t="s">
        <v>40</v>
      </c>
      <c r="B42" s="6">
        <v>39</v>
      </c>
    </row>
    <row r="43" spans="1:2" s="7" customFormat="1" ht="12.75" x14ac:dyDescent="0.2">
      <c r="A43" s="20" t="s">
        <v>41</v>
      </c>
      <c r="B43" s="6">
        <v>251</v>
      </c>
    </row>
    <row r="44" spans="1:2" s="7" customFormat="1" ht="12.75" x14ac:dyDescent="0.2">
      <c r="A44" s="20" t="s">
        <v>42</v>
      </c>
      <c r="B44" s="6">
        <v>337</v>
      </c>
    </row>
    <row r="45" spans="1:2" s="7" customFormat="1" ht="12.75" x14ac:dyDescent="0.2">
      <c r="A45" s="20" t="s">
        <v>43</v>
      </c>
      <c r="B45" s="6">
        <v>273</v>
      </c>
    </row>
    <row r="46" spans="1:2" s="7" customFormat="1" ht="12.75" x14ac:dyDescent="0.2">
      <c r="A46" s="20" t="s">
        <v>44</v>
      </c>
      <c r="B46" s="6">
        <v>386</v>
      </c>
    </row>
    <row r="47" spans="1:2" s="7" customFormat="1" ht="12.75" x14ac:dyDescent="0.2">
      <c r="A47" s="20" t="s">
        <v>45</v>
      </c>
      <c r="B47" s="6">
        <v>23</v>
      </c>
    </row>
    <row r="48" spans="1:2" s="7" customFormat="1" ht="12.75" x14ac:dyDescent="0.2">
      <c r="A48" s="20" t="s">
        <v>46</v>
      </c>
      <c r="B48" s="6">
        <v>5</v>
      </c>
    </row>
    <row r="49" spans="1:4" s="7" customFormat="1" ht="12.75" x14ac:dyDescent="0.2">
      <c r="A49" s="20" t="s">
        <v>47</v>
      </c>
      <c r="B49" s="6">
        <v>22</v>
      </c>
    </row>
    <row r="50" spans="1:4" s="7" customFormat="1" ht="12.75" x14ac:dyDescent="0.2">
      <c r="A50" s="20" t="s">
        <v>48</v>
      </c>
      <c r="B50" s="6">
        <v>580</v>
      </c>
    </row>
    <row r="51" spans="1:4" s="7" customFormat="1" ht="12.75" x14ac:dyDescent="0.2">
      <c r="A51" s="20" t="s">
        <v>49</v>
      </c>
      <c r="B51" s="6">
        <v>205</v>
      </c>
    </row>
    <row r="52" spans="1:4" s="7" customFormat="1" ht="12.75" x14ac:dyDescent="0.2">
      <c r="A52" s="20" t="s">
        <v>50</v>
      </c>
      <c r="B52" s="6">
        <v>0</v>
      </c>
    </row>
    <row r="53" spans="1:4" s="7" customFormat="1" ht="12.75" x14ac:dyDescent="0.2">
      <c r="A53" s="20" t="s">
        <v>51</v>
      </c>
      <c r="B53" s="6">
        <v>4</v>
      </c>
      <c r="C53" s="77"/>
      <c r="D53" s="77"/>
    </row>
    <row r="54" spans="1:4" s="7" customFormat="1" ht="12.75" x14ac:dyDescent="0.2">
      <c r="A54" s="20" t="s">
        <v>52</v>
      </c>
      <c r="B54" s="6">
        <v>17</v>
      </c>
    </row>
    <row r="55" spans="1:4" s="7" customFormat="1" ht="12.75" x14ac:dyDescent="0.2">
      <c r="A55" s="20" t="s">
        <v>53</v>
      </c>
      <c r="B55" s="6">
        <v>77</v>
      </c>
    </row>
    <row r="56" spans="1:4" s="7" customFormat="1" ht="12.75" x14ac:dyDescent="0.2">
      <c r="A56" s="20" t="s">
        <v>54</v>
      </c>
      <c r="B56" s="6">
        <v>309</v>
      </c>
    </row>
    <row r="57" spans="1:4" s="7" customFormat="1" ht="12.75" x14ac:dyDescent="0.2">
      <c r="A57" s="20" t="s">
        <v>55</v>
      </c>
      <c r="B57" s="6">
        <v>154</v>
      </c>
    </row>
    <row r="58" spans="1:4" s="7" customFormat="1" ht="12.75" x14ac:dyDescent="0.2">
      <c r="A58" s="20" t="s">
        <v>56</v>
      </c>
      <c r="B58" s="6">
        <v>65</v>
      </c>
    </row>
    <row r="59" spans="1:4" s="7" customFormat="1" ht="12.75" x14ac:dyDescent="0.2">
      <c r="A59" s="20" t="s">
        <v>57</v>
      </c>
      <c r="B59" s="6">
        <v>84</v>
      </c>
    </row>
    <row r="60" spans="1:4" s="7" customFormat="1" ht="12.75" x14ac:dyDescent="0.2">
      <c r="A60" s="20" t="s">
        <v>58</v>
      </c>
      <c r="B60" s="6">
        <v>230</v>
      </c>
    </row>
    <row r="61" spans="1:4" s="7" customFormat="1" ht="12.75" x14ac:dyDescent="0.2">
      <c r="A61" s="20" t="s">
        <v>59</v>
      </c>
      <c r="B61" s="6">
        <v>4793</v>
      </c>
    </row>
    <row r="62" spans="1:4" s="7" customFormat="1" ht="12.75" x14ac:dyDescent="0.2">
      <c r="A62" s="20" t="s">
        <v>60</v>
      </c>
      <c r="B62" s="6">
        <v>42</v>
      </c>
    </row>
    <row r="63" spans="1:4" s="7" customFormat="1" ht="12.75" x14ac:dyDescent="0.2">
      <c r="A63" s="20" t="s">
        <v>61</v>
      </c>
      <c r="B63" s="6">
        <v>131</v>
      </c>
    </row>
    <row r="64" spans="1:4" s="7" customFormat="1" ht="12.75" x14ac:dyDescent="0.2">
      <c r="A64" s="20" t="s">
        <v>62</v>
      </c>
      <c r="B64" s="6">
        <v>51</v>
      </c>
    </row>
    <row r="65" spans="1:2" s="7" customFormat="1" ht="12.75" x14ac:dyDescent="0.2">
      <c r="A65" s="20" t="s">
        <v>63</v>
      </c>
      <c r="B65" s="6">
        <v>402</v>
      </c>
    </row>
    <row r="66" spans="1:2" s="7" customFormat="1" ht="12.75" x14ac:dyDescent="0.2">
      <c r="A66" s="21" t="s">
        <v>64</v>
      </c>
      <c r="B66" s="6">
        <v>120</v>
      </c>
    </row>
    <row r="67" spans="1:2" s="7" customFormat="1" ht="12.75" x14ac:dyDescent="0.2">
      <c r="A67" s="20" t="s">
        <v>65</v>
      </c>
      <c r="B67" s="6">
        <v>45</v>
      </c>
    </row>
    <row r="68" spans="1:2" s="7" customFormat="1" ht="12.75" x14ac:dyDescent="0.2">
      <c r="A68" s="20" t="s">
        <v>66</v>
      </c>
      <c r="B68" s="6">
        <v>186</v>
      </c>
    </row>
    <row r="69" spans="1:2" s="7" customFormat="1" ht="12.75" x14ac:dyDescent="0.2">
      <c r="A69" s="20" t="s">
        <v>67</v>
      </c>
      <c r="B69" s="6">
        <v>368</v>
      </c>
    </row>
    <row r="70" spans="1:2" s="7" customFormat="1" ht="12.75" x14ac:dyDescent="0.2">
      <c r="A70" s="20" t="s">
        <v>68</v>
      </c>
      <c r="B70" s="6">
        <v>39</v>
      </c>
    </row>
    <row r="71" spans="1:2" s="7" customFormat="1" ht="12.75" x14ac:dyDescent="0.2">
      <c r="A71" s="20" t="s">
        <v>69</v>
      </c>
      <c r="B71" s="6">
        <v>64</v>
      </c>
    </row>
    <row r="72" spans="1:2" s="7" customFormat="1" ht="12.75" x14ac:dyDescent="0.2">
      <c r="A72" s="20" t="s">
        <v>70</v>
      </c>
      <c r="B72" s="6">
        <v>64</v>
      </c>
    </row>
    <row r="73" spans="1:2" s="7" customFormat="1" ht="12.75" x14ac:dyDescent="0.2">
      <c r="A73" s="20" t="s">
        <v>71</v>
      </c>
      <c r="B73" s="6">
        <v>52</v>
      </c>
    </row>
    <row r="74" spans="1:2" s="7" customFormat="1" ht="12.75" x14ac:dyDescent="0.2">
      <c r="A74" s="20" t="s">
        <v>72</v>
      </c>
      <c r="B74" s="6">
        <v>181</v>
      </c>
    </row>
    <row r="75" spans="1:2" s="7" customFormat="1" ht="12.75" x14ac:dyDescent="0.2">
      <c r="A75" s="20" t="s">
        <v>73</v>
      </c>
      <c r="B75" s="6">
        <v>327</v>
      </c>
    </row>
    <row r="76" spans="1:2" s="7" customFormat="1" ht="12.75" x14ac:dyDescent="0.2">
      <c r="A76" s="20" t="s">
        <v>74</v>
      </c>
      <c r="B76" s="6">
        <v>46</v>
      </c>
    </row>
    <row r="77" spans="1:2" s="7" customFormat="1" ht="12.75" x14ac:dyDescent="0.2">
      <c r="A77" s="20" t="s">
        <v>75</v>
      </c>
      <c r="B77" s="6">
        <v>898</v>
      </c>
    </row>
    <row r="78" spans="1:2" s="7" customFormat="1" ht="12.75" x14ac:dyDescent="0.2">
      <c r="A78" s="20" t="s">
        <v>76</v>
      </c>
      <c r="B78" s="6">
        <v>357</v>
      </c>
    </row>
    <row r="79" spans="1:2" s="7" customFormat="1" ht="12.75" x14ac:dyDescent="0.2">
      <c r="A79" s="20" t="s">
        <v>77</v>
      </c>
      <c r="B79" s="6">
        <v>230</v>
      </c>
    </row>
    <row r="80" spans="1:2" s="7" customFormat="1" ht="12.75" x14ac:dyDescent="0.2">
      <c r="A80" s="20" t="s">
        <v>78</v>
      </c>
      <c r="B80" s="6">
        <v>456</v>
      </c>
    </row>
    <row r="81" spans="1:2" s="7" customFormat="1" ht="12.75" x14ac:dyDescent="0.2">
      <c r="A81" s="20" t="s">
        <v>79</v>
      </c>
      <c r="B81" s="6">
        <v>718</v>
      </c>
    </row>
    <row r="82" spans="1:2" s="7" customFormat="1" ht="12.75" x14ac:dyDescent="0.2">
      <c r="A82" s="20" t="s">
        <v>80</v>
      </c>
      <c r="B82" s="6">
        <v>218</v>
      </c>
    </row>
    <row r="83" spans="1:2" s="7" customFormat="1" ht="12.75" x14ac:dyDescent="0.2">
      <c r="A83" s="20" t="s">
        <v>81</v>
      </c>
      <c r="B83" s="6">
        <v>54</v>
      </c>
    </row>
    <row r="84" spans="1:2" s="7" customFormat="1" ht="12.75" x14ac:dyDescent="0.2">
      <c r="A84" s="20" t="s">
        <v>82</v>
      </c>
      <c r="B84" s="6">
        <v>34</v>
      </c>
    </row>
    <row r="85" spans="1:2" s="7" customFormat="1" ht="12.75" x14ac:dyDescent="0.2">
      <c r="A85" s="20" t="s">
        <v>83</v>
      </c>
      <c r="B85" s="6">
        <v>292</v>
      </c>
    </row>
    <row r="86" spans="1:2" s="7" customFormat="1" ht="12.75" x14ac:dyDescent="0.2">
      <c r="A86" s="20" t="s">
        <v>84</v>
      </c>
      <c r="B86" s="6">
        <v>200</v>
      </c>
    </row>
    <row r="87" spans="1:2" s="7" customFormat="1" ht="12.75" x14ac:dyDescent="0.2">
      <c r="A87" s="20" t="s">
        <v>85</v>
      </c>
      <c r="B87" s="6">
        <v>333</v>
      </c>
    </row>
    <row r="88" spans="1:2" s="7" customFormat="1" ht="12.75" x14ac:dyDescent="0.2">
      <c r="A88" s="20" t="s">
        <v>86</v>
      </c>
      <c r="B88" s="6">
        <v>59</v>
      </c>
    </row>
    <row r="89" spans="1:2" s="7" customFormat="1" ht="12.75" x14ac:dyDescent="0.2">
      <c r="A89" s="20" t="s">
        <v>87</v>
      </c>
      <c r="B89" s="6">
        <v>136</v>
      </c>
    </row>
    <row r="90" spans="1:2" s="7" customFormat="1" ht="12.75" x14ac:dyDescent="0.2">
      <c r="A90" s="20" t="s">
        <v>88</v>
      </c>
      <c r="B90" s="6">
        <v>6</v>
      </c>
    </row>
    <row r="91" spans="1:2" s="7" customFormat="1" ht="12.75" x14ac:dyDescent="0.2">
      <c r="A91" s="20" t="s">
        <v>89</v>
      </c>
      <c r="B91" s="6">
        <v>622</v>
      </c>
    </row>
    <row r="92" spans="1:2" s="7" customFormat="1" ht="12.75" x14ac:dyDescent="0.2">
      <c r="A92" s="20" t="s">
        <v>90</v>
      </c>
      <c r="B92" s="6">
        <v>34</v>
      </c>
    </row>
    <row r="93" spans="1:2" s="7" customFormat="1" ht="12.75" x14ac:dyDescent="0.2">
      <c r="A93" s="20" t="s">
        <v>91</v>
      </c>
      <c r="B93" s="6">
        <v>2395</v>
      </c>
    </row>
    <row r="94" spans="1:2" s="7" customFormat="1" ht="12.75" x14ac:dyDescent="0.2">
      <c r="A94" s="20" t="s">
        <v>92</v>
      </c>
      <c r="B94" s="6">
        <v>84</v>
      </c>
    </row>
    <row r="95" spans="1:2" s="7" customFormat="1" ht="12.75" x14ac:dyDescent="0.2">
      <c r="A95" s="20" t="s">
        <v>93</v>
      </c>
      <c r="B95" s="6">
        <v>8</v>
      </c>
    </row>
    <row r="96" spans="1:2" s="7" customFormat="1" ht="12.75" x14ac:dyDescent="0.2">
      <c r="A96" s="20" t="s">
        <v>94</v>
      </c>
      <c r="B96" s="6">
        <v>128</v>
      </c>
    </row>
    <row r="97" spans="1:2" s="7" customFormat="1" ht="12.75" x14ac:dyDescent="0.2">
      <c r="A97" s="20" t="s">
        <v>95</v>
      </c>
      <c r="B97" s="6">
        <v>291</v>
      </c>
    </row>
    <row r="98" spans="1:2" s="7" customFormat="1" ht="12.75" x14ac:dyDescent="0.2">
      <c r="A98" s="20" t="s">
        <v>96</v>
      </c>
      <c r="B98" s="6">
        <v>207</v>
      </c>
    </row>
    <row r="99" spans="1:2" s="7" customFormat="1" ht="12.75" x14ac:dyDescent="0.2">
      <c r="A99" s="20" t="s">
        <v>97</v>
      </c>
      <c r="B99" s="6">
        <v>228</v>
      </c>
    </row>
    <row r="100" spans="1:2" s="7" customFormat="1" ht="12.75" x14ac:dyDescent="0.2">
      <c r="A100" s="20" t="s">
        <v>98</v>
      </c>
      <c r="B100" s="6">
        <v>141</v>
      </c>
    </row>
    <row r="101" spans="1:2" s="7" customFormat="1" ht="12.75" x14ac:dyDescent="0.2">
      <c r="A101" s="20" t="s">
        <v>99</v>
      </c>
      <c r="B101" s="6">
        <v>69</v>
      </c>
    </row>
    <row r="102" spans="1:2" s="7" customFormat="1" ht="12.75" x14ac:dyDescent="0.2">
      <c r="A102" s="22" t="s">
        <v>100</v>
      </c>
      <c r="B102" s="10">
        <v>28730</v>
      </c>
    </row>
    <row r="103" spans="1:2" s="7" customFormat="1" x14ac:dyDescent="0.15">
      <c r="A103" s="11"/>
      <c r="B103" s="11"/>
    </row>
    <row r="104" spans="1:2" s="7" customFormat="1" x14ac:dyDescent="0.15"/>
    <row r="105" spans="1:2" s="7" customFormat="1" x14ac:dyDescent="0.15"/>
    <row r="106" spans="1:2" s="7" customFormat="1" x14ac:dyDescent="0.15"/>
    <row r="107" spans="1:2" s="7" customFormat="1" x14ac:dyDescent="0.15"/>
    <row r="108" spans="1:2" s="7" customFormat="1" x14ac:dyDescent="0.15"/>
    <row r="109" spans="1:2" s="7" customFormat="1" x14ac:dyDescent="0.15"/>
    <row r="110" spans="1:2" s="7" customFormat="1" x14ac:dyDescent="0.15"/>
    <row r="111" spans="1:2" s="7" customFormat="1" x14ac:dyDescent="0.15"/>
    <row r="112" spans="1: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  <row r="601" s="7" customFormat="1" x14ac:dyDescent="0.15"/>
    <row r="602" s="7" customFormat="1" x14ac:dyDescent="0.15"/>
    <row r="603" s="7" customFormat="1" x14ac:dyDescent="0.15"/>
    <row r="604" s="7" customFormat="1" x14ac:dyDescent="0.15"/>
    <row r="605" s="7" customFormat="1" x14ac:dyDescent="0.15"/>
    <row r="606" s="7" customFormat="1" x14ac:dyDescent="0.15"/>
    <row r="607" s="7" customFormat="1" x14ac:dyDescent="0.15"/>
    <row r="608" s="7" customFormat="1" x14ac:dyDescent="0.15"/>
    <row r="609" s="7" customFormat="1" x14ac:dyDescent="0.15"/>
    <row r="610" s="7" customFormat="1" x14ac:dyDescent="0.15"/>
    <row r="611" s="7" customFormat="1" x14ac:dyDescent="0.15"/>
    <row r="612" s="7" customFormat="1" x14ac:dyDescent="0.15"/>
    <row r="613" s="7" customFormat="1" x14ac:dyDescent="0.15"/>
    <row r="614" s="7" customFormat="1" x14ac:dyDescent="0.15"/>
    <row r="615" s="7" customFormat="1" x14ac:dyDescent="0.15"/>
    <row r="616" s="7" customFormat="1" x14ac:dyDescent="0.15"/>
    <row r="617" s="7" customFormat="1" x14ac:dyDescent="0.15"/>
    <row r="618" s="7" customFormat="1" x14ac:dyDescent="0.15"/>
    <row r="619" s="7" customFormat="1" x14ac:dyDescent="0.15"/>
    <row r="620" s="7" customFormat="1" x14ac:dyDescent="0.15"/>
    <row r="621" s="7" customFormat="1" x14ac:dyDescent="0.15"/>
    <row r="622" s="7" customFormat="1" x14ac:dyDescent="0.15"/>
    <row r="623" s="7" customFormat="1" x14ac:dyDescent="0.15"/>
    <row r="624" s="7" customFormat="1" x14ac:dyDescent="0.15"/>
    <row r="625" s="7" customFormat="1" x14ac:dyDescent="0.15"/>
    <row r="626" s="7" customFormat="1" x14ac:dyDescent="0.15"/>
    <row r="627" s="7" customFormat="1" x14ac:dyDescent="0.15"/>
    <row r="628" s="7" customFormat="1" x14ac:dyDescent="0.15"/>
    <row r="629" s="7" customFormat="1" x14ac:dyDescent="0.15"/>
    <row r="630" s="7" customFormat="1" x14ac:dyDescent="0.15"/>
    <row r="631" s="7" customFormat="1" x14ac:dyDescent="0.15"/>
    <row r="632" s="7" customFormat="1" x14ac:dyDescent="0.15"/>
    <row r="633" s="7" customFormat="1" x14ac:dyDescent="0.15"/>
    <row r="634" s="7" customFormat="1" x14ac:dyDescent="0.15"/>
    <row r="635" s="7" customFormat="1" x14ac:dyDescent="0.15"/>
    <row r="636" s="7" customFormat="1" x14ac:dyDescent="0.15"/>
    <row r="637" s="7" customFormat="1" x14ac:dyDescent="0.15"/>
    <row r="638" s="7" customFormat="1" x14ac:dyDescent="0.15"/>
    <row r="639" s="7" customFormat="1" x14ac:dyDescent="0.15"/>
    <row r="640" s="7" customFormat="1" x14ac:dyDescent="0.15"/>
    <row r="641" s="7" customFormat="1" x14ac:dyDescent="0.15"/>
    <row r="642" s="7" customFormat="1" x14ac:dyDescent="0.15"/>
    <row r="643" s="7" customFormat="1" x14ac:dyDescent="0.15"/>
    <row r="644" s="7" customFormat="1" x14ac:dyDescent="0.15"/>
    <row r="645" s="7" customFormat="1" x14ac:dyDescent="0.15"/>
    <row r="646" s="7" customFormat="1" x14ac:dyDescent="0.15"/>
    <row r="647" s="7" customFormat="1" x14ac:dyDescent="0.15"/>
    <row r="648" s="7" customFormat="1" x14ac:dyDescent="0.15"/>
    <row r="649" s="7" customFormat="1" x14ac:dyDescent="0.15"/>
    <row r="650" s="7" customFormat="1" x14ac:dyDescent="0.15"/>
    <row r="651" s="7" customFormat="1" x14ac:dyDescent="0.15"/>
    <row r="652" s="7" customFormat="1" x14ac:dyDescent="0.15"/>
    <row r="653" s="7" customFormat="1" x14ac:dyDescent="0.15"/>
    <row r="654" s="7" customFormat="1" x14ac:dyDescent="0.15"/>
    <row r="655" s="7" customFormat="1" x14ac:dyDescent="0.15"/>
    <row r="656" s="7" customFormat="1" x14ac:dyDescent="0.15"/>
    <row r="657" s="7" customFormat="1" x14ac:dyDescent="0.15"/>
    <row r="658" s="7" customFormat="1" x14ac:dyDescent="0.15"/>
    <row r="659" s="7" customFormat="1" x14ac:dyDescent="0.15"/>
    <row r="660" s="7" customFormat="1" x14ac:dyDescent="0.15"/>
    <row r="661" s="7" customFormat="1" x14ac:dyDescent="0.15"/>
    <row r="662" s="7" customFormat="1" x14ac:dyDescent="0.15"/>
    <row r="663" s="7" customFormat="1" x14ac:dyDescent="0.15"/>
    <row r="664" s="7" customFormat="1" x14ac:dyDescent="0.15"/>
    <row r="665" s="7" customFormat="1" x14ac:dyDescent="0.15"/>
    <row r="666" s="7" customFormat="1" x14ac:dyDescent="0.15"/>
    <row r="667" s="7" customFormat="1" x14ac:dyDescent="0.15"/>
    <row r="668" s="7" customFormat="1" x14ac:dyDescent="0.15"/>
    <row r="669" s="7" customFormat="1" x14ac:dyDescent="0.15"/>
    <row r="670" s="7" customFormat="1" x14ac:dyDescent="0.15"/>
    <row r="671" s="7" customFormat="1" x14ac:dyDescent="0.15"/>
    <row r="672" s="7" customFormat="1" x14ac:dyDescent="0.15"/>
    <row r="673" s="7" customFormat="1" x14ac:dyDescent="0.15"/>
    <row r="674" s="7" customFormat="1" x14ac:dyDescent="0.15"/>
    <row r="675" s="7" customFormat="1" x14ac:dyDescent="0.15"/>
    <row r="676" s="7" customFormat="1" x14ac:dyDescent="0.15"/>
    <row r="677" s="7" customFormat="1" x14ac:dyDescent="0.15"/>
    <row r="678" s="7" customFormat="1" x14ac:dyDescent="0.15"/>
    <row r="679" s="7" customFormat="1" x14ac:dyDescent="0.15"/>
    <row r="680" s="7" customFormat="1" x14ac:dyDescent="0.15"/>
    <row r="681" s="7" customFormat="1" x14ac:dyDescent="0.15"/>
    <row r="682" s="7" customFormat="1" x14ac:dyDescent="0.15"/>
    <row r="683" s="7" customFormat="1" x14ac:dyDescent="0.15"/>
    <row r="684" s="7" customFormat="1" x14ac:dyDescent="0.15"/>
    <row r="685" s="7" customFormat="1" x14ac:dyDescent="0.15"/>
    <row r="686" s="7" customFormat="1" x14ac:dyDescent="0.15"/>
    <row r="687" s="7" customFormat="1" x14ac:dyDescent="0.15"/>
    <row r="688" s="7" customFormat="1" x14ac:dyDescent="0.15"/>
    <row r="689" s="7" customFormat="1" x14ac:dyDescent="0.15"/>
    <row r="690" s="7" customFormat="1" x14ac:dyDescent="0.15"/>
    <row r="691" s="7" customFormat="1" x14ac:dyDescent="0.15"/>
    <row r="692" s="7" customFormat="1" x14ac:dyDescent="0.15"/>
    <row r="693" s="7" customFormat="1" x14ac:dyDescent="0.15"/>
    <row r="694" s="7" customFormat="1" x14ac:dyDescent="0.15"/>
    <row r="695" s="7" customFormat="1" x14ac:dyDescent="0.15"/>
    <row r="696" s="7" customFormat="1" x14ac:dyDescent="0.15"/>
    <row r="697" s="7" customFormat="1" x14ac:dyDescent="0.15"/>
    <row r="698" s="7" customFormat="1" x14ac:dyDescent="0.15"/>
    <row r="699" s="7" customFormat="1" x14ac:dyDescent="0.15"/>
    <row r="700" s="7" customFormat="1" x14ac:dyDescent="0.15"/>
    <row r="701" s="7" customFormat="1" x14ac:dyDescent="0.15"/>
    <row r="702" s="7" customFormat="1" x14ac:dyDescent="0.15"/>
    <row r="703" s="7" customFormat="1" x14ac:dyDescent="0.15"/>
    <row r="704" s="7" customFormat="1" x14ac:dyDescent="0.15"/>
    <row r="705" s="7" customFormat="1" x14ac:dyDescent="0.15"/>
    <row r="706" s="7" customFormat="1" x14ac:dyDescent="0.15"/>
    <row r="707" s="7" customFormat="1" x14ac:dyDescent="0.15"/>
    <row r="708" s="7" customFormat="1" x14ac:dyDescent="0.15"/>
    <row r="709" s="7" customFormat="1" x14ac:dyDescent="0.15"/>
    <row r="710" s="7" customFormat="1" x14ac:dyDescent="0.15"/>
    <row r="711" s="7" customFormat="1" x14ac:dyDescent="0.15"/>
    <row r="712" s="7" customFormat="1" x14ac:dyDescent="0.15"/>
    <row r="713" s="7" customFormat="1" x14ac:dyDescent="0.15"/>
    <row r="714" s="7" customFormat="1" x14ac:dyDescent="0.15"/>
    <row r="715" s="7" customFormat="1" x14ac:dyDescent="0.15"/>
    <row r="716" s="7" customFormat="1" x14ac:dyDescent="0.15"/>
    <row r="717" s="7" customFormat="1" x14ac:dyDescent="0.15"/>
    <row r="718" s="7" customFormat="1" x14ac:dyDescent="0.15"/>
    <row r="719" s="7" customFormat="1" x14ac:dyDescent="0.15"/>
    <row r="720" s="7" customFormat="1" x14ac:dyDescent="0.15"/>
    <row r="721" s="7" customFormat="1" x14ac:dyDescent="0.15"/>
    <row r="722" s="7" customFormat="1" x14ac:dyDescent="0.15"/>
    <row r="723" s="7" customFormat="1" x14ac:dyDescent="0.15"/>
    <row r="724" s="7" customFormat="1" x14ac:dyDescent="0.15"/>
    <row r="725" s="7" customFormat="1" x14ac:dyDescent="0.15"/>
    <row r="726" s="7" customFormat="1" x14ac:dyDescent="0.15"/>
    <row r="727" s="7" customFormat="1" x14ac:dyDescent="0.15"/>
    <row r="728" s="7" customFormat="1" x14ac:dyDescent="0.15"/>
    <row r="729" s="7" customFormat="1" x14ac:dyDescent="0.15"/>
    <row r="730" s="7" customFormat="1" x14ac:dyDescent="0.15"/>
    <row r="731" s="7" customFormat="1" x14ac:dyDescent="0.15"/>
    <row r="732" s="7" customFormat="1" x14ac:dyDescent="0.15"/>
    <row r="733" s="7" customFormat="1" x14ac:dyDescent="0.15"/>
    <row r="734" s="7" customFormat="1" x14ac:dyDescent="0.15"/>
    <row r="735" s="7" customFormat="1" x14ac:dyDescent="0.15"/>
    <row r="736" s="7" customFormat="1" x14ac:dyDescent="0.15"/>
    <row r="737" s="7" customFormat="1" x14ac:dyDescent="0.15"/>
    <row r="738" s="7" customFormat="1" x14ac:dyDescent="0.15"/>
    <row r="739" s="7" customFormat="1" x14ac:dyDescent="0.15"/>
    <row r="740" s="7" customFormat="1" x14ac:dyDescent="0.15"/>
    <row r="741" s="7" customFormat="1" x14ac:dyDescent="0.15"/>
    <row r="742" s="7" customFormat="1" x14ac:dyDescent="0.15"/>
    <row r="743" s="7" customFormat="1" x14ac:dyDescent="0.15"/>
    <row r="744" s="7" customFormat="1" x14ac:dyDescent="0.15"/>
    <row r="745" s="7" customFormat="1" x14ac:dyDescent="0.15"/>
    <row r="746" s="7" customFormat="1" x14ac:dyDescent="0.15"/>
    <row r="747" s="7" customFormat="1" x14ac:dyDescent="0.15"/>
    <row r="748" s="7" customFormat="1" x14ac:dyDescent="0.15"/>
    <row r="749" s="7" customFormat="1" x14ac:dyDescent="0.15"/>
    <row r="750" s="7" customFormat="1" x14ac:dyDescent="0.15"/>
    <row r="751" s="7" customFormat="1" x14ac:dyDescent="0.15"/>
    <row r="752" s="7" customFormat="1" x14ac:dyDescent="0.15"/>
    <row r="753" s="7" customFormat="1" x14ac:dyDescent="0.15"/>
    <row r="754" s="7" customFormat="1" x14ac:dyDescent="0.15"/>
    <row r="755" s="7" customFormat="1" x14ac:dyDescent="0.15"/>
    <row r="756" s="7" customFormat="1" x14ac:dyDescent="0.15"/>
    <row r="757" s="7" customFormat="1" x14ac:dyDescent="0.15"/>
    <row r="758" s="7" customFormat="1" x14ac:dyDescent="0.15"/>
    <row r="759" s="7" customFormat="1" x14ac:dyDescent="0.15"/>
    <row r="760" s="7" customFormat="1" x14ac:dyDescent="0.15"/>
    <row r="761" s="7" customFormat="1" x14ac:dyDescent="0.15"/>
    <row r="762" s="7" customFormat="1" x14ac:dyDescent="0.15"/>
    <row r="763" s="7" customFormat="1" x14ac:dyDescent="0.15"/>
    <row r="764" s="7" customFormat="1" x14ac:dyDescent="0.15"/>
    <row r="765" s="7" customFormat="1" x14ac:dyDescent="0.15"/>
    <row r="766" s="7" customFormat="1" x14ac:dyDescent="0.15"/>
    <row r="767" s="7" customFormat="1" x14ac:dyDescent="0.15"/>
    <row r="768" s="7" customFormat="1" x14ac:dyDescent="0.15"/>
    <row r="769" s="7" customFormat="1" x14ac:dyDescent="0.15"/>
    <row r="770" s="7" customFormat="1" x14ac:dyDescent="0.15"/>
    <row r="771" s="7" customFormat="1" x14ac:dyDescent="0.15"/>
    <row r="772" s="7" customFormat="1" x14ac:dyDescent="0.15"/>
    <row r="773" s="7" customFormat="1" x14ac:dyDescent="0.15"/>
    <row r="774" s="7" customFormat="1" x14ac:dyDescent="0.15"/>
    <row r="775" s="7" customFormat="1" x14ac:dyDescent="0.15"/>
    <row r="776" s="7" customFormat="1" x14ac:dyDescent="0.15"/>
    <row r="777" s="7" customFormat="1" x14ac:dyDescent="0.15"/>
    <row r="778" s="7" customFormat="1" x14ac:dyDescent="0.15"/>
    <row r="779" s="7" customFormat="1" x14ac:dyDescent="0.15"/>
    <row r="780" s="7" customFormat="1" x14ac:dyDescent="0.15"/>
    <row r="781" s="7" customFormat="1" x14ac:dyDescent="0.15"/>
    <row r="782" s="7" customFormat="1" x14ac:dyDescent="0.15"/>
    <row r="783" s="7" customFormat="1" x14ac:dyDescent="0.15"/>
    <row r="784" s="7" customFormat="1" x14ac:dyDescent="0.15"/>
    <row r="785" s="7" customFormat="1" x14ac:dyDescent="0.15"/>
    <row r="786" s="7" customFormat="1" x14ac:dyDescent="0.15"/>
    <row r="787" s="7" customFormat="1" x14ac:dyDescent="0.15"/>
    <row r="788" s="7" customFormat="1" x14ac:dyDescent="0.15"/>
    <row r="789" s="7" customFormat="1" x14ac:dyDescent="0.15"/>
    <row r="790" s="7" customFormat="1" x14ac:dyDescent="0.15"/>
    <row r="791" s="7" customFormat="1" x14ac:dyDescent="0.15"/>
    <row r="792" s="7" customFormat="1" x14ac:dyDescent="0.15"/>
    <row r="793" s="7" customFormat="1" x14ac:dyDescent="0.15"/>
    <row r="794" s="7" customFormat="1" x14ac:dyDescent="0.15"/>
    <row r="795" s="7" customFormat="1" x14ac:dyDescent="0.15"/>
    <row r="796" s="7" customFormat="1" x14ac:dyDescent="0.15"/>
    <row r="797" s="7" customFormat="1" x14ac:dyDescent="0.15"/>
    <row r="798" s="7" customFormat="1" x14ac:dyDescent="0.15"/>
    <row r="799" s="7" customFormat="1" x14ac:dyDescent="0.15"/>
    <row r="800" s="7" customFormat="1" x14ac:dyDescent="0.15"/>
    <row r="801" s="7" customFormat="1" x14ac:dyDescent="0.15"/>
    <row r="802" s="7" customFormat="1" x14ac:dyDescent="0.15"/>
    <row r="803" s="7" customFormat="1" x14ac:dyDescent="0.15"/>
    <row r="804" s="7" customFormat="1" x14ac:dyDescent="0.15"/>
    <row r="805" s="7" customFormat="1" x14ac:dyDescent="0.15"/>
    <row r="806" s="7" customFormat="1" x14ac:dyDescent="0.15"/>
    <row r="807" s="7" customFormat="1" x14ac:dyDescent="0.15"/>
    <row r="808" s="7" customFormat="1" x14ac:dyDescent="0.15"/>
    <row r="809" s="7" customFormat="1" x14ac:dyDescent="0.15"/>
    <row r="810" s="7" customFormat="1" x14ac:dyDescent="0.15"/>
    <row r="811" s="7" customFormat="1" x14ac:dyDescent="0.15"/>
    <row r="812" s="7" customFormat="1" x14ac:dyDescent="0.15"/>
    <row r="813" s="7" customFormat="1" x14ac:dyDescent="0.15"/>
    <row r="814" s="7" customFormat="1" x14ac:dyDescent="0.15"/>
    <row r="815" s="7" customFormat="1" x14ac:dyDescent="0.15"/>
    <row r="816" s="7" customFormat="1" x14ac:dyDescent="0.15"/>
    <row r="817" s="7" customFormat="1" x14ac:dyDescent="0.15"/>
    <row r="818" s="7" customFormat="1" x14ac:dyDescent="0.15"/>
    <row r="819" s="7" customFormat="1" x14ac:dyDescent="0.15"/>
    <row r="820" s="7" customFormat="1" x14ac:dyDescent="0.15"/>
    <row r="821" s="7" customFormat="1" x14ac:dyDescent="0.15"/>
    <row r="822" s="7" customFormat="1" x14ac:dyDescent="0.15"/>
    <row r="823" s="7" customFormat="1" x14ac:dyDescent="0.15"/>
    <row r="824" s="7" customFormat="1" x14ac:dyDescent="0.15"/>
    <row r="825" s="7" customFormat="1" x14ac:dyDescent="0.15"/>
    <row r="826" s="7" customFormat="1" x14ac:dyDescent="0.15"/>
    <row r="827" s="7" customFormat="1" x14ac:dyDescent="0.15"/>
    <row r="828" s="7" customFormat="1" x14ac:dyDescent="0.15"/>
    <row r="829" s="7" customFormat="1" x14ac:dyDescent="0.15"/>
    <row r="830" s="7" customFormat="1" x14ac:dyDescent="0.15"/>
    <row r="831" s="7" customFormat="1" x14ac:dyDescent="0.15"/>
    <row r="832" s="7" customFormat="1" x14ac:dyDescent="0.15"/>
    <row r="833" s="7" customFormat="1" x14ac:dyDescent="0.15"/>
    <row r="834" s="7" customFormat="1" x14ac:dyDescent="0.15"/>
    <row r="835" s="7" customFormat="1" x14ac:dyDescent="0.15"/>
    <row r="836" s="7" customFormat="1" x14ac:dyDescent="0.15"/>
    <row r="837" s="7" customFormat="1" x14ac:dyDescent="0.15"/>
    <row r="838" s="7" customFormat="1" x14ac:dyDescent="0.15"/>
    <row r="839" s="7" customFormat="1" x14ac:dyDescent="0.15"/>
    <row r="840" s="7" customFormat="1" x14ac:dyDescent="0.15"/>
    <row r="841" s="7" customFormat="1" x14ac:dyDescent="0.15"/>
    <row r="842" s="7" customFormat="1" x14ac:dyDescent="0.15"/>
    <row r="843" s="7" customFormat="1" x14ac:dyDescent="0.15"/>
    <row r="844" s="7" customFormat="1" x14ac:dyDescent="0.15"/>
    <row r="845" s="7" customFormat="1" x14ac:dyDescent="0.15"/>
    <row r="846" s="7" customFormat="1" x14ac:dyDescent="0.15"/>
    <row r="847" s="7" customFormat="1" x14ac:dyDescent="0.15"/>
    <row r="848" s="7" customFormat="1" x14ac:dyDescent="0.15"/>
    <row r="849" s="7" customFormat="1" x14ac:dyDescent="0.15"/>
    <row r="850" s="7" customFormat="1" x14ac:dyDescent="0.15"/>
    <row r="851" s="7" customFormat="1" x14ac:dyDescent="0.15"/>
    <row r="852" s="7" customFormat="1" x14ac:dyDescent="0.15"/>
    <row r="853" s="7" customFormat="1" x14ac:dyDescent="0.15"/>
    <row r="854" s="7" customFormat="1" x14ac:dyDescent="0.15"/>
    <row r="855" s="7" customFormat="1" x14ac:dyDescent="0.15"/>
    <row r="856" s="7" customFormat="1" x14ac:dyDescent="0.15"/>
    <row r="857" s="7" customFormat="1" x14ac:dyDescent="0.15"/>
    <row r="858" s="7" customFormat="1" x14ac:dyDescent="0.15"/>
    <row r="859" s="7" customFormat="1" x14ac:dyDescent="0.15"/>
    <row r="860" s="7" customFormat="1" x14ac:dyDescent="0.15"/>
    <row r="861" s="7" customFormat="1" x14ac:dyDescent="0.15"/>
    <row r="862" s="7" customFormat="1" x14ac:dyDescent="0.15"/>
    <row r="863" s="7" customFormat="1" x14ac:dyDescent="0.15"/>
    <row r="864" s="7" customFormat="1" x14ac:dyDescent="0.15"/>
    <row r="865" s="7" customFormat="1" x14ac:dyDescent="0.15"/>
    <row r="866" s="7" customFormat="1" x14ac:dyDescent="0.15"/>
    <row r="867" s="7" customFormat="1" x14ac:dyDescent="0.15"/>
    <row r="868" s="7" customFormat="1" x14ac:dyDescent="0.15"/>
    <row r="869" s="7" customFormat="1" x14ac:dyDescent="0.15"/>
    <row r="870" s="7" customFormat="1" x14ac:dyDescent="0.15"/>
    <row r="871" s="7" customFormat="1" x14ac:dyDescent="0.15"/>
    <row r="872" s="7" customFormat="1" x14ac:dyDescent="0.15"/>
    <row r="873" s="7" customFormat="1" x14ac:dyDescent="0.15"/>
    <row r="874" s="7" customFormat="1" x14ac:dyDescent="0.15"/>
    <row r="875" s="7" customFormat="1" x14ac:dyDescent="0.15"/>
    <row r="876" s="7" customFormat="1" x14ac:dyDescent="0.15"/>
    <row r="877" s="7" customFormat="1" x14ac:dyDescent="0.15"/>
    <row r="878" s="7" customFormat="1" x14ac:dyDescent="0.15"/>
    <row r="879" s="7" customFormat="1" x14ac:dyDescent="0.15"/>
    <row r="880" s="7" customFormat="1" x14ac:dyDescent="0.15"/>
    <row r="881" s="7" customFormat="1" x14ac:dyDescent="0.15"/>
    <row r="882" s="7" customFormat="1" x14ac:dyDescent="0.15"/>
    <row r="883" s="7" customFormat="1" x14ac:dyDescent="0.15"/>
    <row r="884" s="7" customFormat="1" x14ac:dyDescent="0.15"/>
    <row r="885" s="7" customFormat="1" x14ac:dyDescent="0.15"/>
    <row r="886" s="7" customFormat="1" x14ac:dyDescent="0.15"/>
    <row r="887" s="7" customFormat="1" x14ac:dyDescent="0.15"/>
    <row r="888" s="7" customFormat="1" x14ac:dyDescent="0.15"/>
    <row r="889" s="7" customFormat="1" x14ac:dyDescent="0.15"/>
    <row r="890" s="7" customFormat="1" x14ac:dyDescent="0.15"/>
    <row r="891" s="7" customFormat="1" x14ac:dyDescent="0.15"/>
    <row r="892" s="7" customFormat="1" x14ac:dyDescent="0.15"/>
    <row r="893" s="7" customFormat="1" x14ac:dyDescent="0.15"/>
    <row r="894" s="7" customFormat="1" x14ac:dyDescent="0.15"/>
    <row r="895" s="7" customFormat="1" x14ac:dyDescent="0.15"/>
    <row r="896" s="7" customFormat="1" x14ac:dyDescent="0.15"/>
    <row r="897" s="7" customFormat="1" x14ac:dyDescent="0.15"/>
    <row r="898" s="7" customFormat="1" x14ac:dyDescent="0.15"/>
    <row r="899" s="7" customFormat="1" x14ac:dyDescent="0.15"/>
    <row r="900" s="7" customFormat="1" x14ac:dyDescent="0.15"/>
    <row r="901" s="7" customFormat="1" x14ac:dyDescent="0.15"/>
    <row r="902" s="7" customFormat="1" x14ac:dyDescent="0.15"/>
    <row r="903" s="7" customFormat="1" x14ac:dyDescent="0.15"/>
    <row r="904" s="7" customFormat="1" x14ac:dyDescent="0.15"/>
    <row r="905" s="7" customFormat="1" x14ac:dyDescent="0.15"/>
    <row r="906" s="7" customFormat="1" x14ac:dyDescent="0.15"/>
    <row r="907" s="7" customFormat="1" x14ac:dyDescent="0.15"/>
    <row r="908" s="7" customFormat="1" x14ac:dyDescent="0.15"/>
    <row r="909" s="7" customFormat="1" x14ac:dyDescent="0.15"/>
    <row r="910" s="7" customFormat="1" x14ac:dyDescent="0.15"/>
    <row r="911" s="7" customFormat="1" x14ac:dyDescent="0.15"/>
    <row r="912" s="7" customFormat="1" x14ac:dyDescent="0.15"/>
    <row r="913" s="7" customFormat="1" x14ac:dyDescent="0.15"/>
    <row r="914" s="7" customFormat="1" x14ac:dyDescent="0.15"/>
    <row r="915" s="7" customFormat="1" x14ac:dyDescent="0.15"/>
    <row r="916" s="7" customFormat="1" x14ac:dyDescent="0.15"/>
    <row r="917" s="7" customFormat="1" x14ac:dyDescent="0.15"/>
    <row r="918" s="7" customFormat="1" x14ac:dyDescent="0.15"/>
    <row r="919" s="7" customFormat="1" x14ac:dyDescent="0.15"/>
    <row r="920" s="7" customFormat="1" x14ac:dyDescent="0.15"/>
    <row r="921" s="7" customFormat="1" x14ac:dyDescent="0.15"/>
    <row r="922" s="7" customFormat="1" x14ac:dyDescent="0.15"/>
    <row r="923" s="7" customFormat="1" x14ac:dyDescent="0.15"/>
    <row r="924" s="7" customFormat="1" x14ac:dyDescent="0.15"/>
    <row r="925" s="7" customFormat="1" x14ac:dyDescent="0.15"/>
    <row r="926" s="7" customFormat="1" x14ac:dyDescent="0.15"/>
    <row r="927" s="7" customFormat="1" x14ac:dyDescent="0.15"/>
    <row r="928" s="7" customFormat="1" x14ac:dyDescent="0.15"/>
    <row r="929" s="7" customFormat="1" x14ac:dyDescent="0.15"/>
    <row r="930" s="7" customFormat="1" x14ac:dyDescent="0.15"/>
    <row r="931" s="7" customFormat="1" x14ac:dyDescent="0.15"/>
    <row r="932" s="7" customFormat="1" x14ac:dyDescent="0.15"/>
    <row r="933" s="7" customFormat="1" x14ac:dyDescent="0.15"/>
    <row r="934" s="7" customFormat="1" x14ac:dyDescent="0.15"/>
    <row r="935" s="7" customFormat="1" x14ac:dyDescent="0.15"/>
    <row r="936" s="7" customFormat="1" x14ac:dyDescent="0.15"/>
    <row r="937" s="7" customFormat="1" x14ac:dyDescent="0.15"/>
    <row r="938" s="7" customFormat="1" x14ac:dyDescent="0.15"/>
    <row r="939" s="7" customFormat="1" x14ac:dyDescent="0.15"/>
    <row r="940" s="7" customFormat="1" x14ac:dyDescent="0.15"/>
    <row r="941" s="7" customFormat="1" x14ac:dyDescent="0.15"/>
    <row r="942" s="7" customFormat="1" x14ac:dyDescent="0.15"/>
    <row r="943" s="7" customFormat="1" x14ac:dyDescent="0.15"/>
    <row r="944" s="7" customFormat="1" x14ac:dyDescent="0.15"/>
    <row r="945" s="7" customFormat="1" x14ac:dyDescent="0.15"/>
    <row r="946" s="7" customFormat="1" x14ac:dyDescent="0.15"/>
    <row r="947" s="7" customFormat="1" x14ac:dyDescent="0.15"/>
    <row r="948" s="7" customFormat="1" x14ac:dyDescent="0.15"/>
    <row r="949" s="7" customFormat="1" x14ac:dyDescent="0.15"/>
    <row r="950" s="7" customFormat="1" x14ac:dyDescent="0.15"/>
    <row r="951" s="7" customFormat="1" x14ac:dyDescent="0.15"/>
    <row r="952" s="7" customFormat="1" x14ac:dyDescent="0.15"/>
    <row r="953" s="7" customFormat="1" x14ac:dyDescent="0.15"/>
    <row r="954" s="7" customFormat="1" x14ac:dyDescent="0.15"/>
    <row r="955" s="7" customFormat="1" x14ac:dyDescent="0.15"/>
    <row r="956" s="7" customFormat="1" x14ac:dyDescent="0.15"/>
    <row r="957" s="7" customFormat="1" x14ac:dyDescent="0.15"/>
    <row r="958" s="7" customFormat="1" x14ac:dyDescent="0.15"/>
    <row r="959" s="7" customFormat="1" x14ac:dyDescent="0.15"/>
    <row r="960" s="7" customFormat="1" x14ac:dyDescent="0.15"/>
    <row r="961" s="7" customFormat="1" x14ac:dyDescent="0.15"/>
    <row r="962" s="7" customFormat="1" x14ac:dyDescent="0.15"/>
    <row r="963" s="7" customFormat="1" x14ac:dyDescent="0.15"/>
    <row r="964" s="7" customFormat="1" x14ac:dyDescent="0.15"/>
    <row r="965" s="7" customFormat="1" x14ac:dyDescent="0.15"/>
    <row r="966" s="7" customFormat="1" x14ac:dyDescent="0.15"/>
    <row r="967" s="7" customFormat="1" x14ac:dyDescent="0.15"/>
    <row r="968" s="7" customFormat="1" x14ac:dyDescent="0.15"/>
    <row r="969" s="7" customFormat="1" x14ac:dyDescent="0.15"/>
    <row r="970" s="7" customFormat="1" x14ac:dyDescent="0.15"/>
    <row r="971" s="7" customFormat="1" x14ac:dyDescent="0.15"/>
    <row r="972" s="7" customFormat="1" x14ac:dyDescent="0.15"/>
    <row r="973" s="7" customFormat="1" x14ac:dyDescent="0.15"/>
    <row r="974" s="7" customFormat="1" x14ac:dyDescent="0.15"/>
    <row r="975" s="7" customFormat="1" x14ac:dyDescent="0.15"/>
    <row r="976" s="7" customFormat="1" x14ac:dyDescent="0.15"/>
    <row r="977" s="7" customFormat="1" x14ac:dyDescent="0.15"/>
    <row r="978" s="7" customFormat="1" x14ac:dyDescent="0.15"/>
    <row r="979" s="7" customFormat="1" x14ac:dyDescent="0.15"/>
    <row r="980" s="7" customFormat="1" x14ac:dyDescent="0.15"/>
    <row r="981" s="7" customFormat="1" x14ac:dyDescent="0.15"/>
    <row r="982" s="7" customFormat="1" x14ac:dyDescent="0.15"/>
    <row r="983" s="7" customFormat="1" x14ac:dyDescent="0.15"/>
    <row r="984" s="7" customFormat="1" x14ac:dyDescent="0.15"/>
    <row r="985" s="7" customFormat="1" x14ac:dyDescent="0.15"/>
    <row r="986" s="7" customFormat="1" x14ac:dyDescent="0.15"/>
    <row r="987" s="7" customFormat="1" x14ac:dyDescent="0.15"/>
    <row r="988" s="7" customFormat="1" x14ac:dyDescent="0.15"/>
    <row r="989" s="7" customFormat="1" x14ac:dyDescent="0.15"/>
    <row r="990" s="7" customFormat="1" x14ac:dyDescent="0.15"/>
    <row r="991" s="7" customFormat="1" x14ac:dyDescent="0.15"/>
    <row r="992" s="7" customFormat="1" x14ac:dyDescent="0.15"/>
    <row r="993" s="7" customFormat="1" x14ac:dyDescent="0.15"/>
    <row r="994" s="7" customFormat="1" x14ac:dyDescent="0.15"/>
    <row r="995" s="7" customFormat="1" x14ac:dyDescent="0.15"/>
    <row r="996" s="7" customFormat="1" x14ac:dyDescent="0.15"/>
    <row r="997" s="7" customFormat="1" x14ac:dyDescent="0.15"/>
    <row r="998" s="7" customFormat="1" x14ac:dyDescent="0.15"/>
    <row r="999" s="7" customFormat="1" x14ac:dyDescent="0.15"/>
    <row r="1000" s="7" customFormat="1" x14ac:dyDescent="0.15"/>
    <row r="1001" s="7" customFormat="1" x14ac:dyDescent="0.15"/>
    <row r="1002" s="7" customFormat="1" x14ac:dyDescent="0.15"/>
    <row r="1003" s="7" customFormat="1" x14ac:dyDescent="0.15"/>
    <row r="1004" s="7" customFormat="1" x14ac:dyDescent="0.15"/>
    <row r="1005" s="7" customFormat="1" x14ac:dyDescent="0.15"/>
    <row r="1006" s="7" customFormat="1" x14ac:dyDescent="0.15"/>
    <row r="1007" s="7" customFormat="1" x14ac:dyDescent="0.15"/>
    <row r="1008" s="7" customFormat="1" x14ac:dyDescent="0.15"/>
    <row r="1009" s="7" customFormat="1" x14ac:dyDescent="0.15"/>
    <row r="1010" s="7" customFormat="1" x14ac:dyDescent="0.15"/>
    <row r="1011" s="7" customFormat="1" x14ac:dyDescent="0.15"/>
    <row r="1012" s="7" customFormat="1" x14ac:dyDescent="0.15"/>
    <row r="1013" s="7" customFormat="1" x14ac:dyDescent="0.15"/>
    <row r="1014" s="7" customFormat="1" x14ac:dyDescent="0.15"/>
    <row r="1015" s="7" customFormat="1" x14ac:dyDescent="0.15"/>
    <row r="1016" s="7" customFormat="1" x14ac:dyDescent="0.15"/>
    <row r="1017" s="7" customFormat="1" x14ac:dyDescent="0.15"/>
    <row r="1018" s="7" customFormat="1" x14ac:dyDescent="0.15"/>
    <row r="1019" s="7" customFormat="1" x14ac:dyDescent="0.15"/>
    <row r="1020" s="7" customFormat="1" x14ac:dyDescent="0.15"/>
    <row r="1021" s="7" customFormat="1" x14ac:dyDescent="0.15"/>
    <row r="1022" s="7" customFormat="1" x14ac:dyDescent="0.15"/>
    <row r="1023" s="7" customFormat="1" x14ac:dyDescent="0.15"/>
    <row r="1024" s="7" customFormat="1" x14ac:dyDescent="0.15"/>
    <row r="1025" s="7" customFormat="1" x14ac:dyDescent="0.15"/>
    <row r="1026" s="7" customFormat="1" x14ac:dyDescent="0.15"/>
    <row r="1027" s="7" customFormat="1" x14ac:dyDescent="0.15"/>
    <row r="1028" s="7" customFormat="1" x14ac:dyDescent="0.15"/>
    <row r="1029" s="7" customFormat="1" x14ac:dyDescent="0.15"/>
    <row r="1030" s="7" customFormat="1" x14ac:dyDescent="0.15"/>
    <row r="1031" s="7" customFormat="1" x14ac:dyDescent="0.15"/>
    <row r="1032" s="7" customFormat="1" x14ac:dyDescent="0.15"/>
    <row r="1033" s="7" customFormat="1" x14ac:dyDescent="0.15"/>
    <row r="1034" s="7" customFormat="1" x14ac:dyDescent="0.15"/>
    <row r="1035" s="7" customFormat="1" x14ac:dyDescent="0.15"/>
    <row r="1036" s="7" customFormat="1" x14ac:dyDescent="0.15"/>
    <row r="1037" s="7" customFormat="1" x14ac:dyDescent="0.15"/>
    <row r="1038" s="7" customFormat="1" x14ac:dyDescent="0.15"/>
    <row r="1039" s="7" customFormat="1" x14ac:dyDescent="0.15"/>
    <row r="1040" s="7" customFormat="1" x14ac:dyDescent="0.15"/>
    <row r="1041" s="7" customFormat="1" x14ac:dyDescent="0.15"/>
    <row r="1042" s="7" customFormat="1" x14ac:dyDescent="0.15"/>
    <row r="1043" s="7" customFormat="1" x14ac:dyDescent="0.15"/>
    <row r="1044" s="7" customFormat="1" x14ac:dyDescent="0.15"/>
    <row r="1045" s="7" customFormat="1" x14ac:dyDescent="0.15"/>
    <row r="1046" s="7" customFormat="1" x14ac:dyDescent="0.15"/>
    <row r="1047" s="7" customFormat="1" x14ac:dyDescent="0.15"/>
    <row r="1048" s="7" customFormat="1" x14ac:dyDescent="0.15"/>
    <row r="1049" s="7" customFormat="1" x14ac:dyDescent="0.15"/>
    <row r="1050" s="7" customFormat="1" x14ac:dyDescent="0.15"/>
    <row r="1051" s="7" customFormat="1" x14ac:dyDescent="0.15"/>
    <row r="1052" s="7" customFormat="1" x14ac:dyDescent="0.15"/>
    <row r="1053" s="7" customFormat="1" x14ac:dyDescent="0.15"/>
    <row r="1054" s="7" customFormat="1" x14ac:dyDescent="0.15"/>
    <row r="1055" s="7" customFormat="1" x14ac:dyDescent="0.15"/>
    <row r="1056" s="7" customFormat="1" x14ac:dyDescent="0.15"/>
    <row r="1057" s="7" customFormat="1" x14ac:dyDescent="0.15"/>
    <row r="1058" s="7" customFormat="1" x14ac:dyDescent="0.15"/>
    <row r="1059" s="7" customFormat="1" x14ac:dyDescent="0.15"/>
    <row r="1060" s="7" customFormat="1" x14ac:dyDescent="0.15"/>
    <row r="1061" s="7" customFormat="1" x14ac:dyDescent="0.15"/>
    <row r="1062" s="7" customFormat="1" x14ac:dyDescent="0.15"/>
    <row r="1063" s="7" customFormat="1" x14ac:dyDescent="0.15"/>
    <row r="1064" s="7" customFormat="1" x14ac:dyDescent="0.15"/>
    <row r="1065" s="7" customFormat="1" x14ac:dyDescent="0.15"/>
    <row r="1066" s="7" customFormat="1" x14ac:dyDescent="0.15"/>
    <row r="1067" s="7" customFormat="1" x14ac:dyDescent="0.15"/>
    <row r="1068" s="7" customFormat="1" x14ac:dyDescent="0.15"/>
    <row r="1069" s="7" customFormat="1" x14ac:dyDescent="0.15"/>
    <row r="1070" s="7" customFormat="1" x14ac:dyDescent="0.15"/>
    <row r="1071" s="7" customFormat="1" x14ac:dyDescent="0.15"/>
    <row r="1072" s="7" customFormat="1" x14ac:dyDescent="0.15"/>
    <row r="1073" s="7" customFormat="1" x14ac:dyDescent="0.15"/>
    <row r="1074" s="7" customFormat="1" x14ac:dyDescent="0.15"/>
    <row r="1075" s="7" customFormat="1" x14ac:dyDescent="0.15"/>
    <row r="1076" s="7" customFormat="1" x14ac:dyDescent="0.15"/>
    <row r="1077" s="7" customFormat="1" x14ac:dyDescent="0.15"/>
    <row r="1078" s="7" customFormat="1" x14ac:dyDescent="0.15"/>
    <row r="1079" s="7" customFormat="1" x14ac:dyDescent="0.15"/>
    <row r="1080" s="7" customFormat="1" x14ac:dyDescent="0.15"/>
    <row r="1081" s="7" customFormat="1" x14ac:dyDescent="0.15"/>
    <row r="1082" s="7" customFormat="1" x14ac:dyDescent="0.15"/>
    <row r="1083" s="7" customFormat="1" x14ac:dyDescent="0.15"/>
    <row r="1084" s="7" customFormat="1" x14ac:dyDescent="0.15"/>
    <row r="1085" s="7" customFormat="1" x14ac:dyDescent="0.15"/>
    <row r="1086" s="7" customFormat="1" x14ac:dyDescent="0.15"/>
    <row r="1087" s="7" customFormat="1" x14ac:dyDescent="0.15"/>
    <row r="1088" s="7" customFormat="1" x14ac:dyDescent="0.15"/>
    <row r="1089" s="7" customFormat="1" x14ac:dyDescent="0.15"/>
    <row r="1090" s="7" customFormat="1" x14ac:dyDescent="0.15"/>
    <row r="1091" s="7" customFormat="1" x14ac:dyDescent="0.15"/>
    <row r="1092" s="7" customFormat="1" x14ac:dyDescent="0.15"/>
    <row r="1093" s="7" customFormat="1" x14ac:dyDescent="0.15"/>
    <row r="1094" s="7" customFormat="1" x14ac:dyDescent="0.15"/>
    <row r="1095" s="7" customFormat="1" x14ac:dyDescent="0.15"/>
    <row r="1096" s="7" customFormat="1" x14ac:dyDescent="0.15"/>
    <row r="1097" s="7" customFormat="1" x14ac:dyDescent="0.15"/>
    <row r="1098" s="7" customFormat="1" x14ac:dyDescent="0.15"/>
    <row r="1099" s="7" customFormat="1" x14ac:dyDescent="0.15"/>
    <row r="1100" s="7" customFormat="1" x14ac:dyDescent="0.15"/>
    <row r="1101" s="7" customFormat="1" x14ac:dyDescent="0.15"/>
    <row r="1102" s="7" customFormat="1" x14ac:dyDescent="0.15"/>
    <row r="1103" s="7" customFormat="1" x14ac:dyDescent="0.15"/>
    <row r="1104" s="7" customFormat="1" x14ac:dyDescent="0.15"/>
    <row r="1105" s="7" customFormat="1" x14ac:dyDescent="0.15"/>
    <row r="1106" s="7" customFormat="1" x14ac:dyDescent="0.15"/>
    <row r="1107" s="7" customFormat="1" x14ac:dyDescent="0.15"/>
    <row r="1108" s="7" customFormat="1" x14ac:dyDescent="0.15"/>
    <row r="1109" s="7" customFormat="1" x14ac:dyDescent="0.15"/>
    <row r="1110" s="7" customFormat="1" x14ac:dyDescent="0.15"/>
    <row r="1111" s="7" customFormat="1" x14ac:dyDescent="0.15"/>
    <row r="1112" s="7" customFormat="1" x14ac:dyDescent="0.15"/>
    <row r="1113" s="7" customFormat="1" x14ac:dyDescent="0.15"/>
    <row r="1114" s="7" customFormat="1" x14ac:dyDescent="0.15"/>
    <row r="1115" s="7" customFormat="1" x14ac:dyDescent="0.15"/>
    <row r="1116" s="7" customFormat="1" x14ac:dyDescent="0.15"/>
    <row r="1117" s="7" customFormat="1" x14ac:dyDescent="0.15"/>
    <row r="1118" s="7" customFormat="1" x14ac:dyDescent="0.15"/>
    <row r="1119" s="7" customFormat="1" x14ac:dyDescent="0.15"/>
    <row r="1120" s="7" customFormat="1" x14ac:dyDescent="0.15"/>
    <row r="1121" s="7" customFormat="1" x14ac:dyDescent="0.15"/>
    <row r="1122" s="7" customFormat="1" x14ac:dyDescent="0.15"/>
    <row r="1123" s="7" customFormat="1" x14ac:dyDescent="0.15"/>
    <row r="1124" s="7" customFormat="1" x14ac:dyDescent="0.15"/>
    <row r="1125" s="7" customFormat="1" x14ac:dyDescent="0.15"/>
    <row r="1126" s="7" customFormat="1" x14ac:dyDescent="0.15"/>
    <row r="1127" s="7" customFormat="1" x14ac:dyDescent="0.15"/>
    <row r="1128" s="7" customFormat="1" x14ac:dyDescent="0.15"/>
    <row r="1129" s="7" customFormat="1" x14ac:dyDescent="0.15"/>
    <row r="1130" s="7" customFormat="1" x14ac:dyDescent="0.15"/>
    <row r="1131" s="7" customFormat="1" x14ac:dyDescent="0.15"/>
    <row r="1132" s="7" customFormat="1" x14ac:dyDescent="0.15"/>
    <row r="1133" s="7" customFormat="1" x14ac:dyDescent="0.15"/>
    <row r="1134" s="7" customFormat="1" x14ac:dyDescent="0.15"/>
    <row r="1135" s="7" customFormat="1" x14ac:dyDescent="0.15"/>
    <row r="1136" s="7" customFormat="1" x14ac:dyDescent="0.15"/>
    <row r="1137" s="7" customFormat="1" x14ac:dyDescent="0.15"/>
    <row r="1138" s="7" customFormat="1" x14ac:dyDescent="0.15"/>
    <row r="1139" s="7" customFormat="1" x14ac:dyDescent="0.15"/>
    <row r="1140" s="7" customFormat="1" x14ac:dyDescent="0.15"/>
    <row r="1141" s="7" customFormat="1" x14ac:dyDescent="0.15"/>
    <row r="1142" s="7" customFormat="1" x14ac:dyDescent="0.15"/>
    <row r="1143" s="7" customFormat="1" x14ac:dyDescent="0.15"/>
    <row r="1144" s="7" customFormat="1" x14ac:dyDescent="0.15"/>
    <row r="1145" s="7" customFormat="1" x14ac:dyDescent="0.15"/>
    <row r="1146" s="7" customFormat="1" x14ac:dyDescent="0.15"/>
    <row r="1147" s="7" customFormat="1" x14ac:dyDescent="0.15"/>
    <row r="1148" s="7" customFormat="1" x14ac:dyDescent="0.15"/>
    <row r="1149" s="7" customFormat="1" x14ac:dyDescent="0.15"/>
    <row r="1150" s="7" customFormat="1" x14ac:dyDescent="0.15"/>
    <row r="1151" s="7" customFormat="1" x14ac:dyDescent="0.15"/>
    <row r="1152" s="7" customFormat="1" x14ac:dyDescent="0.15"/>
    <row r="1153" s="7" customFormat="1" x14ac:dyDescent="0.15"/>
    <row r="1154" s="7" customFormat="1" x14ac:dyDescent="0.15"/>
    <row r="1155" s="7" customFormat="1" x14ac:dyDescent="0.15"/>
    <row r="1156" s="7" customFormat="1" x14ac:dyDescent="0.15"/>
    <row r="1157" s="7" customFormat="1" x14ac:dyDescent="0.15"/>
    <row r="1158" s="7" customFormat="1" x14ac:dyDescent="0.15"/>
    <row r="1159" s="7" customFormat="1" x14ac:dyDescent="0.15"/>
    <row r="1160" s="7" customFormat="1" x14ac:dyDescent="0.15"/>
    <row r="1161" s="7" customFormat="1" x14ac:dyDescent="0.15"/>
    <row r="1162" s="7" customFormat="1" x14ac:dyDescent="0.15"/>
    <row r="1163" s="7" customFormat="1" x14ac:dyDescent="0.15"/>
    <row r="1164" s="7" customFormat="1" x14ac:dyDescent="0.15"/>
    <row r="1165" s="7" customFormat="1" x14ac:dyDescent="0.15"/>
    <row r="1166" s="7" customFormat="1" x14ac:dyDescent="0.15"/>
    <row r="1167" s="7" customFormat="1" x14ac:dyDescent="0.15"/>
    <row r="1168" s="7" customFormat="1" x14ac:dyDescent="0.15"/>
    <row r="1169" s="7" customFormat="1" x14ac:dyDescent="0.15"/>
    <row r="1170" s="7" customFormat="1" x14ac:dyDescent="0.15"/>
    <row r="1171" s="7" customFormat="1" x14ac:dyDescent="0.15"/>
    <row r="1172" s="7" customFormat="1" x14ac:dyDescent="0.15"/>
    <row r="1173" s="7" customFormat="1" x14ac:dyDescent="0.15"/>
    <row r="1174" s="7" customFormat="1" x14ac:dyDescent="0.15"/>
    <row r="1175" s="7" customFormat="1" x14ac:dyDescent="0.15"/>
    <row r="1176" s="7" customFormat="1" x14ac:dyDescent="0.15"/>
    <row r="1177" s="7" customFormat="1" x14ac:dyDescent="0.15"/>
    <row r="1178" s="7" customFormat="1" x14ac:dyDescent="0.15"/>
    <row r="1179" s="7" customFormat="1" x14ac:dyDescent="0.15"/>
    <row r="1180" s="7" customFormat="1" x14ac:dyDescent="0.15"/>
    <row r="1181" s="7" customFormat="1" x14ac:dyDescent="0.15"/>
    <row r="1182" s="7" customFormat="1" x14ac:dyDescent="0.15"/>
    <row r="1183" s="7" customFormat="1" x14ac:dyDescent="0.15"/>
    <row r="1184" s="7" customFormat="1" x14ac:dyDescent="0.15"/>
    <row r="1185" s="7" customFormat="1" x14ac:dyDescent="0.15"/>
    <row r="1186" s="7" customFormat="1" x14ac:dyDescent="0.15"/>
    <row r="1187" s="7" customFormat="1" x14ac:dyDescent="0.15"/>
    <row r="1188" s="7" customFormat="1" x14ac:dyDescent="0.15"/>
    <row r="1189" s="7" customFormat="1" x14ac:dyDescent="0.15"/>
    <row r="1190" s="7" customFormat="1" x14ac:dyDescent="0.15"/>
    <row r="1191" s="7" customFormat="1" x14ac:dyDescent="0.15"/>
    <row r="1192" s="7" customFormat="1" x14ac:dyDescent="0.15"/>
    <row r="1193" s="7" customFormat="1" x14ac:dyDescent="0.15"/>
    <row r="1194" s="7" customFormat="1" x14ac:dyDescent="0.15"/>
    <row r="1195" s="7" customFormat="1" x14ac:dyDescent="0.15"/>
    <row r="1196" s="7" customFormat="1" x14ac:dyDescent="0.15"/>
    <row r="1197" s="7" customFormat="1" x14ac:dyDescent="0.15"/>
    <row r="1198" s="7" customFormat="1" x14ac:dyDescent="0.15"/>
    <row r="1199" s="7" customFormat="1" x14ac:dyDescent="0.15"/>
    <row r="1200" s="7" customFormat="1" x14ac:dyDescent="0.15"/>
    <row r="1201" s="7" customFormat="1" x14ac:dyDescent="0.15"/>
    <row r="1202" s="7" customFormat="1" x14ac:dyDescent="0.15"/>
    <row r="1203" s="7" customFormat="1" x14ac:dyDescent="0.15"/>
    <row r="1204" s="7" customFormat="1" x14ac:dyDescent="0.15"/>
    <row r="1205" s="7" customFormat="1" x14ac:dyDescent="0.15"/>
    <row r="1206" s="7" customFormat="1" x14ac:dyDescent="0.15"/>
    <row r="1207" s="7" customFormat="1" x14ac:dyDescent="0.15"/>
    <row r="1208" s="7" customFormat="1" x14ac:dyDescent="0.15"/>
    <row r="1209" s="7" customFormat="1" x14ac:dyDescent="0.15"/>
    <row r="1210" s="7" customFormat="1" x14ac:dyDescent="0.15"/>
    <row r="1211" s="7" customFormat="1" x14ac:dyDescent="0.15"/>
    <row r="1212" s="7" customFormat="1" x14ac:dyDescent="0.15"/>
    <row r="1213" s="7" customFormat="1" x14ac:dyDescent="0.15"/>
    <row r="1214" s="7" customFormat="1" x14ac:dyDescent="0.15"/>
    <row r="1215" s="7" customFormat="1" x14ac:dyDescent="0.15"/>
    <row r="1216" s="7" customFormat="1" x14ac:dyDescent="0.15"/>
    <row r="1217" s="7" customFormat="1" x14ac:dyDescent="0.15"/>
    <row r="1218" s="7" customFormat="1" x14ac:dyDescent="0.15"/>
    <row r="1219" s="7" customFormat="1" x14ac:dyDescent="0.15"/>
    <row r="1220" s="7" customFormat="1" x14ac:dyDescent="0.15"/>
    <row r="1221" s="7" customFormat="1" x14ac:dyDescent="0.15"/>
    <row r="1222" s="7" customFormat="1" x14ac:dyDescent="0.15"/>
    <row r="1223" s="7" customFormat="1" x14ac:dyDescent="0.15"/>
    <row r="1224" s="7" customFormat="1" x14ac:dyDescent="0.15"/>
    <row r="1225" s="7" customFormat="1" x14ac:dyDescent="0.15"/>
    <row r="1226" s="7" customFormat="1" x14ac:dyDescent="0.15"/>
    <row r="1227" s="7" customFormat="1" x14ac:dyDescent="0.15"/>
    <row r="1228" s="7" customFormat="1" x14ac:dyDescent="0.15"/>
    <row r="1229" s="7" customFormat="1" x14ac:dyDescent="0.15"/>
    <row r="1230" s="7" customFormat="1" x14ac:dyDescent="0.15"/>
    <row r="1231" s="7" customFormat="1" x14ac:dyDescent="0.15"/>
    <row r="1232" s="7" customFormat="1" x14ac:dyDescent="0.15"/>
    <row r="1233" s="7" customFormat="1" x14ac:dyDescent="0.15"/>
    <row r="1234" s="7" customFormat="1" x14ac:dyDescent="0.15"/>
    <row r="1235" s="7" customFormat="1" x14ac:dyDescent="0.15"/>
    <row r="1236" s="7" customFormat="1" x14ac:dyDescent="0.15"/>
    <row r="1237" s="7" customFormat="1" x14ac:dyDescent="0.15"/>
    <row r="1238" s="7" customFormat="1" x14ac:dyDescent="0.15"/>
    <row r="1239" s="7" customFormat="1" x14ac:dyDescent="0.15"/>
    <row r="1240" s="7" customFormat="1" x14ac:dyDescent="0.15"/>
    <row r="1241" s="7" customFormat="1" x14ac:dyDescent="0.15"/>
    <row r="1242" s="7" customFormat="1" x14ac:dyDescent="0.15"/>
    <row r="1243" s="7" customFormat="1" x14ac:dyDescent="0.15"/>
    <row r="1244" s="7" customFormat="1" x14ac:dyDescent="0.15"/>
    <row r="1245" s="7" customFormat="1" x14ac:dyDescent="0.15"/>
    <row r="1246" s="7" customFormat="1" x14ac:dyDescent="0.15"/>
    <row r="1247" s="7" customFormat="1" x14ac:dyDescent="0.15"/>
    <row r="1248" s="7" customFormat="1" x14ac:dyDescent="0.15"/>
    <row r="1249" s="7" customFormat="1" x14ac:dyDescent="0.15"/>
    <row r="1250" s="7" customFormat="1" x14ac:dyDescent="0.15"/>
    <row r="1251" s="7" customFormat="1" x14ac:dyDescent="0.15"/>
    <row r="1252" s="7" customFormat="1" x14ac:dyDescent="0.15"/>
    <row r="1253" s="7" customFormat="1" x14ac:dyDescent="0.15"/>
    <row r="1254" s="7" customFormat="1" x14ac:dyDescent="0.15"/>
    <row r="1255" s="7" customFormat="1" x14ac:dyDescent="0.15"/>
    <row r="1256" s="7" customFormat="1" x14ac:dyDescent="0.15"/>
    <row r="1257" s="7" customFormat="1" x14ac:dyDescent="0.15"/>
    <row r="1258" s="7" customFormat="1" x14ac:dyDescent="0.15"/>
    <row r="1259" s="7" customFormat="1" x14ac:dyDescent="0.15"/>
    <row r="1260" s="7" customFormat="1" x14ac:dyDescent="0.15"/>
    <row r="1261" s="7" customFormat="1" x14ac:dyDescent="0.15"/>
    <row r="1262" s="7" customFormat="1" x14ac:dyDescent="0.15"/>
    <row r="1263" s="7" customFormat="1" x14ac:dyDescent="0.15"/>
    <row r="1264" s="7" customFormat="1" x14ac:dyDescent="0.15"/>
    <row r="1265" s="7" customFormat="1" x14ac:dyDescent="0.15"/>
    <row r="1266" s="7" customFormat="1" x14ac:dyDescent="0.15"/>
    <row r="1267" s="7" customFormat="1" x14ac:dyDescent="0.15"/>
    <row r="1268" s="7" customFormat="1" x14ac:dyDescent="0.15"/>
    <row r="1269" s="7" customFormat="1" x14ac:dyDescent="0.15"/>
    <row r="1270" s="7" customFormat="1" x14ac:dyDescent="0.15"/>
    <row r="1271" s="7" customFormat="1" x14ac:dyDescent="0.15"/>
    <row r="1272" s="7" customFormat="1" x14ac:dyDescent="0.15"/>
    <row r="1273" s="7" customFormat="1" x14ac:dyDescent="0.15"/>
    <row r="1274" s="7" customFormat="1" x14ac:dyDescent="0.15"/>
    <row r="1275" s="7" customFormat="1" x14ac:dyDescent="0.15"/>
    <row r="1276" s="7" customFormat="1" x14ac:dyDescent="0.15"/>
    <row r="1277" s="7" customFormat="1" x14ac:dyDescent="0.15"/>
    <row r="1278" s="7" customFormat="1" x14ac:dyDescent="0.15"/>
    <row r="1279" s="7" customFormat="1" x14ac:dyDescent="0.15"/>
    <row r="1280" s="7" customFormat="1" x14ac:dyDescent="0.15"/>
    <row r="1281" s="7" customFormat="1" x14ac:dyDescent="0.15"/>
    <row r="1282" s="7" customFormat="1" x14ac:dyDescent="0.15"/>
    <row r="1283" s="7" customFormat="1" x14ac:dyDescent="0.15"/>
    <row r="1284" s="7" customFormat="1" x14ac:dyDescent="0.15"/>
    <row r="1285" s="7" customFormat="1" x14ac:dyDescent="0.15"/>
    <row r="1286" s="7" customFormat="1" x14ac:dyDescent="0.15"/>
    <row r="1287" s="7" customFormat="1" x14ac:dyDescent="0.15"/>
    <row r="1288" s="7" customFormat="1" x14ac:dyDescent="0.15"/>
    <row r="1289" s="7" customFormat="1" x14ac:dyDescent="0.15"/>
    <row r="1290" s="7" customFormat="1" x14ac:dyDescent="0.15"/>
    <row r="1291" s="7" customFormat="1" x14ac:dyDescent="0.15"/>
    <row r="1292" s="7" customFormat="1" x14ac:dyDescent="0.15"/>
    <row r="1293" s="7" customFormat="1" x14ac:dyDescent="0.15"/>
    <row r="1294" s="7" customFormat="1" x14ac:dyDescent="0.15"/>
    <row r="1295" s="7" customFormat="1" x14ac:dyDescent="0.15"/>
    <row r="1296" s="7" customFormat="1" x14ac:dyDescent="0.15"/>
    <row r="1297" s="7" customFormat="1" x14ac:dyDescent="0.15"/>
    <row r="1298" s="7" customFormat="1" x14ac:dyDescent="0.15"/>
    <row r="1299" s="7" customFormat="1" x14ac:dyDescent="0.15"/>
    <row r="1300" s="7" customFormat="1" x14ac:dyDescent="0.15"/>
    <row r="1301" s="7" customFormat="1" x14ac:dyDescent="0.15"/>
    <row r="1302" s="7" customFormat="1" x14ac:dyDescent="0.15"/>
    <row r="1303" s="7" customFormat="1" x14ac:dyDescent="0.15"/>
    <row r="1304" s="7" customFormat="1" x14ac:dyDescent="0.15"/>
    <row r="1305" s="7" customFormat="1" x14ac:dyDescent="0.15"/>
    <row r="1306" s="7" customFormat="1" x14ac:dyDescent="0.15"/>
    <row r="1307" s="7" customFormat="1" x14ac:dyDescent="0.15"/>
    <row r="1308" s="7" customFormat="1" x14ac:dyDescent="0.15"/>
    <row r="1309" s="7" customFormat="1" x14ac:dyDescent="0.15"/>
    <row r="1310" s="7" customFormat="1" x14ac:dyDescent="0.15"/>
    <row r="1311" s="7" customFormat="1" x14ac:dyDescent="0.15"/>
    <row r="1312" s="7" customFormat="1" x14ac:dyDescent="0.15"/>
    <row r="1313" s="7" customFormat="1" x14ac:dyDescent="0.15"/>
    <row r="1314" s="7" customFormat="1" x14ac:dyDescent="0.15"/>
    <row r="1315" s="7" customFormat="1" x14ac:dyDescent="0.15"/>
    <row r="1316" s="7" customFormat="1" x14ac:dyDescent="0.15"/>
    <row r="1317" s="7" customFormat="1" x14ac:dyDescent="0.15"/>
    <row r="1318" s="7" customFormat="1" x14ac:dyDescent="0.15"/>
    <row r="1319" s="7" customFormat="1" x14ac:dyDescent="0.15"/>
    <row r="1320" s="7" customFormat="1" x14ac:dyDescent="0.15"/>
    <row r="1321" s="7" customFormat="1" x14ac:dyDescent="0.15"/>
    <row r="1322" s="7" customFormat="1" x14ac:dyDescent="0.15"/>
    <row r="1323" s="7" customFormat="1" x14ac:dyDescent="0.15"/>
    <row r="1324" s="7" customFormat="1" x14ac:dyDescent="0.15"/>
    <row r="1325" s="7" customFormat="1" x14ac:dyDescent="0.15"/>
    <row r="1326" s="7" customFormat="1" x14ac:dyDescent="0.15"/>
    <row r="1327" s="7" customFormat="1" x14ac:dyDescent="0.15"/>
    <row r="1328" s="7" customFormat="1" x14ac:dyDescent="0.15"/>
    <row r="1329" s="7" customFormat="1" x14ac:dyDescent="0.15"/>
    <row r="1330" s="7" customFormat="1" x14ac:dyDescent="0.15"/>
    <row r="1331" s="7" customFormat="1" x14ac:dyDescent="0.15"/>
    <row r="1332" s="7" customFormat="1" x14ac:dyDescent="0.15"/>
    <row r="1333" s="7" customFormat="1" x14ac:dyDescent="0.15"/>
    <row r="1334" s="7" customFormat="1" x14ac:dyDescent="0.15"/>
    <row r="1335" s="7" customFormat="1" x14ac:dyDescent="0.15"/>
    <row r="1336" s="7" customFormat="1" x14ac:dyDescent="0.15"/>
    <row r="1337" s="7" customFormat="1" x14ac:dyDescent="0.15"/>
    <row r="1338" s="7" customFormat="1" x14ac:dyDescent="0.15"/>
    <row r="1339" s="7" customFormat="1" x14ac:dyDescent="0.15"/>
    <row r="1340" s="7" customFormat="1" x14ac:dyDescent="0.15"/>
    <row r="1341" s="7" customFormat="1" x14ac:dyDescent="0.15"/>
    <row r="1342" s="7" customFormat="1" x14ac:dyDescent="0.15"/>
    <row r="1343" s="7" customFormat="1" x14ac:dyDescent="0.15"/>
    <row r="1344" s="7" customFormat="1" x14ac:dyDescent="0.15"/>
    <row r="1345" s="7" customFormat="1" x14ac:dyDescent="0.15"/>
    <row r="1346" s="7" customFormat="1" x14ac:dyDescent="0.15"/>
    <row r="1347" s="7" customFormat="1" x14ac:dyDescent="0.15"/>
    <row r="1348" s="7" customFormat="1" x14ac:dyDescent="0.15"/>
    <row r="1349" s="7" customFormat="1" x14ac:dyDescent="0.15"/>
    <row r="1350" s="7" customFormat="1" x14ac:dyDescent="0.15"/>
    <row r="1351" s="7" customFormat="1" x14ac:dyDescent="0.15"/>
    <row r="1352" s="7" customFormat="1" x14ac:dyDescent="0.15"/>
    <row r="1353" s="7" customFormat="1" x14ac:dyDescent="0.15"/>
    <row r="1354" s="7" customFormat="1" x14ac:dyDescent="0.15"/>
    <row r="1355" s="7" customFormat="1" x14ac:dyDescent="0.15"/>
    <row r="1356" s="7" customFormat="1" x14ac:dyDescent="0.15"/>
    <row r="1357" s="7" customFormat="1" x14ac:dyDescent="0.15"/>
    <row r="1358" s="7" customFormat="1" x14ac:dyDescent="0.15"/>
    <row r="1359" s="7" customFormat="1" x14ac:dyDescent="0.15"/>
    <row r="1360" s="7" customFormat="1" x14ac:dyDescent="0.15"/>
    <row r="1361" s="7" customFormat="1" x14ac:dyDescent="0.15"/>
    <row r="1362" s="7" customFormat="1" x14ac:dyDescent="0.15"/>
    <row r="1363" s="7" customFormat="1" x14ac:dyDescent="0.15"/>
    <row r="1364" s="7" customFormat="1" x14ac:dyDescent="0.15"/>
    <row r="1365" s="7" customFormat="1" x14ac:dyDescent="0.15"/>
    <row r="1366" s="7" customFormat="1" x14ac:dyDescent="0.15"/>
    <row r="1367" s="7" customFormat="1" x14ac:dyDescent="0.15"/>
    <row r="1368" s="7" customFormat="1" x14ac:dyDescent="0.15"/>
    <row r="1369" s="7" customFormat="1" x14ac:dyDescent="0.15"/>
    <row r="1370" s="7" customFormat="1" x14ac:dyDescent="0.15"/>
    <row r="1371" s="7" customFormat="1" x14ac:dyDescent="0.15"/>
    <row r="1372" s="7" customFormat="1" x14ac:dyDescent="0.15"/>
    <row r="1373" s="7" customFormat="1" x14ac:dyDescent="0.15"/>
    <row r="1374" s="7" customFormat="1" x14ac:dyDescent="0.15"/>
    <row r="1375" s="7" customFormat="1" x14ac:dyDescent="0.15"/>
    <row r="1376" s="7" customFormat="1" x14ac:dyDescent="0.15"/>
    <row r="1377" s="7" customFormat="1" x14ac:dyDescent="0.15"/>
    <row r="1378" s="7" customFormat="1" x14ac:dyDescent="0.15"/>
    <row r="1379" s="7" customFormat="1" x14ac:dyDescent="0.15"/>
    <row r="1380" s="7" customFormat="1" x14ac:dyDescent="0.15"/>
    <row r="1381" s="7" customFormat="1" x14ac:dyDescent="0.15"/>
    <row r="1382" s="7" customFormat="1" x14ac:dyDescent="0.15"/>
    <row r="1383" s="7" customFormat="1" x14ac:dyDescent="0.15"/>
    <row r="1384" s="7" customFormat="1" x14ac:dyDescent="0.15"/>
    <row r="1385" s="7" customFormat="1" x14ac:dyDescent="0.15"/>
    <row r="1386" s="7" customFormat="1" x14ac:dyDescent="0.15"/>
    <row r="1387" s="7" customFormat="1" x14ac:dyDescent="0.15"/>
    <row r="1388" s="7" customFormat="1" x14ac:dyDescent="0.15"/>
    <row r="1389" s="7" customFormat="1" x14ac:dyDescent="0.15"/>
    <row r="1390" s="7" customFormat="1" x14ac:dyDescent="0.15"/>
    <row r="1391" s="7" customFormat="1" x14ac:dyDescent="0.15"/>
    <row r="1392" s="7" customFormat="1" x14ac:dyDescent="0.15"/>
    <row r="1393" s="7" customFormat="1" x14ac:dyDescent="0.15"/>
    <row r="1394" s="7" customFormat="1" x14ac:dyDescent="0.15"/>
    <row r="1395" s="7" customFormat="1" x14ac:dyDescent="0.15"/>
    <row r="1396" s="7" customFormat="1" x14ac:dyDescent="0.15"/>
    <row r="1397" s="7" customFormat="1" x14ac:dyDescent="0.15"/>
    <row r="1398" s="7" customFormat="1" x14ac:dyDescent="0.15"/>
    <row r="1399" s="7" customFormat="1" x14ac:dyDescent="0.15"/>
    <row r="1400" s="7" customFormat="1" x14ac:dyDescent="0.15"/>
    <row r="1401" s="7" customFormat="1" x14ac:dyDescent="0.15"/>
    <row r="1402" s="7" customFormat="1" x14ac:dyDescent="0.15"/>
    <row r="1403" s="7" customFormat="1" x14ac:dyDescent="0.15"/>
    <row r="1404" s="7" customFormat="1" x14ac:dyDescent="0.15"/>
    <row r="1405" s="7" customFormat="1" x14ac:dyDescent="0.15"/>
    <row r="1406" s="7" customFormat="1" x14ac:dyDescent="0.15"/>
    <row r="1407" s="7" customFormat="1" x14ac:dyDescent="0.15"/>
    <row r="1408" s="7" customFormat="1" x14ac:dyDescent="0.15"/>
    <row r="1409" s="7" customFormat="1" x14ac:dyDescent="0.15"/>
    <row r="1410" s="7" customFormat="1" x14ac:dyDescent="0.15"/>
    <row r="1411" s="7" customFormat="1" x14ac:dyDescent="0.15"/>
    <row r="1412" s="7" customFormat="1" x14ac:dyDescent="0.15"/>
    <row r="1413" s="7" customFormat="1" x14ac:dyDescent="0.15"/>
    <row r="1414" s="7" customFormat="1" x14ac:dyDescent="0.15"/>
    <row r="1415" s="7" customFormat="1" x14ac:dyDescent="0.15"/>
    <row r="1416" s="7" customFormat="1" x14ac:dyDescent="0.15"/>
    <row r="1417" s="7" customFormat="1" x14ac:dyDescent="0.15"/>
    <row r="1418" s="7" customFormat="1" x14ac:dyDescent="0.15"/>
    <row r="1419" s="7" customFormat="1" x14ac:dyDescent="0.15"/>
    <row r="1420" s="7" customFormat="1" x14ac:dyDescent="0.15"/>
    <row r="1421" s="7" customFormat="1" x14ac:dyDescent="0.15"/>
    <row r="1422" s="7" customFormat="1" x14ac:dyDescent="0.15"/>
    <row r="1423" s="7" customFormat="1" x14ac:dyDescent="0.15"/>
    <row r="1424" s="7" customFormat="1" x14ac:dyDescent="0.15"/>
    <row r="1425" s="7" customFormat="1" x14ac:dyDescent="0.15"/>
    <row r="1426" s="7" customFormat="1" x14ac:dyDescent="0.15"/>
    <row r="1427" s="7" customFormat="1" x14ac:dyDescent="0.15"/>
    <row r="1428" s="7" customFormat="1" x14ac:dyDescent="0.15"/>
    <row r="1429" s="7" customFormat="1" x14ac:dyDescent="0.15"/>
    <row r="1430" s="7" customFormat="1" x14ac:dyDescent="0.15"/>
    <row r="1431" s="7" customFormat="1" x14ac:dyDescent="0.15"/>
    <row r="1432" s="7" customFormat="1" x14ac:dyDescent="0.15"/>
    <row r="1433" s="7" customFormat="1" x14ac:dyDescent="0.15"/>
    <row r="1434" s="7" customFormat="1" x14ac:dyDescent="0.15"/>
    <row r="1435" s="7" customFormat="1" x14ac:dyDescent="0.15"/>
    <row r="1436" s="7" customFormat="1" x14ac:dyDescent="0.15"/>
    <row r="1437" s="7" customFormat="1" x14ac:dyDescent="0.15"/>
    <row r="1438" s="7" customFormat="1" x14ac:dyDescent="0.15"/>
    <row r="1439" s="7" customFormat="1" x14ac:dyDescent="0.15"/>
    <row r="1440" s="7" customFormat="1" x14ac:dyDescent="0.15"/>
    <row r="1441" s="7" customFormat="1" x14ac:dyDescent="0.15"/>
    <row r="1442" s="7" customFormat="1" x14ac:dyDescent="0.15"/>
    <row r="1443" s="7" customFormat="1" x14ac:dyDescent="0.15"/>
    <row r="1444" s="7" customFormat="1" x14ac:dyDescent="0.15"/>
    <row r="1445" s="7" customFormat="1" x14ac:dyDescent="0.15"/>
    <row r="1446" s="7" customFormat="1" x14ac:dyDescent="0.15"/>
    <row r="1447" s="7" customFormat="1" x14ac:dyDescent="0.15"/>
    <row r="1448" s="7" customFormat="1" x14ac:dyDescent="0.15"/>
    <row r="1449" s="7" customFormat="1" x14ac:dyDescent="0.15"/>
    <row r="1450" s="7" customFormat="1" x14ac:dyDescent="0.15"/>
    <row r="1451" s="7" customFormat="1" x14ac:dyDescent="0.15"/>
    <row r="1452" s="7" customFormat="1" x14ac:dyDescent="0.15"/>
    <row r="1453" s="7" customFormat="1" x14ac:dyDescent="0.15"/>
    <row r="1454" s="7" customFormat="1" x14ac:dyDescent="0.15"/>
    <row r="1455" s="7" customFormat="1" x14ac:dyDescent="0.15"/>
    <row r="1456" s="7" customFormat="1" x14ac:dyDescent="0.15"/>
    <row r="1457" s="7" customFormat="1" x14ac:dyDescent="0.15"/>
    <row r="1458" s="7" customFormat="1" x14ac:dyDescent="0.15"/>
    <row r="1459" s="7" customFormat="1" x14ac:dyDescent="0.15"/>
    <row r="1460" s="7" customFormat="1" x14ac:dyDescent="0.15"/>
    <row r="1461" s="7" customFormat="1" x14ac:dyDescent="0.15"/>
    <row r="1462" s="7" customFormat="1" x14ac:dyDescent="0.15"/>
    <row r="1463" s="7" customFormat="1" x14ac:dyDescent="0.15"/>
    <row r="1464" s="7" customFormat="1" x14ac:dyDescent="0.15"/>
    <row r="1465" s="7" customFormat="1" x14ac:dyDescent="0.15"/>
    <row r="1466" s="7" customFormat="1" x14ac:dyDescent="0.15"/>
    <row r="1467" s="7" customFormat="1" x14ac:dyDescent="0.15"/>
    <row r="1468" s="7" customFormat="1" x14ac:dyDescent="0.15"/>
    <row r="1469" s="7" customFormat="1" x14ac:dyDescent="0.15"/>
    <row r="1470" s="7" customFormat="1" x14ac:dyDescent="0.15"/>
    <row r="1471" s="7" customFormat="1" x14ac:dyDescent="0.15"/>
    <row r="1472" s="7" customFormat="1" x14ac:dyDescent="0.15"/>
    <row r="1473" s="7" customFormat="1" x14ac:dyDescent="0.15"/>
    <row r="1474" s="7" customFormat="1" x14ac:dyDescent="0.15"/>
    <row r="1475" s="7" customFormat="1" x14ac:dyDescent="0.15"/>
    <row r="1476" s="7" customFormat="1" x14ac:dyDescent="0.15"/>
    <row r="1477" s="7" customFormat="1" x14ac:dyDescent="0.15"/>
    <row r="1478" s="7" customFormat="1" x14ac:dyDescent="0.15"/>
    <row r="1479" s="7" customFormat="1" x14ac:dyDescent="0.15"/>
    <row r="1480" s="7" customFormat="1" x14ac:dyDescent="0.15"/>
    <row r="1481" s="7" customFormat="1" x14ac:dyDescent="0.15"/>
    <row r="1482" s="7" customFormat="1" x14ac:dyDescent="0.15"/>
    <row r="1483" s="7" customFormat="1" x14ac:dyDescent="0.15"/>
    <row r="1484" s="7" customFormat="1" x14ac:dyDescent="0.15"/>
    <row r="1485" s="7" customFormat="1" x14ac:dyDescent="0.15"/>
    <row r="1486" s="7" customFormat="1" x14ac:dyDescent="0.15"/>
    <row r="1487" s="7" customFormat="1" x14ac:dyDescent="0.15"/>
    <row r="1488" s="7" customFormat="1" x14ac:dyDescent="0.15"/>
    <row r="1489" s="7" customFormat="1" x14ac:dyDescent="0.15"/>
    <row r="1490" s="7" customFormat="1" x14ac:dyDescent="0.15"/>
    <row r="1491" s="7" customFormat="1" x14ac:dyDescent="0.15"/>
    <row r="1492" s="7" customFormat="1" x14ac:dyDescent="0.15"/>
    <row r="1493" s="7" customFormat="1" x14ac:dyDescent="0.15"/>
    <row r="1494" s="7" customFormat="1" x14ac:dyDescent="0.15"/>
    <row r="1495" s="7" customFormat="1" x14ac:dyDescent="0.15"/>
    <row r="1496" s="7" customFormat="1" x14ac:dyDescent="0.15"/>
    <row r="1497" s="7" customFormat="1" x14ac:dyDescent="0.15"/>
    <row r="1498" s="7" customFormat="1" x14ac:dyDescent="0.15"/>
    <row r="1499" s="7" customFormat="1" x14ac:dyDescent="0.15"/>
    <row r="1500" s="7" customFormat="1" x14ac:dyDescent="0.15"/>
    <row r="1501" s="7" customFormat="1" x14ac:dyDescent="0.15"/>
    <row r="1502" s="7" customFormat="1" x14ac:dyDescent="0.15"/>
    <row r="1503" s="7" customFormat="1" x14ac:dyDescent="0.15"/>
    <row r="1504" s="7" customFormat="1" x14ac:dyDescent="0.15"/>
    <row r="1505" s="7" customFormat="1" x14ac:dyDescent="0.15"/>
    <row r="1506" s="7" customFormat="1" x14ac:dyDescent="0.15"/>
    <row r="1507" s="7" customFormat="1" x14ac:dyDescent="0.15"/>
    <row r="1508" s="7" customFormat="1" x14ac:dyDescent="0.15"/>
    <row r="1509" s="7" customFormat="1" x14ac:dyDescent="0.15"/>
    <row r="1510" s="7" customFormat="1" x14ac:dyDescent="0.15"/>
    <row r="1511" s="7" customFormat="1" x14ac:dyDescent="0.15"/>
    <row r="1512" s="7" customFormat="1" x14ac:dyDescent="0.15"/>
    <row r="1513" s="7" customFormat="1" x14ac:dyDescent="0.15"/>
    <row r="1514" s="7" customFormat="1" x14ac:dyDescent="0.15"/>
    <row r="1515" s="7" customFormat="1" x14ac:dyDescent="0.15"/>
    <row r="1516" s="7" customFormat="1" x14ac:dyDescent="0.15"/>
    <row r="1517" s="7" customFormat="1" x14ac:dyDescent="0.15"/>
    <row r="1518" s="7" customFormat="1" x14ac:dyDescent="0.15"/>
    <row r="1519" s="7" customFormat="1" x14ac:dyDescent="0.15"/>
    <row r="1520" s="7" customFormat="1" x14ac:dyDescent="0.15"/>
    <row r="1521" s="7" customFormat="1" x14ac:dyDescent="0.15"/>
    <row r="1522" s="7" customFormat="1" x14ac:dyDescent="0.15"/>
    <row r="1523" s="7" customFormat="1" x14ac:dyDescent="0.15"/>
    <row r="1524" s="7" customFormat="1" x14ac:dyDescent="0.15"/>
    <row r="1525" s="7" customFormat="1" x14ac:dyDescent="0.15"/>
    <row r="1526" s="7" customFormat="1" x14ac:dyDescent="0.15"/>
    <row r="1527" s="7" customFormat="1" x14ac:dyDescent="0.15"/>
    <row r="1528" s="7" customFormat="1" x14ac:dyDescent="0.15"/>
    <row r="1529" s="7" customFormat="1" x14ac:dyDescent="0.15"/>
    <row r="1530" s="7" customFormat="1" x14ac:dyDescent="0.15"/>
    <row r="1531" s="7" customFormat="1" x14ac:dyDescent="0.15"/>
    <row r="1532" s="7" customFormat="1" x14ac:dyDescent="0.15"/>
    <row r="1533" s="7" customFormat="1" x14ac:dyDescent="0.15"/>
    <row r="1534" s="7" customFormat="1" x14ac:dyDescent="0.15"/>
    <row r="1535" s="7" customFormat="1" x14ac:dyDescent="0.15"/>
    <row r="1536" s="7" customFormat="1" x14ac:dyDescent="0.15"/>
    <row r="1537" s="7" customFormat="1" x14ac:dyDescent="0.15"/>
    <row r="1538" s="7" customFormat="1" x14ac:dyDescent="0.15"/>
    <row r="1539" s="7" customFormat="1" x14ac:dyDescent="0.15"/>
    <row r="1540" s="7" customFormat="1" x14ac:dyDescent="0.15"/>
    <row r="1541" s="7" customFormat="1" x14ac:dyDescent="0.15"/>
    <row r="1542" s="7" customFormat="1" x14ac:dyDescent="0.15"/>
    <row r="1543" s="7" customFormat="1" x14ac:dyDescent="0.15"/>
    <row r="1544" s="7" customFormat="1" x14ac:dyDescent="0.15"/>
    <row r="1545" s="7" customFormat="1" x14ac:dyDescent="0.15"/>
    <row r="1546" s="7" customFormat="1" x14ac:dyDescent="0.15"/>
    <row r="1547" s="7" customFormat="1" x14ac:dyDescent="0.15"/>
    <row r="1548" s="7" customFormat="1" x14ac:dyDescent="0.15"/>
    <row r="1549" s="7" customFormat="1" x14ac:dyDescent="0.15"/>
    <row r="1550" s="7" customFormat="1" x14ac:dyDescent="0.15"/>
    <row r="1551" s="7" customFormat="1" x14ac:dyDescent="0.15"/>
    <row r="1552" s="7" customFormat="1" x14ac:dyDescent="0.15"/>
    <row r="1553" s="7" customFormat="1" x14ac:dyDescent="0.15"/>
    <row r="1554" s="7" customFormat="1" x14ac:dyDescent="0.15"/>
    <row r="1555" s="7" customFormat="1" x14ac:dyDescent="0.15"/>
    <row r="1556" s="7" customFormat="1" x14ac:dyDescent="0.15"/>
    <row r="1557" s="7" customFormat="1" x14ac:dyDescent="0.15"/>
    <row r="1558" s="7" customFormat="1" x14ac:dyDescent="0.15"/>
    <row r="1559" s="7" customFormat="1" x14ac:dyDescent="0.15"/>
    <row r="1560" s="7" customFormat="1" x14ac:dyDescent="0.15"/>
    <row r="1561" s="7" customFormat="1" x14ac:dyDescent="0.15"/>
    <row r="1562" s="7" customFormat="1" x14ac:dyDescent="0.15"/>
    <row r="1563" s="7" customFormat="1" x14ac:dyDescent="0.15"/>
    <row r="1564" s="7" customFormat="1" x14ac:dyDescent="0.15"/>
    <row r="1565" s="7" customFormat="1" x14ac:dyDescent="0.15"/>
    <row r="1566" s="7" customFormat="1" x14ac:dyDescent="0.15"/>
    <row r="1567" s="7" customFormat="1" x14ac:dyDescent="0.15"/>
    <row r="1568" s="7" customFormat="1" x14ac:dyDescent="0.15"/>
    <row r="1569" s="7" customFormat="1" x14ac:dyDescent="0.15"/>
    <row r="1570" s="7" customFormat="1" x14ac:dyDescent="0.15"/>
    <row r="1571" s="7" customFormat="1" x14ac:dyDescent="0.15"/>
    <row r="1572" s="7" customFormat="1" x14ac:dyDescent="0.15"/>
    <row r="1573" s="7" customFormat="1" x14ac:dyDescent="0.15"/>
    <row r="1574" s="7" customFormat="1" x14ac:dyDescent="0.15"/>
    <row r="1575" s="7" customFormat="1" x14ac:dyDescent="0.15"/>
    <row r="1576" s="7" customFormat="1" x14ac:dyDescent="0.15"/>
    <row r="1577" s="7" customFormat="1" x14ac:dyDescent="0.15"/>
    <row r="1578" s="7" customFormat="1" x14ac:dyDescent="0.15"/>
    <row r="1579" s="7" customFormat="1" x14ac:dyDescent="0.15"/>
    <row r="1580" s="7" customFormat="1" x14ac:dyDescent="0.15"/>
    <row r="1581" s="7" customFormat="1" x14ac:dyDescent="0.15"/>
    <row r="1582" s="7" customFormat="1" x14ac:dyDescent="0.15"/>
    <row r="1583" s="7" customFormat="1" x14ac:dyDescent="0.15"/>
    <row r="1584" s="7" customFormat="1" x14ac:dyDescent="0.15"/>
    <row r="1585" s="7" customFormat="1" x14ac:dyDescent="0.15"/>
    <row r="1586" s="7" customFormat="1" x14ac:dyDescent="0.15"/>
    <row r="1587" s="7" customFormat="1" x14ac:dyDescent="0.15"/>
    <row r="1588" s="7" customFormat="1" x14ac:dyDescent="0.15"/>
    <row r="1589" s="7" customFormat="1" x14ac:dyDescent="0.15"/>
    <row r="1590" s="7" customFormat="1" x14ac:dyDescent="0.15"/>
    <row r="1591" s="7" customFormat="1" x14ac:dyDescent="0.15"/>
    <row r="1592" s="7" customFormat="1" x14ac:dyDescent="0.15"/>
    <row r="1593" s="7" customFormat="1" x14ac:dyDescent="0.15"/>
    <row r="1594" s="7" customFormat="1" x14ac:dyDescent="0.15"/>
    <row r="1595" s="7" customFormat="1" x14ac:dyDescent="0.15"/>
    <row r="1596" s="7" customFormat="1" x14ac:dyDescent="0.15"/>
    <row r="1597" s="7" customFormat="1" x14ac:dyDescent="0.15"/>
    <row r="1598" s="7" customFormat="1" x14ac:dyDescent="0.15"/>
    <row r="1599" s="7" customFormat="1" x14ac:dyDescent="0.15"/>
    <row r="1600" s="7" customFormat="1" x14ac:dyDescent="0.15"/>
    <row r="1601" s="7" customFormat="1" x14ac:dyDescent="0.15"/>
    <row r="1602" s="7" customFormat="1" x14ac:dyDescent="0.15"/>
    <row r="1603" s="7" customFormat="1" x14ac:dyDescent="0.15"/>
    <row r="1604" s="7" customFormat="1" x14ac:dyDescent="0.15"/>
    <row r="1605" s="7" customFormat="1" x14ac:dyDescent="0.15"/>
    <row r="1606" s="7" customFormat="1" x14ac:dyDescent="0.15"/>
    <row r="1607" s="7" customFormat="1" x14ac:dyDescent="0.15"/>
    <row r="1608" s="7" customFormat="1" x14ac:dyDescent="0.15"/>
    <row r="1609" s="7" customFormat="1" x14ac:dyDescent="0.15"/>
    <row r="1610" s="7" customFormat="1" x14ac:dyDescent="0.15"/>
    <row r="1611" s="7" customFormat="1" x14ac:dyDescent="0.15"/>
    <row r="1612" s="7" customFormat="1" x14ac:dyDescent="0.15"/>
    <row r="1613" s="7" customFormat="1" x14ac:dyDescent="0.15"/>
    <row r="1614" s="7" customFormat="1" x14ac:dyDescent="0.15"/>
    <row r="1615" s="7" customFormat="1" x14ac:dyDescent="0.15"/>
    <row r="1616" s="7" customFormat="1" x14ac:dyDescent="0.15"/>
    <row r="1617" s="7" customFormat="1" x14ac:dyDescent="0.15"/>
    <row r="1618" s="7" customFormat="1" x14ac:dyDescent="0.15"/>
    <row r="1619" s="7" customFormat="1" x14ac:dyDescent="0.15"/>
    <row r="1620" s="7" customFormat="1" x14ac:dyDescent="0.15"/>
    <row r="1621" s="7" customFormat="1" x14ac:dyDescent="0.15"/>
    <row r="1622" s="7" customFormat="1" x14ac:dyDescent="0.15"/>
    <row r="1623" s="7" customFormat="1" x14ac:dyDescent="0.15"/>
    <row r="1624" s="7" customFormat="1" x14ac:dyDescent="0.15"/>
    <row r="1625" s="7" customFormat="1" x14ac:dyDescent="0.15"/>
    <row r="1626" s="7" customFormat="1" x14ac:dyDescent="0.15"/>
    <row r="1627" s="7" customFormat="1" x14ac:dyDescent="0.15"/>
    <row r="1628" s="7" customFormat="1" x14ac:dyDescent="0.15"/>
    <row r="1629" s="7" customFormat="1" x14ac:dyDescent="0.15"/>
    <row r="1630" s="7" customFormat="1" x14ac:dyDescent="0.15"/>
    <row r="1631" s="7" customFormat="1" x14ac:dyDescent="0.15"/>
    <row r="1632" s="7" customFormat="1" x14ac:dyDescent="0.15"/>
    <row r="1633" s="7" customFormat="1" x14ac:dyDescent="0.15"/>
    <row r="1634" s="7" customFormat="1" x14ac:dyDescent="0.15"/>
    <row r="1635" s="7" customFormat="1" x14ac:dyDescent="0.15"/>
    <row r="1636" s="7" customFormat="1" x14ac:dyDescent="0.15"/>
    <row r="1637" s="7" customFormat="1" x14ac:dyDescent="0.15"/>
    <row r="1638" s="7" customFormat="1" x14ac:dyDescent="0.15"/>
    <row r="1639" s="7" customFormat="1" x14ac:dyDescent="0.15"/>
    <row r="1640" s="7" customFormat="1" x14ac:dyDescent="0.15"/>
    <row r="1641" s="7" customFormat="1" x14ac:dyDescent="0.15"/>
    <row r="1642" s="7" customFormat="1" x14ac:dyDescent="0.15"/>
    <row r="1643" s="7" customFormat="1" x14ac:dyDescent="0.15"/>
    <row r="1644" s="7" customFormat="1" x14ac:dyDescent="0.15"/>
    <row r="1645" s="7" customFormat="1" x14ac:dyDescent="0.15"/>
    <row r="1646" s="7" customFormat="1" x14ac:dyDescent="0.15"/>
    <row r="1647" s="7" customFormat="1" x14ac:dyDescent="0.15"/>
    <row r="1648" s="7" customFormat="1" x14ac:dyDescent="0.15"/>
    <row r="1649" s="7" customFormat="1" x14ac:dyDescent="0.15"/>
    <row r="1650" s="7" customFormat="1" x14ac:dyDescent="0.15"/>
    <row r="1651" s="7" customFormat="1" x14ac:dyDescent="0.15"/>
    <row r="1652" s="7" customFormat="1" x14ac:dyDescent="0.15"/>
    <row r="1653" s="7" customFormat="1" x14ac:dyDescent="0.15"/>
    <row r="1654" s="7" customFormat="1" x14ac:dyDescent="0.15"/>
    <row r="1655" s="7" customFormat="1" x14ac:dyDescent="0.15"/>
    <row r="1656" s="7" customFormat="1" x14ac:dyDescent="0.15"/>
    <row r="1657" s="7" customFormat="1" x14ac:dyDescent="0.15"/>
    <row r="1658" s="7" customFormat="1" x14ac:dyDescent="0.15"/>
    <row r="1659" s="7" customFormat="1" x14ac:dyDescent="0.15"/>
    <row r="1660" s="7" customFormat="1" x14ac:dyDescent="0.15"/>
    <row r="1661" s="7" customFormat="1" x14ac:dyDescent="0.15"/>
    <row r="1662" s="7" customFormat="1" x14ac:dyDescent="0.15"/>
    <row r="1663" s="7" customFormat="1" x14ac:dyDescent="0.15"/>
    <row r="1664" s="7" customFormat="1" x14ac:dyDescent="0.15"/>
    <row r="1665" s="7" customFormat="1" x14ac:dyDescent="0.15"/>
    <row r="1666" s="7" customFormat="1" x14ac:dyDescent="0.15"/>
    <row r="1667" s="7" customFormat="1" x14ac:dyDescent="0.15"/>
    <row r="1668" s="7" customFormat="1" x14ac:dyDescent="0.15"/>
    <row r="1669" s="7" customFormat="1" x14ac:dyDescent="0.15"/>
    <row r="1670" s="7" customFormat="1" x14ac:dyDescent="0.15"/>
    <row r="1671" s="7" customFormat="1" x14ac:dyDescent="0.15"/>
    <row r="1672" s="7" customFormat="1" x14ac:dyDescent="0.15"/>
    <row r="1673" s="7" customFormat="1" x14ac:dyDescent="0.15"/>
    <row r="1674" s="7" customFormat="1" x14ac:dyDescent="0.15"/>
    <row r="1675" s="7" customFormat="1" x14ac:dyDescent="0.15"/>
    <row r="1676" s="7" customFormat="1" x14ac:dyDescent="0.15"/>
    <row r="1677" s="7" customFormat="1" x14ac:dyDescent="0.15"/>
    <row r="1678" s="7" customFormat="1" x14ac:dyDescent="0.15"/>
    <row r="1679" s="7" customFormat="1" x14ac:dyDescent="0.15"/>
    <row r="1680" s="7" customFormat="1" x14ac:dyDescent="0.15"/>
    <row r="1681" s="7" customFormat="1" x14ac:dyDescent="0.15"/>
    <row r="1682" s="7" customFormat="1" x14ac:dyDescent="0.15"/>
    <row r="1683" s="7" customFormat="1" x14ac:dyDescent="0.15"/>
    <row r="1684" s="7" customFormat="1" x14ac:dyDescent="0.15"/>
    <row r="1685" s="7" customFormat="1" x14ac:dyDescent="0.15"/>
    <row r="1686" s="7" customFormat="1" x14ac:dyDescent="0.15"/>
    <row r="1687" s="7" customFormat="1" x14ac:dyDescent="0.15"/>
    <row r="1688" s="7" customFormat="1" x14ac:dyDescent="0.15"/>
    <row r="1689" s="7" customFormat="1" x14ac:dyDescent="0.15"/>
    <row r="1690" s="7" customFormat="1" x14ac:dyDescent="0.15"/>
    <row r="1691" s="7" customFormat="1" x14ac:dyDescent="0.15"/>
    <row r="1692" s="7" customFormat="1" x14ac:dyDescent="0.15"/>
    <row r="1693" s="7" customFormat="1" x14ac:dyDescent="0.15"/>
    <row r="1694" s="7" customFormat="1" x14ac:dyDescent="0.15"/>
    <row r="1695" s="7" customFormat="1" x14ac:dyDescent="0.15"/>
    <row r="1696" s="7" customFormat="1" x14ac:dyDescent="0.15"/>
    <row r="1697" s="7" customFormat="1" x14ac:dyDescent="0.15"/>
    <row r="1698" s="7" customFormat="1" x14ac:dyDescent="0.15"/>
    <row r="1699" s="7" customFormat="1" x14ac:dyDescent="0.15"/>
    <row r="1700" s="7" customFormat="1" x14ac:dyDescent="0.15"/>
    <row r="1701" s="7" customFormat="1" x14ac:dyDescent="0.15"/>
    <row r="1702" s="7" customFormat="1" x14ac:dyDescent="0.15"/>
    <row r="1703" s="7" customFormat="1" x14ac:dyDescent="0.15"/>
    <row r="1704" s="7" customFormat="1" x14ac:dyDescent="0.15"/>
    <row r="1705" s="7" customFormat="1" x14ac:dyDescent="0.15"/>
    <row r="1706" s="7" customFormat="1" x14ac:dyDescent="0.15"/>
    <row r="1707" s="7" customFormat="1" x14ac:dyDescent="0.15"/>
    <row r="1708" s="7" customFormat="1" x14ac:dyDescent="0.15"/>
    <row r="1709" s="7" customFormat="1" x14ac:dyDescent="0.15"/>
    <row r="1710" s="7" customFormat="1" x14ac:dyDescent="0.15"/>
    <row r="1711" s="7" customFormat="1" x14ac:dyDescent="0.15"/>
    <row r="1712" s="7" customFormat="1" x14ac:dyDescent="0.15"/>
    <row r="1713" s="7" customFormat="1" x14ac:dyDescent="0.15"/>
    <row r="1714" s="7" customFormat="1" x14ac:dyDescent="0.15"/>
    <row r="1715" s="7" customFormat="1" x14ac:dyDescent="0.15"/>
    <row r="1716" s="7" customFormat="1" x14ac:dyDescent="0.15"/>
    <row r="1717" s="7" customFormat="1" x14ac:dyDescent="0.15"/>
    <row r="1718" s="7" customFormat="1" x14ac:dyDescent="0.15"/>
    <row r="1719" s="7" customFormat="1" x14ac:dyDescent="0.15"/>
    <row r="1720" s="7" customFormat="1" x14ac:dyDescent="0.15"/>
    <row r="1721" s="7" customFormat="1" x14ac:dyDescent="0.15"/>
    <row r="1722" s="7" customFormat="1" x14ac:dyDescent="0.15"/>
    <row r="1723" s="7" customFormat="1" x14ac:dyDescent="0.15"/>
    <row r="1724" s="7" customFormat="1" x14ac:dyDescent="0.15"/>
    <row r="1725" s="7" customFormat="1" x14ac:dyDescent="0.15"/>
    <row r="1726" s="7" customFormat="1" x14ac:dyDescent="0.15"/>
    <row r="1727" s="7" customFormat="1" x14ac:dyDescent="0.15"/>
    <row r="1728" s="7" customFormat="1" x14ac:dyDescent="0.15"/>
    <row r="1729" s="7" customFormat="1" x14ac:dyDescent="0.15"/>
    <row r="1730" s="7" customFormat="1" x14ac:dyDescent="0.15"/>
    <row r="1731" s="7" customFormat="1" x14ac:dyDescent="0.15"/>
    <row r="1732" s="7" customFormat="1" x14ac:dyDescent="0.15"/>
    <row r="1733" s="7" customFormat="1" x14ac:dyDescent="0.15"/>
    <row r="1734" s="7" customFormat="1" x14ac:dyDescent="0.15"/>
    <row r="1735" s="7" customFormat="1" x14ac:dyDescent="0.15"/>
    <row r="1736" s="7" customFormat="1" x14ac:dyDescent="0.15"/>
    <row r="1737" s="7" customFormat="1" x14ac:dyDescent="0.15"/>
    <row r="1738" s="7" customFormat="1" x14ac:dyDescent="0.15"/>
    <row r="1739" s="7" customFormat="1" x14ac:dyDescent="0.15"/>
    <row r="1740" s="7" customFormat="1" x14ac:dyDescent="0.15"/>
    <row r="1741" s="7" customFormat="1" x14ac:dyDescent="0.15"/>
    <row r="1742" s="7" customFormat="1" x14ac:dyDescent="0.15"/>
    <row r="1743" s="7" customFormat="1" x14ac:dyDescent="0.15"/>
    <row r="1744" s="7" customFormat="1" x14ac:dyDescent="0.15"/>
    <row r="1745" s="7" customFormat="1" x14ac:dyDescent="0.15"/>
    <row r="1746" s="7" customFormat="1" x14ac:dyDescent="0.15"/>
    <row r="1747" s="7" customFormat="1" x14ac:dyDescent="0.15"/>
    <row r="1748" s="7" customFormat="1" x14ac:dyDescent="0.15"/>
    <row r="1749" s="7" customFormat="1" x14ac:dyDescent="0.15"/>
    <row r="1750" s="7" customFormat="1" x14ac:dyDescent="0.15"/>
    <row r="1751" s="7" customFormat="1" x14ac:dyDescent="0.15"/>
    <row r="1752" s="7" customFormat="1" x14ac:dyDescent="0.15"/>
    <row r="1753" s="7" customFormat="1" x14ac:dyDescent="0.15"/>
    <row r="1754" s="7" customFormat="1" x14ac:dyDescent="0.15"/>
    <row r="1755" s="7" customFormat="1" x14ac:dyDescent="0.15"/>
    <row r="1756" s="7" customFormat="1" x14ac:dyDescent="0.15"/>
    <row r="1757" s="7" customFormat="1" x14ac:dyDescent="0.15"/>
    <row r="1758" s="7" customFormat="1" x14ac:dyDescent="0.15"/>
    <row r="1759" s="7" customFormat="1" x14ac:dyDescent="0.15"/>
    <row r="1760" s="7" customFormat="1" x14ac:dyDescent="0.15"/>
    <row r="1761" s="7" customFormat="1" x14ac:dyDescent="0.15"/>
    <row r="1762" s="7" customFormat="1" x14ac:dyDescent="0.15"/>
    <row r="1763" s="7" customFormat="1" x14ac:dyDescent="0.15"/>
    <row r="1764" s="7" customFormat="1" x14ac:dyDescent="0.15"/>
    <row r="1765" s="7" customFormat="1" x14ac:dyDescent="0.15"/>
    <row r="1766" s="7" customFormat="1" x14ac:dyDescent="0.15"/>
    <row r="1767" s="7" customFormat="1" x14ac:dyDescent="0.15"/>
    <row r="1768" s="7" customFormat="1" x14ac:dyDescent="0.15"/>
    <row r="1769" s="7" customFormat="1" x14ac:dyDescent="0.15"/>
    <row r="1770" s="7" customFormat="1" x14ac:dyDescent="0.15"/>
    <row r="1771" s="7" customFormat="1" x14ac:dyDescent="0.15"/>
    <row r="1772" s="7" customFormat="1" x14ac:dyDescent="0.15"/>
    <row r="1773" s="7" customFormat="1" x14ac:dyDescent="0.15"/>
    <row r="1774" s="7" customFormat="1" x14ac:dyDescent="0.15"/>
    <row r="1775" s="7" customFormat="1" x14ac:dyDescent="0.15"/>
    <row r="1776" s="7" customFormat="1" x14ac:dyDescent="0.15"/>
    <row r="1777" s="7" customFormat="1" x14ac:dyDescent="0.15"/>
    <row r="1778" s="7" customFormat="1" x14ac:dyDescent="0.15"/>
    <row r="1779" s="7" customFormat="1" x14ac:dyDescent="0.15"/>
    <row r="1780" s="7" customFormat="1" x14ac:dyDescent="0.15"/>
    <row r="1781" s="7" customFormat="1" x14ac:dyDescent="0.15"/>
    <row r="1782" s="7" customFormat="1" x14ac:dyDescent="0.15"/>
    <row r="1783" s="7" customFormat="1" x14ac:dyDescent="0.15"/>
    <row r="1784" s="7" customFormat="1" x14ac:dyDescent="0.15"/>
    <row r="1785" s="7" customFormat="1" x14ac:dyDescent="0.15"/>
    <row r="1786" s="7" customFormat="1" x14ac:dyDescent="0.15"/>
    <row r="1787" s="7" customFormat="1" x14ac:dyDescent="0.15"/>
    <row r="1788" s="7" customFormat="1" x14ac:dyDescent="0.15"/>
    <row r="1789" s="7" customFormat="1" x14ac:dyDescent="0.15"/>
    <row r="1790" s="7" customFormat="1" x14ac:dyDescent="0.15"/>
    <row r="1791" s="7" customFormat="1" x14ac:dyDescent="0.15"/>
    <row r="1792" s="7" customFormat="1" x14ac:dyDescent="0.15"/>
    <row r="1793" s="7" customFormat="1" x14ac:dyDescent="0.15"/>
    <row r="1794" s="7" customFormat="1" x14ac:dyDescent="0.15"/>
    <row r="1795" s="7" customFormat="1" x14ac:dyDescent="0.15"/>
    <row r="1796" s="7" customFormat="1" x14ac:dyDescent="0.15"/>
    <row r="1797" s="7" customFormat="1" x14ac:dyDescent="0.15"/>
    <row r="1798" s="7" customFormat="1" x14ac:dyDescent="0.15"/>
    <row r="1799" s="7" customFormat="1" x14ac:dyDescent="0.15"/>
    <row r="1800" s="7" customFormat="1" x14ac:dyDescent="0.15"/>
    <row r="1801" s="7" customFormat="1" x14ac:dyDescent="0.15"/>
    <row r="1802" s="7" customFormat="1" x14ac:dyDescent="0.15"/>
    <row r="1803" s="7" customFormat="1" x14ac:dyDescent="0.15"/>
    <row r="1804" s="7" customFormat="1" x14ac:dyDescent="0.15"/>
    <row r="1805" s="7" customFormat="1" x14ac:dyDescent="0.15"/>
    <row r="1806" s="7" customFormat="1" x14ac:dyDescent="0.15"/>
    <row r="1807" s="7" customFormat="1" x14ac:dyDescent="0.15"/>
    <row r="1808" s="7" customFormat="1" x14ac:dyDescent="0.15"/>
    <row r="1809" s="7" customFormat="1" x14ac:dyDescent="0.15"/>
    <row r="1810" s="7" customFormat="1" x14ac:dyDescent="0.15"/>
    <row r="1811" s="7" customFormat="1" x14ac:dyDescent="0.15"/>
    <row r="1812" s="7" customFormat="1" x14ac:dyDescent="0.15"/>
    <row r="1813" s="7" customFormat="1" x14ac:dyDescent="0.15"/>
    <row r="1814" s="7" customFormat="1" x14ac:dyDescent="0.15"/>
    <row r="1815" s="7" customFormat="1" x14ac:dyDescent="0.15"/>
    <row r="1816" s="7" customFormat="1" x14ac:dyDescent="0.15"/>
    <row r="1817" s="7" customFormat="1" x14ac:dyDescent="0.15"/>
    <row r="1818" s="7" customFormat="1" x14ac:dyDescent="0.15"/>
    <row r="1819" s="7" customFormat="1" x14ac:dyDescent="0.15"/>
    <row r="1820" s="7" customFormat="1" x14ac:dyDescent="0.15"/>
    <row r="1821" s="7" customFormat="1" x14ac:dyDescent="0.15"/>
    <row r="1822" s="7" customFormat="1" x14ac:dyDescent="0.15"/>
    <row r="1823" s="7" customFormat="1" x14ac:dyDescent="0.15"/>
    <row r="1824" s="7" customFormat="1" x14ac:dyDescent="0.15"/>
    <row r="1825" s="7" customFormat="1" x14ac:dyDescent="0.15"/>
    <row r="1826" s="7" customFormat="1" x14ac:dyDescent="0.15"/>
    <row r="1827" s="7" customFormat="1" x14ac:dyDescent="0.15"/>
    <row r="1828" s="7" customFormat="1" x14ac:dyDescent="0.15"/>
    <row r="1829" s="7" customFormat="1" x14ac:dyDescent="0.15"/>
    <row r="1830" s="7" customFormat="1" x14ac:dyDescent="0.15"/>
    <row r="1831" s="7" customFormat="1" x14ac:dyDescent="0.15"/>
    <row r="1832" s="7" customFormat="1" x14ac:dyDescent="0.15"/>
    <row r="1833" s="7" customFormat="1" x14ac:dyDescent="0.15"/>
    <row r="1834" s="7" customFormat="1" x14ac:dyDescent="0.15"/>
    <row r="1835" s="7" customFormat="1" x14ac:dyDescent="0.15"/>
    <row r="1836" s="7" customFormat="1" x14ac:dyDescent="0.15"/>
    <row r="1837" s="7" customFormat="1" x14ac:dyDescent="0.15"/>
    <row r="1838" s="7" customFormat="1" x14ac:dyDescent="0.15"/>
    <row r="1839" s="7" customFormat="1" x14ac:dyDescent="0.15"/>
    <row r="1840" s="7" customFormat="1" x14ac:dyDescent="0.15"/>
    <row r="1841" s="7" customFormat="1" x14ac:dyDescent="0.15"/>
    <row r="1842" s="7" customFormat="1" x14ac:dyDescent="0.15"/>
    <row r="1843" s="7" customFormat="1" x14ac:dyDescent="0.15"/>
    <row r="1844" s="7" customFormat="1" x14ac:dyDescent="0.15"/>
    <row r="1845" s="7" customFormat="1" x14ac:dyDescent="0.15"/>
    <row r="1846" s="7" customFormat="1" x14ac:dyDescent="0.15"/>
    <row r="1847" s="7" customFormat="1" x14ac:dyDescent="0.15"/>
    <row r="1848" s="7" customFormat="1" x14ac:dyDescent="0.15"/>
    <row r="1849" s="7" customFormat="1" x14ac:dyDescent="0.15"/>
    <row r="1850" s="7" customFormat="1" x14ac:dyDescent="0.15"/>
    <row r="1851" s="7" customFormat="1" x14ac:dyDescent="0.15"/>
    <row r="1852" s="7" customFormat="1" x14ac:dyDescent="0.15"/>
    <row r="1853" s="7" customFormat="1" x14ac:dyDescent="0.15"/>
    <row r="1854" s="7" customFormat="1" x14ac:dyDescent="0.15"/>
    <row r="1855" s="7" customFormat="1" x14ac:dyDescent="0.15"/>
    <row r="1856" s="7" customFormat="1" x14ac:dyDescent="0.15"/>
    <row r="1857" s="7" customFormat="1" x14ac:dyDescent="0.15"/>
    <row r="1858" s="7" customFormat="1" x14ac:dyDescent="0.15"/>
    <row r="1859" s="7" customFormat="1" x14ac:dyDescent="0.15"/>
    <row r="1860" s="7" customFormat="1" x14ac:dyDescent="0.15"/>
    <row r="1861" s="7" customFormat="1" x14ac:dyDescent="0.15"/>
    <row r="1862" s="7" customFormat="1" x14ac:dyDescent="0.15"/>
    <row r="1863" s="7" customFormat="1" x14ac:dyDescent="0.15"/>
    <row r="1864" s="7" customFormat="1" x14ac:dyDescent="0.15"/>
    <row r="1865" s="7" customFormat="1" x14ac:dyDescent="0.15"/>
    <row r="1866" s="7" customFormat="1" x14ac:dyDescent="0.15"/>
    <row r="1867" s="7" customFormat="1" x14ac:dyDescent="0.15"/>
    <row r="1868" s="7" customFormat="1" x14ac:dyDescent="0.15"/>
    <row r="1869" s="7" customFormat="1" x14ac:dyDescent="0.15"/>
    <row r="1870" s="7" customFormat="1" x14ac:dyDescent="0.15"/>
    <row r="1871" s="7" customFormat="1" x14ac:dyDescent="0.15"/>
    <row r="1872" s="7" customFormat="1" x14ac:dyDescent="0.15"/>
    <row r="1873" s="7" customFormat="1" x14ac:dyDescent="0.15"/>
    <row r="1874" s="7" customFormat="1" x14ac:dyDescent="0.15"/>
    <row r="1875" s="7" customFormat="1" x14ac:dyDescent="0.15"/>
    <row r="1876" s="7" customFormat="1" x14ac:dyDescent="0.15"/>
    <row r="1877" s="7" customFormat="1" x14ac:dyDescent="0.15"/>
    <row r="1878" s="7" customFormat="1" x14ac:dyDescent="0.15"/>
    <row r="1879" s="7" customFormat="1" x14ac:dyDescent="0.15"/>
    <row r="1880" s="7" customFormat="1" x14ac:dyDescent="0.15"/>
    <row r="1881" s="7" customFormat="1" x14ac:dyDescent="0.15"/>
    <row r="1882" s="7" customFormat="1" x14ac:dyDescent="0.15"/>
    <row r="1883" s="7" customFormat="1" x14ac:dyDescent="0.15"/>
    <row r="1884" s="7" customFormat="1" x14ac:dyDescent="0.15"/>
    <row r="1885" s="7" customFormat="1" x14ac:dyDescent="0.15"/>
    <row r="1886" s="7" customFormat="1" x14ac:dyDescent="0.15"/>
    <row r="1887" s="7" customFormat="1" x14ac:dyDescent="0.15"/>
    <row r="1888" s="7" customFormat="1" x14ac:dyDescent="0.15"/>
    <row r="1889" s="7" customFormat="1" x14ac:dyDescent="0.15"/>
    <row r="1890" s="7" customFormat="1" x14ac:dyDescent="0.15"/>
    <row r="1891" s="7" customFormat="1" x14ac:dyDescent="0.15"/>
    <row r="1892" s="7" customFormat="1" x14ac:dyDescent="0.15"/>
    <row r="1893" s="7" customFormat="1" x14ac:dyDescent="0.15"/>
    <row r="1894" s="7" customFormat="1" x14ac:dyDescent="0.15"/>
    <row r="1895" s="7" customFormat="1" x14ac:dyDescent="0.15"/>
    <row r="1896" s="7" customFormat="1" x14ac:dyDescent="0.15"/>
    <row r="1897" s="7" customFormat="1" x14ac:dyDescent="0.15"/>
    <row r="1898" s="7" customFormat="1" x14ac:dyDescent="0.15"/>
    <row r="1899" s="7" customFormat="1" x14ac:dyDescent="0.15"/>
    <row r="1900" s="7" customFormat="1" x14ac:dyDescent="0.15"/>
    <row r="1901" s="7" customFormat="1" x14ac:dyDescent="0.15"/>
    <row r="1902" s="7" customFormat="1" x14ac:dyDescent="0.15"/>
    <row r="1903" s="7" customFormat="1" x14ac:dyDescent="0.15"/>
    <row r="1904" s="7" customFormat="1" x14ac:dyDescent="0.15"/>
    <row r="1905" s="7" customFormat="1" x14ac:dyDescent="0.15"/>
    <row r="1906" s="7" customFormat="1" x14ac:dyDescent="0.15"/>
    <row r="1907" s="7" customFormat="1" x14ac:dyDescent="0.15"/>
    <row r="1908" s="7" customFormat="1" x14ac:dyDescent="0.15"/>
    <row r="1909" s="7" customFormat="1" x14ac:dyDescent="0.15"/>
    <row r="1910" s="7" customFormat="1" x14ac:dyDescent="0.15"/>
    <row r="1911" s="7" customFormat="1" x14ac:dyDescent="0.15"/>
    <row r="1912" s="7" customFormat="1" x14ac:dyDescent="0.15"/>
    <row r="1913" s="7" customFormat="1" x14ac:dyDescent="0.15"/>
    <row r="1914" s="7" customFormat="1" x14ac:dyDescent="0.15"/>
    <row r="1915" s="7" customFormat="1" x14ac:dyDescent="0.15"/>
    <row r="1916" s="7" customFormat="1" x14ac:dyDescent="0.15"/>
    <row r="1917" s="7" customFormat="1" x14ac:dyDescent="0.15"/>
    <row r="1918" s="7" customFormat="1" x14ac:dyDescent="0.15"/>
    <row r="1919" s="7" customFormat="1" x14ac:dyDescent="0.15"/>
    <row r="1920" s="7" customFormat="1" x14ac:dyDescent="0.15"/>
    <row r="1921" s="7" customFormat="1" x14ac:dyDescent="0.15"/>
    <row r="1922" s="7" customFormat="1" x14ac:dyDescent="0.15"/>
    <row r="1923" s="7" customFormat="1" x14ac:dyDescent="0.15"/>
    <row r="1924" s="7" customFormat="1" x14ac:dyDescent="0.15"/>
    <row r="1925" s="7" customFormat="1" x14ac:dyDescent="0.15"/>
    <row r="1926" s="7" customFormat="1" x14ac:dyDescent="0.15"/>
    <row r="1927" s="7" customFormat="1" x14ac:dyDescent="0.15"/>
    <row r="1928" s="7" customFormat="1" x14ac:dyDescent="0.15"/>
    <row r="1929" s="7" customFormat="1" x14ac:dyDescent="0.15"/>
    <row r="1930" s="7" customFormat="1" x14ac:dyDescent="0.15"/>
    <row r="1931" s="7" customFormat="1" x14ac:dyDescent="0.15"/>
    <row r="1932" s="7" customFormat="1" x14ac:dyDescent="0.15"/>
    <row r="1933" s="7" customFormat="1" x14ac:dyDescent="0.15"/>
    <row r="1934" s="7" customFormat="1" x14ac:dyDescent="0.15"/>
    <row r="1935" s="7" customFormat="1" x14ac:dyDescent="0.15"/>
    <row r="1936" s="7" customFormat="1" x14ac:dyDescent="0.15"/>
    <row r="1937" s="7" customFormat="1" x14ac:dyDescent="0.15"/>
    <row r="1938" s="7" customFormat="1" x14ac:dyDescent="0.15"/>
    <row r="1939" s="7" customFormat="1" x14ac:dyDescent="0.15"/>
    <row r="1940" s="7" customFormat="1" x14ac:dyDescent="0.15"/>
    <row r="1941" s="7" customFormat="1" x14ac:dyDescent="0.15"/>
    <row r="1942" s="7" customFormat="1" x14ac:dyDescent="0.15"/>
    <row r="1943" s="7" customFormat="1" x14ac:dyDescent="0.15"/>
    <row r="1944" s="7" customFormat="1" x14ac:dyDescent="0.15"/>
    <row r="1945" s="7" customFormat="1" x14ac:dyDescent="0.15"/>
    <row r="1946" s="7" customFormat="1" x14ac:dyDescent="0.15"/>
    <row r="1947" s="7" customFormat="1" x14ac:dyDescent="0.15"/>
    <row r="1948" s="7" customFormat="1" x14ac:dyDescent="0.15"/>
    <row r="1949" s="7" customFormat="1" x14ac:dyDescent="0.15"/>
    <row r="1950" s="7" customFormat="1" x14ac:dyDescent="0.15"/>
    <row r="1951" s="7" customFormat="1" x14ac:dyDescent="0.15"/>
    <row r="1952" s="7" customFormat="1" x14ac:dyDescent="0.15"/>
    <row r="1953" s="7" customFormat="1" x14ac:dyDescent="0.15"/>
    <row r="1954" s="7" customFormat="1" x14ac:dyDescent="0.15"/>
    <row r="1955" s="7" customFormat="1" x14ac:dyDescent="0.15"/>
    <row r="1956" s="7" customFormat="1" x14ac:dyDescent="0.15"/>
    <row r="1957" s="7" customFormat="1" x14ac:dyDescent="0.15"/>
    <row r="1958" s="7" customFormat="1" x14ac:dyDescent="0.15"/>
    <row r="1959" s="7" customFormat="1" x14ac:dyDescent="0.15"/>
    <row r="1960" s="7" customFormat="1" x14ac:dyDescent="0.15"/>
    <row r="1961" s="7" customFormat="1" x14ac:dyDescent="0.15"/>
    <row r="1962" s="7" customFormat="1" x14ac:dyDescent="0.15"/>
    <row r="1963" s="7" customFormat="1" x14ac:dyDescent="0.15"/>
    <row r="1964" s="7" customFormat="1" x14ac:dyDescent="0.15"/>
    <row r="1965" s="7" customFormat="1" x14ac:dyDescent="0.15"/>
    <row r="1966" s="7" customFormat="1" x14ac:dyDescent="0.15"/>
    <row r="1967" s="7" customFormat="1" x14ac:dyDescent="0.15"/>
    <row r="1968" s="7" customFormat="1" x14ac:dyDescent="0.15"/>
    <row r="1969" s="7" customFormat="1" x14ac:dyDescent="0.15"/>
    <row r="1970" s="7" customFormat="1" x14ac:dyDescent="0.15"/>
    <row r="1971" s="7" customFormat="1" x14ac:dyDescent="0.15"/>
    <row r="1972" s="7" customFormat="1" x14ac:dyDescent="0.15"/>
    <row r="1973" s="7" customFormat="1" x14ac:dyDescent="0.15"/>
    <row r="1974" s="7" customFormat="1" x14ac:dyDescent="0.15"/>
    <row r="1975" s="7" customFormat="1" x14ac:dyDescent="0.15"/>
    <row r="1976" s="7" customFormat="1" x14ac:dyDescent="0.15"/>
    <row r="1977" s="7" customFormat="1" x14ac:dyDescent="0.15"/>
    <row r="1978" s="7" customFormat="1" x14ac:dyDescent="0.15"/>
    <row r="1979" s="7" customFormat="1" x14ac:dyDescent="0.15"/>
    <row r="1980" s="7" customFormat="1" x14ac:dyDescent="0.15"/>
    <row r="1981" s="7" customFormat="1" x14ac:dyDescent="0.15"/>
    <row r="1982" s="7" customFormat="1" x14ac:dyDescent="0.15"/>
    <row r="1983" s="7" customFormat="1" x14ac:dyDescent="0.15"/>
    <row r="1984" s="7" customFormat="1" x14ac:dyDescent="0.15"/>
    <row r="1985" s="7" customFormat="1" x14ac:dyDescent="0.15"/>
    <row r="1986" s="7" customFormat="1" x14ac:dyDescent="0.15"/>
    <row r="1987" s="7" customFormat="1" x14ac:dyDescent="0.15"/>
    <row r="1988" s="7" customFormat="1" x14ac:dyDescent="0.15"/>
    <row r="1989" s="7" customFormat="1" x14ac:dyDescent="0.15"/>
    <row r="1990" s="7" customFormat="1" x14ac:dyDescent="0.15"/>
    <row r="1991" s="7" customFormat="1" x14ac:dyDescent="0.15"/>
    <row r="1992" s="7" customFormat="1" x14ac:dyDescent="0.15"/>
    <row r="1993" s="7" customFormat="1" x14ac:dyDescent="0.15"/>
    <row r="1994" s="7" customFormat="1" x14ac:dyDescent="0.15"/>
    <row r="1995" s="7" customFormat="1" x14ac:dyDescent="0.15"/>
    <row r="1996" s="7" customFormat="1" x14ac:dyDescent="0.15"/>
    <row r="1997" s="7" customFormat="1" x14ac:dyDescent="0.15"/>
    <row r="1998" s="7" customFormat="1" x14ac:dyDescent="0.15"/>
    <row r="1999" s="7" customFormat="1" x14ac:dyDescent="0.15"/>
    <row r="2000" s="7" customFormat="1" x14ac:dyDescent="0.15"/>
    <row r="2001" s="7" customFormat="1" x14ac:dyDescent="0.15"/>
    <row r="2002" s="7" customFormat="1" x14ac:dyDescent="0.15"/>
    <row r="2003" s="7" customFormat="1" x14ac:dyDescent="0.15"/>
    <row r="2004" s="7" customFormat="1" x14ac:dyDescent="0.15"/>
    <row r="2005" s="7" customFormat="1" x14ac:dyDescent="0.15"/>
    <row r="2006" s="7" customFormat="1" x14ac:dyDescent="0.15"/>
    <row r="2007" s="7" customFormat="1" x14ac:dyDescent="0.15"/>
    <row r="2008" s="7" customFormat="1" x14ac:dyDescent="0.15"/>
    <row r="2009" s="7" customFormat="1" x14ac:dyDescent="0.15"/>
    <row r="2010" s="7" customFormat="1" x14ac:dyDescent="0.15"/>
    <row r="2011" s="7" customFormat="1" x14ac:dyDescent="0.15"/>
    <row r="2012" s="7" customFormat="1" x14ac:dyDescent="0.15"/>
    <row r="2013" s="7" customFormat="1" x14ac:dyDescent="0.15"/>
    <row r="2014" s="7" customFormat="1" x14ac:dyDescent="0.15"/>
    <row r="2015" s="7" customFormat="1" x14ac:dyDescent="0.15"/>
    <row r="2016" s="7" customFormat="1" x14ac:dyDescent="0.15"/>
    <row r="2017" s="7" customFormat="1" x14ac:dyDescent="0.15"/>
    <row r="2018" s="7" customFormat="1" x14ac:dyDescent="0.15"/>
    <row r="2019" s="7" customFormat="1" x14ac:dyDescent="0.15"/>
    <row r="2020" s="7" customFormat="1" x14ac:dyDescent="0.15"/>
    <row r="2021" s="7" customFormat="1" x14ac:dyDescent="0.15"/>
    <row r="2022" s="7" customFormat="1" x14ac:dyDescent="0.15"/>
    <row r="2023" s="7" customFormat="1" x14ac:dyDescent="0.15"/>
    <row r="2024" s="7" customFormat="1" x14ac:dyDescent="0.15"/>
    <row r="2025" s="7" customFormat="1" x14ac:dyDescent="0.15"/>
    <row r="2026" s="7" customFormat="1" x14ac:dyDescent="0.15"/>
    <row r="2027" s="7" customFormat="1" x14ac:dyDescent="0.15"/>
    <row r="2028" s="7" customFormat="1" x14ac:dyDescent="0.15"/>
    <row r="2029" s="7" customFormat="1" x14ac:dyDescent="0.15"/>
    <row r="2030" s="7" customFormat="1" x14ac:dyDescent="0.15"/>
    <row r="2031" s="7" customFormat="1" x14ac:dyDescent="0.15"/>
    <row r="2032" s="7" customFormat="1" x14ac:dyDescent="0.15"/>
    <row r="2033" s="7" customFormat="1" x14ac:dyDescent="0.15"/>
    <row r="2034" s="7" customFormat="1" x14ac:dyDescent="0.15"/>
    <row r="2035" s="7" customFormat="1" x14ac:dyDescent="0.15"/>
    <row r="2036" s="7" customFormat="1" x14ac:dyDescent="0.15"/>
    <row r="2037" s="7" customFormat="1" x14ac:dyDescent="0.15"/>
    <row r="2038" s="7" customFormat="1" x14ac:dyDescent="0.15"/>
    <row r="2039" s="7" customFormat="1" x14ac:dyDescent="0.15"/>
    <row r="2040" s="7" customFormat="1" x14ac:dyDescent="0.15"/>
    <row r="2041" s="7" customFormat="1" x14ac:dyDescent="0.15"/>
    <row r="2042" s="7" customFormat="1" x14ac:dyDescent="0.15"/>
    <row r="2043" s="7" customFormat="1" x14ac:dyDescent="0.15"/>
    <row r="2044" s="7" customFormat="1" x14ac:dyDescent="0.15"/>
    <row r="2045" s="7" customFormat="1" x14ac:dyDescent="0.15"/>
    <row r="2046" s="7" customFormat="1" x14ac:dyDescent="0.15"/>
    <row r="2047" s="7" customFormat="1" x14ac:dyDescent="0.15"/>
    <row r="2048" s="7" customFormat="1" x14ac:dyDescent="0.15"/>
    <row r="2049" s="7" customFormat="1" x14ac:dyDescent="0.15"/>
    <row r="2050" s="7" customFormat="1" x14ac:dyDescent="0.15"/>
    <row r="2051" s="7" customFormat="1" x14ac:dyDescent="0.15"/>
    <row r="2052" s="7" customFormat="1" x14ac:dyDescent="0.15"/>
    <row r="2053" s="7" customFormat="1" x14ac:dyDescent="0.15"/>
    <row r="2054" s="7" customFormat="1" x14ac:dyDescent="0.15"/>
    <row r="2055" s="7" customFormat="1" x14ac:dyDescent="0.15"/>
    <row r="2056" s="7" customFormat="1" x14ac:dyDescent="0.15"/>
    <row r="2057" s="7" customFormat="1" x14ac:dyDescent="0.15"/>
    <row r="2058" s="7" customFormat="1" x14ac:dyDescent="0.15"/>
    <row r="2059" s="7" customFormat="1" x14ac:dyDescent="0.15"/>
    <row r="2060" s="7" customFormat="1" x14ac:dyDescent="0.15"/>
    <row r="2061" s="7" customFormat="1" x14ac:dyDescent="0.15"/>
    <row r="2062" s="7" customFormat="1" x14ac:dyDescent="0.15"/>
    <row r="2063" s="7" customFormat="1" x14ac:dyDescent="0.15"/>
    <row r="2064" s="7" customFormat="1" x14ac:dyDescent="0.15"/>
    <row r="2065" s="7" customFormat="1" x14ac:dyDescent="0.15"/>
    <row r="2066" s="7" customFormat="1" x14ac:dyDescent="0.15"/>
    <row r="2067" s="7" customFormat="1" x14ac:dyDescent="0.15"/>
    <row r="2068" s="7" customFormat="1" x14ac:dyDescent="0.15"/>
    <row r="2069" s="7" customFormat="1" x14ac:dyDescent="0.15"/>
    <row r="2070" s="7" customFormat="1" x14ac:dyDescent="0.15"/>
    <row r="2071" s="7" customFormat="1" x14ac:dyDescent="0.15"/>
    <row r="2072" s="7" customFormat="1" x14ac:dyDescent="0.15"/>
    <row r="2073" s="7" customFormat="1" x14ac:dyDescent="0.15"/>
    <row r="2074" s="7" customFormat="1" x14ac:dyDescent="0.15"/>
    <row r="2075" s="7" customFormat="1" x14ac:dyDescent="0.15"/>
    <row r="2076" s="7" customFormat="1" x14ac:dyDescent="0.15"/>
    <row r="2077" s="7" customFormat="1" x14ac:dyDescent="0.15"/>
    <row r="2078" s="7" customFormat="1" x14ac:dyDescent="0.15"/>
    <row r="2079" s="7" customFormat="1" x14ac:dyDescent="0.15"/>
    <row r="2080" s="7" customFormat="1" x14ac:dyDescent="0.15"/>
    <row r="2081" s="7" customFormat="1" x14ac:dyDescent="0.15"/>
    <row r="2082" s="7" customFormat="1" x14ac:dyDescent="0.15"/>
    <row r="2083" s="7" customFormat="1" x14ac:dyDescent="0.15"/>
    <row r="2084" s="7" customFormat="1" x14ac:dyDescent="0.15"/>
    <row r="2085" s="7" customFormat="1" x14ac:dyDescent="0.15"/>
    <row r="2086" s="7" customFormat="1" x14ac:dyDescent="0.15"/>
    <row r="2087" s="7" customFormat="1" x14ac:dyDescent="0.15"/>
    <row r="2088" s="7" customFormat="1" x14ac:dyDescent="0.15"/>
    <row r="2089" s="7" customFormat="1" x14ac:dyDescent="0.15"/>
    <row r="2090" s="7" customFormat="1" x14ac:dyDescent="0.15"/>
    <row r="2091" s="7" customFormat="1" x14ac:dyDescent="0.15"/>
    <row r="2092" s="7" customFormat="1" x14ac:dyDescent="0.15"/>
    <row r="2093" s="7" customFormat="1" x14ac:dyDescent="0.15"/>
    <row r="2094" s="7" customFormat="1" x14ac:dyDescent="0.15"/>
    <row r="2095" s="7" customFormat="1" x14ac:dyDescent="0.15"/>
    <row r="2096" s="7" customFormat="1" x14ac:dyDescent="0.15"/>
    <row r="2097" s="7" customFormat="1" x14ac:dyDescent="0.15"/>
    <row r="2098" s="7" customFormat="1" x14ac:dyDescent="0.15"/>
    <row r="2099" s="7" customFormat="1" x14ac:dyDescent="0.15"/>
    <row r="2100" s="7" customFormat="1" x14ac:dyDescent="0.15"/>
    <row r="2101" s="7" customFormat="1" x14ac:dyDescent="0.15"/>
    <row r="2102" s="7" customFormat="1" x14ac:dyDescent="0.15"/>
    <row r="2103" s="7" customFormat="1" x14ac:dyDescent="0.15"/>
    <row r="2104" s="7" customFormat="1" x14ac:dyDescent="0.15"/>
    <row r="2105" s="7" customFormat="1" x14ac:dyDescent="0.15"/>
    <row r="2106" s="7" customFormat="1" x14ac:dyDescent="0.15"/>
    <row r="2107" s="7" customFormat="1" x14ac:dyDescent="0.15"/>
    <row r="2108" s="7" customFormat="1" x14ac:dyDescent="0.15"/>
    <row r="2109" s="7" customFormat="1" x14ac:dyDescent="0.15"/>
    <row r="2110" s="7" customFormat="1" x14ac:dyDescent="0.15"/>
    <row r="2111" s="7" customFormat="1" x14ac:dyDescent="0.15"/>
    <row r="2112" s="7" customFormat="1" x14ac:dyDescent="0.15"/>
    <row r="2113" s="7" customFormat="1" x14ac:dyDescent="0.15"/>
    <row r="2114" s="7" customFormat="1" x14ac:dyDescent="0.15"/>
    <row r="2115" s="7" customFormat="1" x14ac:dyDescent="0.15"/>
    <row r="2116" s="7" customFormat="1" x14ac:dyDescent="0.15"/>
    <row r="2117" s="7" customFormat="1" x14ac:dyDescent="0.15"/>
    <row r="2118" s="7" customFormat="1" x14ac:dyDescent="0.15"/>
    <row r="2119" s="7" customFormat="1" x14ac:dyDescent="0.15"/>
    <row r="2120" s="7" customFormat="1" x14ac:dyDescent="0.15"/>
    <row r="2121" s="7" customFormat="1" x14ac:dyDescent="0.15"/>
    <row r="2122" s="7" customFormat="1" x14ac:dyDescent="0.15"/>
    <row r="2123" s="7" customFormat="1" x14ac:dyDescent="0.15"/>
    <row r="2124" s="7" customFormat="1" x14ac:dyDescent="0.15"/>
    <row r="2125" s="7" customFormat="1" x14ac:dyDescent="0.15"/>
    <row r="2126" s="7" customFormat="1" x14ac:dyDescent="0.15"/>
    <row r="2127" s="7" customFormat="1" x14ac:dyDescent="0.15"/>
    <row r="2128" s="7" customFormat="1" x14ac:dyDescent="0.15"/>
    <row r="2129" s="7" customFormat="1" x14ac:dyDescent="0.15"/>
    <row r="2130" s="7" customFormat="1" x14ac:dyDescent="0.15"/>
    <row r="2131" s="7" customFormat="1" x14ac:dyDescent="0.15"/>
    <row r="2132" s="7" customFormat="1" x14ac:dyDescent="0.15"/>
    <row r="2133" s="7" customFormat="1" x14ac:dyDescent="0.15"/>
    <row r="2134" s="7" customFormat="1" x14ac:dyDescent="0.15"/>
    <row r="2135" s="7" customFormat="1" x14ac:dyDescent="0.15"/>
    <row r="2136" s="7" customFormat="1" x14ac:dyDescent="0.15"/>
    <row r="2137" s="7" customFormat="1" x14ac:dyDescent="0.15"/>
    <row r="2138" s="7" customFormat="1" x14ac:dyDescent="0.15"/>
    <row r="2139" s="7" customFormat="1" x14ac:dyDescent="0.15"/>
    <row r="2140" s="7" customFormat="1" x14ac:dyDescent="0.15"/>
    <row r="2141" s="7" customFormat="1" x14ac:dyDescent="0.15"/>
    <row r="2142" s="7" customFormat="1" x14ac:dyDescent="0.15"/>
    <row r="2143" s="7" customFormat="1" x14ac:dyDescent="0.15"/>
    <row r="2144" s="7" customFormat="1" x14ac:dyDescent="0.15"/>
    <row r="2145" s="7" customFormat="1" x14ac:dyDescent="0.15"/>
    <row r="2146" s="7" customFormat="1" x14ac:dyDescent="0.15"/>
    <row r="2147" s="7" customFormat="1" x14ac:dyDescent="0.15"/>
    <row r="2148" s="7" customFormat="1" x14ac:dyDescent="0.15"/>
    <row r="2149" s="7" customFormat="1" x14ac:dyDescent="0.15"/>
    <row r="2150" s="7" customFormat="1" x14ac:dyDescent="0.15"/>
    <row r="2151" s="7" customFormat="1" x14ac:dyDescent="0.15"/>
    <row r="2152" s="7" customFormat="1" x14ac:dyDescent="0.15"/>
    <row r="2153" s="7" customFormat="1" x14ac:dyDescent="0.15"/>
    <row r="2154" s="7" customFormat="1" x14ac:dyDescent="0.15"/>
    <row r="2155" s="7" customFormat="1" x14ac:dyDescent="0.15"/>
    <row r="2156" s="7" customFormat="1" x14ac:dyDescent="0.15"/>
    <row r="2157" s="7" customFormat="1" x14ac:dyDescent="0.15"/>
    <row r="2158" s="7" customFormat="1" x14ac:dyDescent="0.15"/>
    <row r="2159" s="7" customFormat="1" x14ac:dyDescent="0.15"/>
    <row r="2160" s="7" customFormat="1" x14ac:dyDescent="0.15"/>
    <row r="2161" s="7" customFormat="1" x14ac:dyDescent="0.15"/>
    <row r="2162" s="7" customFormat="1" x14ac:dyDescent="0.15"/>
    <row r="2163" s="7" customFormat="1" x14ac:dyDescent="0.15"/>
    <row r="2164" s="7" customFormat="1" x14ac:dyDescent="0.15"/>
    <row r="2165" s="7" customFormat="1" x14ac:dyDescent="0.15"/>
    <row r="2166" s="7" customFormat="1" x14ac:dyDescent="0.15"/>
    <row r="2167" s="7" customFormat="1" x14ac:dyDescent="0.15"/>
    <row r="2168" s="7" customFormat="1" x14ac:dyDescent="0.15"/>
    <row r="2169" s="7" customFormat="1" x14ac:dyDescent="0.15"/>
    <row r="2170" s="7" customFormat="1" x14ac:dyDescent="0.15"/>
    <row r="2171" s="7" customFormat="1" x14ac:dyDescent="0.15"/>
    <row r="2172" s="7" customFormat="1" x14ac:dyDescent="0.15"/>
    <row r="2173" s="7" customFormat="1" x14ac:dyDescent="0.15"/>
    <row r="2174" s="7" customFormat="1" x14ac:dyDescent="0.15"/>
    <row r="2175" s="7" customFormat="1" x14ac:dyDescent="0.15"/>
    <row r="2176" s="7" customFormat="1" x14ac:dyDescent="0.15"/>
    <row r="2177" s="7" customFormat="1" x14ac:dyDescent="0.15"/>
    <row r="2178" s="7" customFormat="1" x14ac:dyDescent="0.15"/>
    <row r="2179" s="7" customFormat="1" x14ac:dyDescent="0.15"/>
    <row r="2180" s="7" customFormat="1" x14ac:dyDescent="0.15"/>
    <row r="2181" s="7" customFormat="1" x14ac:dyDescent="0.15"/>
    <row r="2182" s="7" customFormat="1" x14ac:dyDescent="0.15"/>
    <row r="2183" s="7" customFormat="1" x14ac:dyDescent="0.15"/>
    <row r="2184" s="7" customFormat="1" x14ac:dyDescent="0.15"/>
    <row r="2185" s="7" customFormat="1" x14ac:dyDescent="0.15"/>
    <row r="2186" s="7" customFormat="1" x14ac:dyDescent="0.15"/>
    <row r="2187" s="7" customFormat="1" x14ac:dyDescent="0.15"/>
    <row r="2188" s="7" customFormat="1" x14ac:dyDescent="0.15"/>
    <row r="2189" s="7" customFormat="1" x14ac:dyDescent="0.15"/>
    <row r="2190" s="7" customFormat="1" x14ac:dyDescent="0.15"/>
    <row r="2191" s="7" customFormat="1" x14ac:dyDescent="0.15"/>
    <row r="2192" s="7" customFormat="1" x14ac:dyDescent="0.15"/>
    <row r="2193" s="7" customFormat="1" x14ac:dyDescent="0.15"/>
    <row r="2194" s="7" customFormat="1" x14ac:dyDescent="0.15"/>
    <row r="2195" s="7" customFormat="1" x14ac:dyDescent="0.15"/>
    <row r="2196" s="7" customFormat="1" x14ac:dyDescent="0.15"/>
    <row r="2197" s="7" customFormat="1" x14ac:dyDescent="0.15"/>
    <row r="2198" s="7" customFormat="1" x14ac:dyDescent="0.15"/>
    <row r="2199" s="7" customFormat="1" x14ac:dyDescent="0.15"/>
    <row r="2200" s="7" customFormat="1" x14ac:dyDescent="0.15"/>
    <row r="2201" s="7" customFormat="1" x14ac:dyDescent="0.15"/>
    <row r="2202" s="7" customFormat="1" x14ac:dyDescent="0.15"/>
    <row r="2203" s="7" customFormat="1" x14ac:dyDescent="0.15"/>
    <row r="2204" s="7" customFormat="1" x14ac:dyDescent="0.15"/>
    <row r="2205" s="7" customFormat="1" x14ac:dyDescent="0.15"/>
    <row r="2206" s="7" customFormat="1" x14ac:dyDescent="0.15"/>
    <row r="2207" s="7" customFormat="1" x14ac:dyDescent="0.15"/>
    <row r="2208" s="7" customFormat="1" x14ac:dyDescent="0.15"/>
    <row r="2209" s="7" customFormat="1" x14ac:dyDescent="0.15"/>
    <row r="2210" s="7" customFormat="1" x14ac:dyDescent="0.15"/>
    <row r="2211" s="7" customFormat="1" x14ac:dyDescent="0.15"/>
    <row r="2212" s="7" customFormat="1" x14ac:dyDescent="0.15"/>
    <row r="2213" s="7" customFormat="1" x14ac:dyDescent="0.15"/>
    <row r="2214" s="7" customFormat="1" x14ac:dyDescent="0.15"/>
    <row r="2215" s="7" customFormat="1" x14ac:dyDescent="0.15"/>
    <row r="2216" s="7" customFormat="1" x14ac:dyDescent="0.15"/>
    <row r="2217" s="7" customFormat="1" x14ac:dyDescent="0.15"/>
    <row r="2218" s="7" customFormat="1" x14ac:dyDescent="0.15"/>
    <row r="2219" s="7" customFormat="1" x14ac:dyDescent="0.15"/>
    <row r="2220" s="7" customFormat="1" x14ac:dyDescent="0.15"/>
    <row r="2221" s="7" customFormat="1" x14ac:dyDescent="0.15"/>
    <row r="2222" s="7" customFormat="1" x14ac:dyDescent="0.15"/>
    <row r="2223" s="7" customFormat="1" x14ac:dyDescent="0.15"/>
    <row r="2224" s="7" customFormat="1" x14ac:dyDescent="0.15"/>
    <row r="2225" s="7" customFormat="1" x14ac:dyDescent="0.15"/>
    <row r="2226" s="7" customFormat="1" x14ac:dyDescent="0.15"/>
    <row r="2227" s="7" customFormat="1" x14ac:dyDescent="0.15"/>
    <row r="2228" s="7" customFormat="1" x14ac:dyDescent="0.15"/>
    <row r="2229" s="7" customFormat="1" x14ac:dyDescent="0.15"/>
    <row r="2230" s="7" customFormat="1" x14ac:dyDescent="0.15"/>
    <row r="2231" s="7" customFormat="1" x14ac:dyDescent="0.15"/>
    <row r="2232" s="7" customFormat="1" x14ac:dyDescent="0.15"/>
    <row r="2233" s="7" customFormat="1" x14ac:dyDescent="0.15"/>
    <row r="2234" s="7" customFormat="1" x14ac:dyDescent="0.15"/>
    <row r="2235" s="7" customFormat="1" x14ac:dyDescent="0.15"/>
    <row r="2236" s="7" customFormat="1" x14ac:dyDescent="0.15"/>
    <row r="2237" s="7" customFormat="1" x14ac:dyDescent="0.15"/>
    <row r="2238" s="7" customFormat="1" x14ac:dyDescent="0.15"/>
    <row r="2239" s="7" customFormat="1" x14ac:dyDescent="0.15"/>
    <row r="2240" s="7" customFormat="1" x14ac:dyDescent="0.15"/>
    <row r="2241" s="7" customFormat="1" x14ac:dyDescent="0.15"/>
    <row r="2242" s="7" customFormat="1" x14ac:dyDescent="0.15"/>
    <row r="2243" s="7" customFormat="1" x14ac:dyDescent="0.15"/>
    <row r="2244" s="7" customFormat="1" x14ac:dyDescent="0.15"/>
    <row r="2245" s="7" customFormat="1" x14ac:dyDescent="0.15"/>
    <row r="2246" s="7" customFormat="1" x14ac:dyDescent="0.15"/>
    <row r="2247" s="7" customFormat="1" x14ac:dyDescent="0.15"/>
    <row r="2248" s="7" customFormat="1" x14ac:dyDescent="0.15"/>
    <row r="2249" s="7" customFormat="1" x14ac:dyDescent="0.15"/>
    <row r="2250" s="7" customFormat="1" x14ac:dyDescent="0.15"/>
    <row r="2251" s="7" customFormat="1" x14ac:dyDescent="0.15"/>
    <row r="2252" s="7" customFormat="1" x14ac:dyDescent="0.15"/>
    <row r="2253" s="7" customFormat="1" x14ac:dyDescent="0.15"/>
    <row r="2254" s="7" customFormat="1" x14ac:dyDescent="0.15"/>
    <row r="2255" s="7" customFormat="1" x14ac:dyDescent="0.15"/>
    <row r="2256" s="7" customFormat="1" x14ac:dyDescent="0.15"/>
    <row r="2257" s="7" customFormat="1" x14ac:dyDescent="0.15"/>
    <row r="2258" s="7" customFormat="1" x14ac:dyDescent="0.15"/>
    <row r="2259" s="7" customFormat="1" x14ac:dyDescent="0.15"/>
    <row r="2260" s="7" customFormat="1" x14ac:dyDescent="0.15"/>
    <row r="2261" s="7" customFormat="1" x14ac:dyDescent="0.15"/>
    <row r="2262" s="7" customFormat="1" x14ac:dyDescent="0.15"/>
    <row r="2263" s="7" customFormat="1" x14ac:dyDescent="0.15"/>
    <row r="2264" s="7" customFormat="1" x14ac:dyDescent="0.15"/>
    <row r="2265" s="7" customFormat="1" x14ac:dyDescent="0.15"/>
    <row r="2266" s="7" customFormat="1" x14ac:dyDescent="0.15"/>
    <row r="2267" s="7" customFormat="1" x14ac:dyDescent="0.15"/>
    <row r="2268" s="7" customFormat="1" x14ac:dyDescent="0.15"/>
    <row r="2269" s="7" customFormat="1" x14ac:dyDescent="0.15"/>
    <row r="2270" s="7" customFormat="1" x14ac:dyDescent="0.15"/>
    <row r="2271" s="7" customFormat="1" x14ac:dyDescent="0.15"/>
    <row r="2272" s="7" customFormat="1" x14ac:dyDescent="0.15"/>
    <row r="2273" s="7" customFormat="1" x14ac:dyDescent="0.15"/>
    <row r="2274" s="7" customFormat="1" x14ac:dyDescent="0.15"/>
    <row r="2275" s="7" customFormat="1" x14ac:dyDescent="0.15"/>
    <row r="2276" s="7" customFormat="1" x14ac:dyDescent="0.15"/>
    <row r="2277" s="7" customFormat="1" x14ac:dyDescent="0.15"/>
    <row r="2278" s="7" customFormat="1" x14ac:dyDescent="0.15"/>
    <row r="2279" s="7" customFormat="1" x14ac:dyDescent="0.15"/>
    <row r="2280" s="7" customFormat="1" x14ac:dyDescent="0.15"/>
    <row r="2281" s="7" customFormat="1" x14ac:dyDescent="0.15"/>
    <row r="2282" s="7" customFormat="1" x14ac:dyDescent="0.15"/>
    <row r="2283" s="7" customFormat="1" x14ac:dyDescent="0.15"/>
    <row r="2284" s="7" customFormat="1" x14ac:dyDescent="0.15"/>
    <row r="2285" s="7" customFormat="1" x14ac:dyDescent="0.15"/>
    <row r="2286" s="7" customFormat="1" x14ac:dyDescent="0.15"/>
    <row r="2287" s="7" customFormat="1" x14ac:dyDescent="0.15"/>
    <row r="2288" s="7" customFormat="1" x14ac:dyDescent="0.15"/>
    <row r="2289" s="7" customFormat="1" x14ac:dyDescent="0.15"/>
    <row r="2290" s="7" customFormat="1" x14ac:dyDescent="0.15"/>
    <row r="2291" s="7" customFormat="1" x14ac:dyDescent="0.15"/>
    <row r="2292" s="7" customFormat="1" x14ac:dyDescent="0.15"/>
    <row r="2293" s="7" customFormat="1" x14ac:dyDescent="0.15"/>
    <row r="2294" s="7" customFormat="1" x14ac:dyDescent="0.15"/>
    <row r="2295" s="7" customFormat="1" x14ac:dyDescent="0.15"/>
    <row r="2296" s="7" customFormat="1" x14ac:dyDescent="0.15"/>
    <row r="2297" s="7" customFormat="1" x14ac:dyDescent="0.15"/>
    <row r="2298" s="7" customFormat="1" x14ac:dyDescent="0.15"/>
    <row r="2299" s="7" customFormat="1" x14ac:dyDescent="0.15"/>
    <row r="2300" s="7" customFormat="1" x14ac:dyDescent="0.15"/>
    <row r="2301" s="7" customFormat="1" x14ac:dyDescent="0.15"/>
    <row r="2302" s="7" customFormat="1" x14ac:dyDescent="0.15"/>
    <row r="2303" s="7" customFormat="1" x14ac:dyDescent="0.15"/>
    <row r="2304" s="7" customFormat="1" x14ac:dyDescent="0.15"/>
    <row r="2305" s="7" customFormat="1" x14ac:dyDescent="0.15"/>
    <row r="2306" s="7" customFormat="1" x14ac:dyDescent="0.15"/>
    <row r="2307" s="7" customFormat="1" x14ac:dyDescent="0.15"/>
    <row r="2308" s="7" customFormat="1" x14ac:dyDescent="0.15"/>
    <row r="2309" s="7" customFormat="1" x14ac:dyDescent="0.15"/>
    <row r="2310" s="7" customFormat="1" x14ac:dyDescent="0.15"/>
    <row r="2311" s="7" customFormat="1" x14ac:dyDescent="0.15"/>
    <row r="2312" s="7" customFormat="1" x14ac:dyDescent="0.15"/>
    <row r="2313" s="7" customFormat="1" x14ac:dyDescent="0.15"/>
    <row r="2314" s="7" customFormat="1" x14ac:dyDescent="0.15"/>
    <row r="2315" s="7" customFormat="1" x14ac:dyDescent="0.15"/>
    <row r="2316" s="7" customFormat="1" x14ac:dyDescent="0.15"/>
    <row r="2317" s="7" customFormat="1" x14ac:dyDescent="0.15"/>
    <row r="2318" s="7" customFormat="1" x14ac:dyDescent="0.15"/>
    <row r="2319" s="7" customFormat="1" x14ac:dyDescent="0.15"/>
    <row r="2320" s="7" customFormat="1" x14ac:dyDescent="0.15"/>
    <row r="2321" s="7" customFormat="1" x14ac:dyDescent="0.15"/>
    <row r="2322" s="7" customFormat="1" x14ac:dyDescent="0.15"/>
    <row r="2323" s="7" customFormat="1" x14ac:dyDescent="0.15"/>
    <row r="2324" s="7" customFormat="1" x14ac:dyDescent="0.15"/>
    <row r="2325" s="7" customFormat="1" x14ac:dyDescent="0.15"/>
    <row r="2326" s="7" customFormat="1" x14ac:dyDescent="0.15"/>
    <row r="2327" s="7" customFormat="1" x14ac:dyDescent="0.15"/>
    <row r="2328" s="7" customFormat="1" x14ac:dyDescent="0.15"/>
    <row r="2329" s="7" customFormat="1" x14ac:dyDescent="0.15"/>
    <row r="2330" s="7" customFormat="1" x14ac:dyDescent="0.15"/>
    <row r="2331" s="7" customFormat="1" x14ac:dyDescent="0.15"/>
    <row r="2332" s="7" customFormat="1" x14ac:dyDescent="0.15"/>
    <row r="2333" s="7" customFormat="1" x14ac:dyDescent="0.15"/>
    <row r="2334" s="7" customFormat="1" x14ac:dyDescent="0.15"/>
    <row r="2335" s="7" customFormat="1" x14ac:dyDescent="0.15"/>
    <row r="2336" s="7" customFormat="1" x14ac:dyDescent="0.15"/>
    <row r="2337" s="7" customFormat="1" x14ac:dyDescent="0.15"/>
    <row r="2338" s="7" customFormat="1" x14ac:dyDescent="0.15"/>
    <row r="2339" s="7" customFormat="1" x14ac:dyDescent="0.15"/>
    <row r="2340" s="7" customFormat="1" x14ac:dyDescent="0.15"/>
    <row r="2341" s="7" customFormat="1" x14ac:dyDescent="0.15"/>
    <row r="2342" s="7" customFormat="1" x14ac:dyDescent="0.15"/>
    <row r="2343" s="7" customFormat="1" x14ac:dyDescent="0.15"/>
    <row r="2344" s="7" customFormat="1" x14ac:dyDescent="0.15"/>
    <row r="2345" s="7" customFormat="1" x14ac:dyDescent="0.15"/>
    <row r="2346" s="7" customFormat="1" x14ac:dyDescent="0.15"/>
    <row r="2347" s="7" customFormat="1" x14ac:dyDescent="0.15"/>
    <row r="2348" s="7" customFormat="1" x14ac:dyDescent="0.15"/>
    <row r="2349" s="7" customFormat="1" x14ac:dyDescent="0.15"/>
    <row r="2350" s="7" customFormat="1" x14ac:dyDescent="0.15"/>
    <row r="2351" s="7" customFormat="1" x14ac:dyDescent="0.15"/>
    <row r="2352" s="7" customFormat="1" x14ac:dyDescent="0.15"/>
    <row r="2353" s="7" customFormat="1" x14ac:dyDescent="0.15"/>
    <row r="2354" s="7" customFormat="1" x14ac:dyDescent="0.15"/>
    <row r="2355" s="7" customFormat="1" x14ac:dyDescent="0.15"/>
    <row r="2356" s="7" customFormat="1" x14ac:dyDescent="0.15"/>
    <row r="2357" s="7" customFormat="1" x14ac:dyDescent="0.15"/>
    <row r="2358" s="7" customFormat="1" x14ac:dyDescent="0.15"/>
    <row r="2359" s="7" customFormat="1" x14ac:dyDescent="0.15"/>
    <row r="2360" s="7" customFormat="1" x14ac:dyDescent="0.15"/>
    <row r="2361" s="7" customFormat="1" x14ac:dyDescent="0.15"/>
    <row r="2362" s="7" customFormat="1" x14ac:dyDescent="0.15"/>
    <row r="2363" s="7" customFormat="1" x14ac:dyDescent="0.15"/>
    <row r="2364" s="7" customFormat="1" x14ac:dyDescent="0.15"/>
    <row r="2365" s="7" customFormat="1" x14ac:dyDescent="0.15"/>
    <row r="2366" s="7" customFormat="1" x14ac:dyDescent="0.15"/>
    <row r="2367" s="7" customFormat="1" x14ac:dyDescent="0.15"/>
    <row r="2368" s="7" customFormat="1" x14ac:dyDescent="0.15"/>
    <row r="2369" s="7" customFormat="1" x14ac:dyDescent="0.15"/>
    <row r="2370" s="7" customFormat="1" x14ac:dyDescent="0.15"/>
    <row r="2371" s="7" customFormat="1" x14ac:dyDescent="0.15"/>
    <row r="2372" s="7" customFormat="1" x14ac:dyDescent="0.15"/>
    <row r="2373" s="7" customFormat="1" x14ac:dyDescent="0.15"/>
    <row r="2374" s="7" customFormat="1" x14ac:dyDescent="0.15"/>
    <row r="2375" s="7" customFormat="1" x14ac:dyDescent="0.15"/>
    <row r="2376" s="7" customFormat="1" x14ac:dyDescent="0.15"/>
    <row r="2377" s="7" customFormat="1" x14ac:dyDescent="0.15"/>
    <row r="2378" s="7" customFormat="1" x14ac:dyDescent="0.15"/>
    <row r="2379" s="7" customFormat="1" x14ac:dyDescent="0.15"/>
    <row r="2380" s="7" customFormat="1" x14ac:dyDescent="0.15"/>
    <row r="2381" s="7" customFormat="1" x14ac:dyDescent="0.15"/>
    <row r="2382" s="7" customFormat="1" x14ac:dyDescent="0.15"/>
    <row r="2383" s="7" customFormat="1" x14ac:dyDescent="0.15"/>
    <row r="2384" s="7" customFormat="1" x14ac:dyDescent="0.15"/>
    <row r="2385" s="7" customFormat="1" x14ac:dyDescent="0.15"/>
    <row r="2386" s="7" customFormat="1" x14ac:dyDescent="0.15"/>
    <row r="2387" s="7" customFormat="1" x14ac:dyDescent="0.15"/>
    <row r="2388" s="7" customFormat="1" x14ac:dyDescent="0.15"/>
    <row r="2389" s="7" customFormat="1" x14ac:dyDescent="0.15"/>
    <row r="2390" s="7" customFormat="1" x14ac:dyDescent="0.15"/>
    <row r="2391" s="7" customFormat="1" x14ac:dyDescent="0.15"/>
    <row r="2392" s="7" customFormat="1" x14ac:dyDescent="0.15"/>
    <row r="2393" s="7" customFormat="1" x14ac:dyDescent="0.15"/>
    <row r="2394" s="7" customFormat="1" x14ac:dyDescent="0.15"/>
    <row r="2395" s="7" customFormat="1" x14ac:dyDescent="0.15"/>
    <row r="2396" s="7" customFormat="1" x14ac:dyDescent="0.15"/>
    <row r="2397" s="7" customFormat="1" x14ac:dyDescent="0.15"/>
    <row r="2398" s="7" customFormat="1" x14ac:dyDescent="0.15"/>
    <row r="2399" s="7" customFormat="1" x14ac:dyDescent="0.15"/>
    <row r="2400" s="7" customFormat="1" x14ac:dyDescent="0.15"/>
    <row r="2401" s="7" customFormat="1" x14ac:dyDescent="0.15"/>
    <row r="2402" s="7" customFormat="1" x14ac:dyDescent="0.15"/>
    <row r="2403" s="7" customFormat="1" x14ac:dyDescent="0.15"/>
    <row r="2404" s="7" customFormat="1" x14ac:dyDescent="0.15"/>
    <row r="2405" s="7" customFormat="1" x14ac:dyDescent="0.15"/>
    <row r="2406" s="7" customFormat="1" x14ac:dyDescent="0.15"/>
    <row r="2407" s="7" customFormat="1" x14ac:dyDescent="0.15"/>
    <row r="2408" s="7" customFormat="1" x14ac:dyDescent="0.15"/>
    <row r="2409" s="7" customFormat="1" x14ac:dyDescent="0.15"/>
    <row r="2410" s="7" customFormat="1" x14ac:dyDescent="0.15"/>
    <row r="2411" s="7" customFormat="1" x14ac:dyDescent="0.15"/>
    <row r="2412" s="7" customFormat="1" x14ac:dyDescent="0.15"/>
    <row r="2413" s="7" customFormat="1" x14ac:dyDescent="0.15"/>
    <row r="2414" s="7" customFormat="1" x14ac:dyDescent="0.15"/>
    <row r="2415" s="7" customFormat="1" x14ac:dyDescent="0.15"/>
    <row r="2416" s="7" customFormat="1" x14ac:dyDescent="0.15"/>
    <row r="2417" s="7" customFormat="1" x14ac:dyDescent="0.15"/>
    <row r="2418" s="7" customFormat="1" x14ac:dyDescent="0.15"/>
    <row r="2419" s="7" customFormat="1" x14ac:dyDescent="0.15"/>
    <row r="2420" s="7" customFormat="1" x14ac:dyDescent="0.15"/>
    <row r="2421" s="7" customFormat="1" x14ac:dyDescent="0.15"/>
    <row r="2422" s="7" customFormat="1" x14ac:dyDescent="0.15"/>
    <row r="2423" s="7" customFormat="1" x14ac:dyDescent="0.15"/>
    <row r="2424" s="7" customFormat="1" x14ac:dyDescent="0.15"/>
    <row r="2425" s="7" customFormat="1" x14ac:dyDescent="0.15"/>
    <row r="2426" s="7" customFormat="1" x14ac:dyDescent="0.15"/>
    <row r="2427" s="7" customFormat="1" x14ac:dyDescent="0.15"/>
    <row r="2428" s="7" customFormat="1" x14ac:dyDescent="0.15"/>
    <row r="2429" s="7" customFormat="1" x14ac:dyDescent="0.15"/>
    <row r="2430" s="7" customFormat="1" x14ac:dyDescent="0.15"/>
    <row r="2431" s="7" customFormat="1" x14ac:dyDescent="0.15"/>
    <row r="2432" s="7" customFormat="1" x14ac:dyDescent="0.15"/>
    <row r="2433" s="7" customFormat="1" x14ac:dyDescent="0.15"/>
    <row r="2434" s="7" customFormat="1" x14ac:dyDescent="0.15"/>
    <row r="2435" s="7" customFormat="1" x14ac:dyDescent="0.15"/>
    <row r="2436" s="7" customFormat="1" x14ac:dyDescent="0.15"/>
    <row r="2437" s="7" customFormat="1" x14ac:dyDescent="0.15"/>
    <row r="2438" s="7" customFormat="1" x14ac:dyDescent="0.15"/>
    <row r="2439" s="7" customFormat="1" x14ac:dyDescent="0.15"/>
    <row r="2440" s="7" customFormat="1" x14ac:dyDescent="0.15"/>
    <row r="2441" s="7" customFormat="1" x14ac:dyDescent="0.15"/>
    <row r="2442" s="7" customFormat="1" x14ac:dyDescent="0.15"/>
    <row r="2443" s="7" customFormat="1" x14ac:dyDescent="0.15"/>
    <row r="2444" s="7" customFormat="1" x14ac:dyDescent="0.15"/>
    <row r="2445" s="7" customFormat="1" x14ac:dyDescent="0.15"/>
    <row r="2446" s="7" customFormat="1" x14ac:dyDescent="0.15"/>
    <row r="2447" s="7" customFormat="1" x14ac:dyDescent="0.15"/>
    <row r="2448" s="7" customFormat="1" x14ac:dyDescent="0.15"/>
    <row r="2449" s="7" customFormat="1" x14ac:dyDescent="0.15"/>
    <row r="2450" s="7" customFormat="1" x14ac:dyDescent="0.15"/>
    <row r="2451" s="7" customFormat="1" x14ac:dyDescent="0.15"/>
    <row r="2452" s="7" customFormat="1" x14ac:dyDescent="0.15"/>
    <row r="2453" s="7" customFormat="1" x14ac:dyDescent="0.15"/>
    <row r="2454" s="7" customFormat="1" x14ac:dyDescent="0.15"/>
    <row r="2455" s="7" customFormat="1" x14ac:dyDescent="0.15"/>
    <row r="2456" s="7" customFormat="1" x14ac:dyDescent="0.15"/>
    <row r="2457" s="7" customFormat="1" x14ac:dyDescent="0.15"/>
    <row r="2458" s="7" customFormat="1" x14ac:dyDescent="0.15"/>
    <row r="2459" s="7" customFormat="1" x14ac:dyDescent="0.15"/>
    <row r="2460" s="7" customFormat="1" x14ac:dyDescent="0.15"/>
    <row r="2461" s="7" customFormat="1" x14ac:dyDescent="0.15"/>
    <row r="2462" s="7" customFormat="1" x14ac:dyDescent="0.15"/>
    <row r="2463" s="7" customFormat="1" x14ac:dyDescent="0.15"/>
    <row r="2464" s="7" customFormat="1" x14ac:dyDescent="0.15"/>
    <row r="2465" s="7" customFormat="1" x14ac:dyDescent="0.15"/>
    <row r="2466" s="7" customFormat="1" x14ac:dyDescent="0.15"/>
    <row r="2467" s="7" customFormat="1" x14ac:dyDescent="0.15"/>
    <row r="2468" s="7" customFormat="1" x14ac:dyDescent="0.15"/>
    <row r="2469" s="7" customFormat="1" x14ac:dyDescent="0.15"/>
    <row r="2470" s="7" customFormat="1" x14ac:dyDescent="0.15"/>
    <row r="2471" s="7" customFormat="1" x14ac:dyDescent="0.15"/>
    <row r="2472" s="7" customFormat="1" x14ac:dyDescent="0.15"/>
    <row r="2473" s="7" customFormat="1" x14ac:dyDescent="0.15"/>
    <row r="2474" s="7" customFormat="1" x14ac:dyDescent="0.15"/>
    <row r="2475" s="7" customFormat="1" x14ac:dyDescent="0.15"/>
    <row r="2476" s="7" customFormat="1" x14ac:dyDescent="0.15"/>
    <row r="2477" s="7" customFormat="1" x14ac:dyDescent="0.15"/>
    <row r="2478" s="7" customFormat="1" x14ac:dyDescent="0.15"/>
    <row r="2479" s="7" customFormat="1" x14ac:dyDescent="0.15"/>
    <row r="2480" s="7" customFormat="1" x14ac:dyDescent="0.15"/>
    <row r="2481" s="7" customFormat="1" x14ac:dyDescent="0.15"/>
    <row r="2482" s="7" customFormat="1" x14ac:dyDescent="0.15"/>
    <row r="2483" s="7" customFormat="1" x14ac:dyDescent="0.15"/>
    <row r="2484" s="7" customFormat="1" x14ac:dyDescent="0.15"/>
    <row r="2485" s="7" customFormat="1" x14ac:dyDescent="0.15"/>
    <row r="2486" s="7" customFormat="1" x14ac:dyDescent="0.15"/>
    <row r="2487" s="7" customFormat="1" x14ac:dyDescent="0.15"/>
    <row r="2488" s="7" customFormat="1" x14ac:dyDescent="0.15"/>
    <row r="2489" s="7" customFormat="1" x14ac:dyDescent="0.15"/>
    <row r="2490" s="7" customFormat="1" x14ac:dyDescent="0.15"/>
    <row r="2491" s="7" customFormat="1" x14ac:dyDescent="0.15"/>
    <row r="2492" s="7" customFormat="1" x14ac:dyDescent="0.15"/>
    <row r="2493" s="7" customFormat="1" x14ac:dyDescent="0.15"/>
    <row r="2494" s="7" customFormat="1" x14ac:dyDescent="0.15"/>
    <row r="2495" s="7" customFormat="1" x14ac:dyDescent="0.15"/>
    <row r="2496" s="7" customFormat="1" x14ac:dyDescent="0.15"/>
    <row r="2497" s="7" customFormat="1" x14ac:dyDescent="0.15"/>
    <row r="2498" s="7" customFormat="1" x14ac:dyDescent="0.15"/>
    <row r="2499" s="7" customFormat="1" x14ac:dyDescent="0.15"/>
    <row r="2500" s="7" customFormat="1" x14ac:dyDescent="0.15"/>
    <row r="2501" s="7" customFormat="1" x14ac:dyDescent="0.15"/>
    <row r="2502" s="7" customFormat="1" x14ac:dyDescent="0.15"/>
    <row r="2503" s="7" customFormat="1" x14ac:dyDescent="0.15"/>
    <row r="2504" s="7" customFormat="1" x14ac:dyDescent="0.15"/>
    <row r="2505" s="7" customFormat="1" x14ac:dyDescent="0.15"/>
    <row r="2506" s="7" customFormat="1" x14ac:dyDescent="0.15"/>
    <row r="2507" s="7" customFormat="1" x14ac:dyDescent="0.15"/>
    <row r="2508" s="7" customFormat="1" x14ac:dyDescent="0.15"/>
    <row r="2509" s="7" customFormat="1" x14ac:dyDescent="0.15"/>
    <row r="2510" s="7" customFormat="1" x14ac:dyDescent="0.15"/>
    <row r="2511" s="7" customFormat="1" x14ac:dyDescent="0.15"/>
    <row r="2512" s="7" customFormat="1" x14ac:dyDescent="0.15"/>
    <row r="2513" s="7" customFormat="1" x14ac:dyDescent="0.15"/>
    <row r="2514" s="7" customFormat="1" x14ac:dyDescent="0.15"/>
    <row r="2515" s="7" customFormat="1" x14ac:dyDescent="0.15"/>
    <row r="2516" s="7" customFormat="1" x14ac:dyDescent="0.15"/>
    <row r="2517" s="7" customFormat="1" x14ac:dyDescent="0.15"/>
    <row r="2518" s="7" customFormat="1" x14ac:dyDescent="0.15"/>
    <row r="2519" s="7" customFormat="1" x14ac:dyDescent="0.15"/>
    <row r="2520" s="7" customFormat="1" x14ac:dyDescent="0.15"/>
    <row r="2521" s="7" customFormat="1" x14ac:dyDescent="0.15"/>
    <row r="2522" s="7" customFormat="1" x14ac:dyDescent="0.15"/>
    <row r="2523" s="7" customFormat="1" x14ac:dyDescent="0.15"/>
    <row r="2524" s="7" customFormat="1" x14ac:dyDescent="0.15"/>
    <row r="2525" s="7" customFormat="1" x14ac:dyDescent="0.15"/>
    <row r="2526" s="7" customFormat="1" x14ac:dyDescent="0.15"/>
    <row r="2527" s="7" customFormat="1" x14ac:dyDescent="0.15"/>
    <row r="2528" s="7" customFormat="1" x14ac:dyDescent="0.15"/>
    <row r="2529" s="7" customFormat="1" x14ac:dyDescent="0.15"/>
    <row r="2530" s="7" customFormat="1" x14ac:dyDescent="0.15"/>
    <row r="2531" s="7" customFormat="1" x14ac:dyDescent="0.15"/>
    <row r="2532" s="7" customFormat="1" x14ac:dyDescent="0.15"/>
    <row r="2533" s="7" customFormat="1" x14ac:dyDescent="0.15"/>
    <row r="2534" s="7" customFormat="1" x14ac:dyDescent="0.15"/>
    <row r="2535" s="7" customFormat="1" x14ac:dyDescent="0.15"/>
    <row r="2536" s="7" customFormat="1" x14ac:dyDescent="0.15"/>
    <row r="2537" s="7" customFormat="1" x14ac:dyDescent="0.15"/>
    <row r="2538" s="7" customFormat="1" x14ac:dyDescent="0.15"/>
    <row r="2539" s="7" customFormat="1" x14ac:dyDescent="0.15"/>
    <row r="2540" s="7" customFormat="1" x14ac:dyDescent="0.15"/>
    <row r="2541" s="7" customFormat="1" x14ac:dyDescent="0.15"/>
    <row r="2542" s="7" customFormat="1" x14ac:dyDescent="0.15"/>
    <row r="2543" s="7" customFormat="1" x14ac:dyDescent="0.15"/>
    <row r="2544" s="7" customFormat="1" x14ac:dyDescent="0.15"/>
    <row r="2545" s="7" customFormat="1" x14ac:dyDescent="0.15"/>
    <row r="2546" s="7" customFormat="1" x14ac:dyDescent="0.15"/>
    <row r="2547" s="7" customFormat="1" x14ac:dyDescent="0.15"/>
    <row r="2548" s="7" customFormat="1" x14ac:dyDescent="0.15"/>
    <row r="2549" s="7" customFormat="1" x14ac:dyDescent="0.15"/>
    <row r="2550" s="7" customFormat="1" x14ac:dyDescent="0.15"/>
    <row r="2551" s="7" customFormat="1" x14ac:dyDescent="0.15"/>
    <row r="2552" s="7" customFormat="1" x14ac:dyDescent="0.15"/>
    <row r="2553" s="7" customFormat="1" x14ac:dyDescent="0.15"/>
    <row r="2554" s="7" customFormat="1" x14ac:dyDescent="0.15"/>
    <row r="2555" s="7" customFormat="1" x14ac:dyDescent="0.15"/>
    <row r="2556" s="7" customFormat="1" x14ac:dyDescent="0.15"/>
    <row r="2557" s="7" customFormat="1" x14ac:dyDescent="0.15"/>
    <row r="2558" s="7" customFormat="1" x14ac:dyDescent="0.15"/>
    <row r="2559" s="7" customFormat="1" x14ac:dyDescent="0.15"/>
    <row r="2560" s="7" customFormat="1" x14ac:dyDescent="0.15"/>
    <row r="2561" s="7" customFormat="1" x14ac:dyDescent="0.15"/>
    <row r="2562" s="7" customFormat="1" x14ac:dyDescent="0.15"/>
    <row r="2563" s="7" customFormat="1" x14ac:dyDescent="0.15"/>
    <row r="2564" s="7" customFormat="1" x14ac:dyDescent="0.15"/>
    <row r="2565" s="7" customFormat="1" x14ac:dyDescent="0.15"/>
    <row r="2566" s="7" customFormat="1" x14ac:dyDescent="0.15"/>
    <row r="2567" s="7" customFormat="1" x14ac:dyDescent="0.15"/>
    <row r="2568" s="7" customFormat="1" x14ac:dyDescent="0.15"/>
    <row r="2569" s="7" customFormat="1" x14ac:dyDescent="0.15"/>
    <row r="2570" s="7" customFormat="1" x14ac:dyDescent="0.15"/>
    <row r="2571" s="7" customFormat="1" x14ac:dyDescent="0.15"/>
    <row r="2572" s="7" customFormat="1" x14ac:dyDescent="0.15"/>
    <row r="2573" s="7" customFormat="1" x14ac:dyDescent="0.15"/>
    <row r="2574" s="7" customFormat="1" x14ac:dyDescent="0.15"/>
    <row r="2575" s="7" customFormat="1" x14ac:dyDescent="0.15"/>
    <row r="2576" s="7" customFormat="1" x14ac:dyDescent="0.15"/>
    <row r="2577" s="7" customFormat="1" x14ac:dyDescent="0.15"/>
    <row r="2578" s="7" customFormat="1" x14ac:dyDescent="0.15"/>
    <row r="2579" s="7" customFormat="1" x14ac:dyDescent="0.15"/>
    <row r="2580" s="7" customFormat="1" x14ac:dyDescent="0.15"/>
    <row r="2581" s="7" customFormat="1" x14ac:dyDescent="0.15"/>
    <row r="2582" s="7" customFormat="1" x14ac:dyDescent="0.15"/>
    <row r="2583" s="7" customFormat="1" x14ac:dyDescent="0.15"/>
    <row r="2584" s="7" customFormat="1" x14ac:dyDescent="0.15"/>
    <row r="2585" s="7" customFormat="1" x14ac:dyDescent="0.15"/>
    <row r="2586" s="7" customFormat="1" x14ac:dyDescent="0.15"/>
    <row r="2587" s="7" customFormat="1" x14ac:dyDescent="0.15"/>
    <row r="2588" s="7" customFormat="1" x14ac:dyDescent="0.15"/>
    <row r="2589" s="7" customFormat="1" x14ac:dyDescent="0.15"/>
    <row r="2590" s="7" customFormat="1" x14ac:dyDescent="0.15"/>
    <row r="2591" s="7" customFormat="1" x14ac:dyDescent="0.15"/>
    <row r="2592" s="7" customFormat="1" x14ac:dyDescent="0.15"/>
    <row r="2593" s="7" customFormat="1" x14ac:dyDescent="0.15"/>
    <row r="2594" s="7" customFormat="1" x14ac:dyDescent="0.15"/>
    <row r="2595" s="7" customFormat="1" x14ac:dyDescent="0.15"/>
    <row r="2596" s="7" customFormat="1" x14ac:dyDescent="0.15"/>
    <row r="2597" s="7" customFormat="1" x14ac:dyDescent="0.15"/>
    <row r="2598" s="7" customFormat="1" x14ac:dyDescent="0.15"/>
    <row r="2599" s="7" customFormat="1" x14ac:dyDescent="0.15"/>
    <row r="2600" s="7" customFormat="1" x14ac:dyDescent="0.15"/>
    <row r="2601" s="7" customFormat="1" x14ac:dyDescent="0.15"/>
    <row r="2602" s="7" customFormat="1" x14ac:dyDescent="0.15"/>
    <row r="2603" s="7" customFormat="1" x14ac:dyDescent="0.15"/>
    <row r="2604" s="7" customFormat="1" x14ac:dyDescent="0.15"/>
    <row r="2605" s="7" customFormat="1" x14ac:dyDescent="0.15"/>
    <row r="2606" s="7" customFormat="1" x14ac:dyDescent="0.15"/>
    <row r="2607" s="7" customFormat="1" x14ac:dyDescent="0.15"/>
    <row r="2608" s="7" customFormat="1" x14ac:dyDescent="0.15"/>
    <row r="2609" s="7" customFormat="1" x14ac:dyDescent="0.15"/>
    <row r="2610" s="7" customFormat="1" x14ac:dyDescent="0.15"/>
    <row r="2611" s="7" customFormat="1" x14ac:dyDescent="0.15"/>
    <row r="2612" s="7" customFormat="1" x14ac:dyDescent="0.15"/>
    <row r="2613" s="7" customFormat="1" x14ac:dyDescent="0.15"/>
    <row r="2614" s="7" customFormat="1" x14ac:dyDescent="0.15"/>
    <row r="2615" s="7" customFormat="1" x14ac:dyDescent="0.15"/>
    <row r="2616" s="7" customFormat="1" x14ac:dyDescent="0.15"/>
    <row r="2617" s="7" customFormat="1" x14ac:dyDescent="0.15"/>
    <row r="2618" s="7" customFormat="1" x14ac:dyDescent="0.15"/>
    <row r="2619" s="7" customFormat="1" x14ac:dyDescent="0.15"/>
    <row r="2620" s="7" customFormat="1" x14ac:dyDescent="0.15"/>
    <row r="2621" s="7" customFormat="1" x14ac:dyDescent="0.15"/>
    <row r="2622" s="7" customFormat="1" x14ac:dyDescent="0.15"/>
    <row r="2623" s="7" customFormat="1" x14ac:dyDescent="0.15"/>
    <row r="2624" s="7" customFormat="1" x14ac:dyDescent="0.15"/>
    <row r="2625" s="7" customFormat="1" x14ac:dyDescent="0.15"/>
    <row r="2626" s="7" customFormat="1" x14ac:dyDescent="0.15"/>
    <row r="2627" s="7" customFormat="1" x14ac:dyDescent="0.15"/>
    <row r="2628" s="7" customFormat="1" x14ac:dyDescent="0.15"/>
    <row r="2629" s="7" customFormat="1" x14ac:dyDescent="0.15"/>
    <row r="2630" s="7" customFormat="1" x14ac:dyDescent="0.15"/>
    <row r="2631" s="7" customFormat="1" x14ac:dyDescent="0.15"/>
    <row r="2632" s="7" customFormat="1" x14ac:dyDescent="0.15"/>
    <row r="2633" s="7" customFormat="1" x14ac:dyDescent="0.15"/>
    <row r="2634" s="7" customFormat="1" x14ac:dyDescent="0.15"/>
    <row r="2635" s="7" customFormat="1" x14ac:dyDescent="0.15"/>
    <row r="2636" s="7" customFormat="1" x14ac:dyDescent="0.15"/>
    <row r="2637" s="7" customFormat="1" x14ac:dyDescent="0.15"/>
    <row r="2638" s="7" customFormat="1" x14ac:dyDescent="0.15"/>
    <row r="2639" s="7" customFormat="1" x14ac:dyDescent="0.15"/>
    <row r="2640" s="7" customFormat="1" x14ac:dyDescent="0.15"/>
    <row r="2641" s="7" customFormat="1" x14ac:dyDescent="0.15"/>
    <row r="2642" s="7" customFormat="1" x14ac:dyDescent="0.15"/>
    <row r="2643" s="7" customFormat="1" x14ac:dyDescent="0.15"/>
    <row r="2644" s="7" customFormat="1" x14ac:dyDescent="0.15"/>
    <row r="2645" s="7" customFormat="1" x14ac:dyDescent="0.15"/>
    <row r="2646" s="7" customFormat="1" x14ac:dyDescent="0.15"/>
    <row r="2647" s="7" customFormat="1" x14ac:dyDescent="0.15"/>
    <row r="2648" s="7" customFormat="1" x14ac:dyDescent="0.15"/>
    <row r="2649" s="7" customFormat="1" x14ac:dyDescent="0.15"/>
    <row r="2650" s="7" customFormat="1" x14ac:dyDescent="0.15"/>
    <row r="2651" s="7" customFormat="1" x14ac:dyDescent="0.15"/>
    <row r="2652" s="7" customFormat="1" x14ac:dyDescent="0.15"/>
    <row r="2653" s="7" customFormat="1" x14ac:dyDescent="0.15"/>
    <row r="2654" s="7" customFormat="1" x14ac:dyDescent="0.15"/>
    <row r="2655" s="7" customFormat="1" x14ac:dyDescent="0.15"/>
    <row r="2656" s="7" customFormat="1" x14ac:dyDescent="0.15"/>
    <row r="2657" s="7" customFormat="1" x14ac:dyDescent="0.15"/>
    <row r="2658" s="7" customFormat="1" x14ac:dyDescent="0.15"/>
    <row r="2659" s="7" customFormat="1" x14ac:dyDescent="0.15"/>
    <row r="2660" s="7" customFormat="1" x14ac:dyDescent="0.15"/>
    <row r="2661" s="7" customFormat="1" x14ac:dyDescent="0.15"/>
    <row r="2662" s="7" customFormat="1" x14ac:dyDescent="0.15"/>
    <row r="2663" s="7" customFormat="1" x14ac:dyDescent="0.15"/>
    <row r="2664" s="7" customFormat="1" x14ac:dyDescent="0.15"/>
    <row r="2665" s="7" customFormat="1" x14ac:dyDescent="0.15"/>
    <row r="2666" s="7" customFormat="1" x14ac:dyDescent="0.15"/>
    <row r="2667" s="7" customFormat="1" x14ac:dyDescent="0.15"/>
    <row r="2668" s="7" customFormat="1" x14ac:dyDescent="0.15"/>
    <row r="2669" s="7" customFormat="1" x14ac:dyDescent="0.15"/>
    <row r="2670" s="7" customFormat="1" x14ac:dyDescent="0.15"/>
    <row r="2671" s="7" customFormat="1" x14ac:dyDescent="0.15"/>
    <row r="2672" s="7" customFormat="1" x14ac:dyDescent="0.15"/>
    <row r="2673" s="7" customFormat="1" x14ac:dyDescent="0.15"/>
    <row r="2674" s="7" customFormat="1" x14ac:dyDescent="0.15"/>
    <row r="2675" s="7" customFormat="1" x14ac:dyDescent="0.15"/>
    <row r="2676" s="7" customFormat="1" x14ac:dyDescent="0.15"/>
    <row r="2677" s="7" customFormat="1" x14ac:dyDescent="0.15"/>
    <row r="2678" s="7" customFormat="1" x14ac:dyDescent="0.15"/>
    <row r="2679" s="7" customFormat="1" x14ac:dyDescent="0.15"/>
    <row r="2680" s="7" customFormat="1" x14ac:dyDescent="0.15"/>
    <row r="2681" s="7" customFormat="1" x14ac:dyDescent="0.15"/>
    <row r="2682" s="7" customFormat="1" x14ac:dyDescent="0.15"/>
    <row r="2683" s="7" customFormat="1" x14ac:dyDescent="0.15"/>
    <row r="2684" s="7" customFormat="1" x14ac:dyDescent="0.15"/>
    <row r="2685" s="7" customFormat="1" x14ac:dyDescent="0.15"/>
    <row r="2686" s="7" customFormat="1" x14ac:dyDescent="0.15"/>
    <row r="2687" s="7" customFormat="1" x14ac:dyDescent="0.15"/>
    <row r="2688" s="7" customFormat="1" x14ac:dyDescent="0.15"/>
    <row r="2689" s="7" customFormat="1" x14ac:dyDescent="0.15"/>
    <row r="2690" s="7" customFormat="1" x14ac:dyDescent="0.15"/>
    <row r="2691" s="7" customFormat="1" x14ac:dyDescent="0.15"/>
    <row r="2692" s="7" customFormat="1" x14ac:dyDescent="0.15"/>
    <row r="2693" s="7" customFormat="1" x14ac:dyDescent="0.15"/>
    <row r="2694" s="7" customFormat="1" x14ac:dyDescent="0.15"/>
    <row r="2695" s="7" customFormat="1" x14ac:dyDescent="0.15"/>
    <row r="2696" s="7" customFormat="1" x14ac:dyDescent="0.15"/>
    <row r="2697" s="7" customFormat="1" x14ac:dyDescent="0.15"/>
    <row r="2698" s="7" customFormat="1" x14ac:dyDescent="0.15"/>
    <row r="2699" s="7" customFormat="1" x14ac:dyDescent="0.15"/>
    <row r="2700" s="7" customFormat="1" x14ac:dyDescent="0.15"/>
    <row r="2701" s="7" customFormat="1" x14ac:dyDescent="0.15"/>
    <row r="2702" s="7" customFormat="1" x14ac:dyDescent="0.15"/>
    <row r="2703" s="7" customFormat="1" x14ac:dyDescent="0.15"/>
    <row r="2704" s="7" customFormat="1" x14ac:dyDescent="0.15"/>
    <row r="2705" s="7" customFormat="1" x14ac:dyDescent="0.15"/>
    <row r="2706" s="7" customFormat="1" x14ac:dyDescent="0.15"/>
    <row r="2707" s="7" customFormat="1" x14ac:dyDescent="0.15"/>
    <row r="2708" s="7" customFormat="1" x14ac:dyDescent="0.15"/>
    <row r="2709" s="7" customFormat="1" x14ac:dyDescent="0.15"/>
    <row r="2710" s="7" customFormat="1" x14ac:dyDescent="0.15"/>
    <row r="2711" s="7" customFormat="1" x14ac:dyDescent="0.15"/>
    <row r="2712" s="7" customFormat="1" x14ac:dyDescent="0.15"/>
    <row r="2713" s="7" customFormat="1" x14ac:dyDescent="0.15"/>
    <row r="2714" s="7" customFormat="1" x14ac:dyDescent="0.15"/>
    <row r="2715" s="7" customFormat="1" x14ac:dyDescent="0.15"/>
    <row r="2716" s="7" customFormat="1" x14ac:dyDescent="0.15"/>
    <row r="2717" s="7" customFormat="1" x14ac:dyDescent="0.15"/>
    <row r="2718" s="7" customFormat="1" x14ac:dyDescent="0.15"/>
    <row r="2719" s="7" customFormat="1" x14ac:dyDescent="0.15"/>
    <row r="2720" s="7" customFormat="1" x14ac:dyDescent="0.15"/>
    <row r="2721" s="7" customFormat="1" x14ac:dyDescent="0.15"/>
    <row r="2722" s="7" customFormat="1" x14ac:dyDescent="0.15"/>
    <row r="2723" s="7" customFormat="1" x14ac:dyDescent="0.15"/>
    <row r="2724" s="7" customFormat="1" x14ac:dyDescent="0.15"/>
    <row r="2725" s="7" customFormat="1" x14ac:dyDescent="0.15"/>
    <row r="2726" s="7" customFormat="1" x14ac:dyDescent="0.15"/>
    <row r="2727" s="7" customFormat="1" x14ac:dyDescent="0.15"/>
    <row r="2728" s="7" customFormat="1" x14ac:dyDescent="0.15"/>
    <row r="2729" s="7" customFormat="1" x14ac:dyDescent="0.15"/>
    <row r="2730" s="7" customFormat="1" x14ac:dyDescent="0.15"/>
    <row r="2731" s="7" customFormat="1" x14ac:dyDescent="0.15"/>
    <row r="2732" s="7" customFormat="1" x14ac:dyDescent="0.15"/>
    <row r="2733" s="7" customFormat="1" x14ac:dyDescent="0.15"/>
    <row r="2734" s="7" customFormat="1" x14ac:dyDescent="0.15"/>
    <row r="2735" s="7" customFormat="1" x14ac:dyDescent="0.15"/>
    <row r="2736" s="7" customFormat="1" x14ac:dyDescent="0.15"/>
    <row r="2737" s="7" customFormat="1" x14ac:dyDescent="0.15"/>
    <row r="2738" s="7" customFormat="1" x14ac:dyDescent="0.15"/>
    <row r="2739" s="7" customFormat="1" x14ac:dyDescent="0.15"/>
    <row r="2740" s="7" customFormat="1" x14ac:dyDescent="0.15"/>
    <row r="2741" s="7" customFormat="1" x14ac:dyDescent="0.15"/>
    <row r="2742" s="7" customFormat="1" x14ac:dyDescent="0.15"/>
    <row r="2743" s="7" customFormat="1" x14ac:dyDescent="0.15"/>
    <row r="2744" s="7" customFormat="1" x14ac:dyDescent="0.15"/>
    <row r="2745" s="7" customFormat="1" x14ac:dyDescent="0.15"/>
    <row r="2746" s="7" customFormat="1" x14ac:dyDescent="0.15"/>
    <row r="2747" s="7" customFormat="1" x14ac:dyDescent="0.15"/>
    <row r="2748" s="7" customFormat="1" x14ac:dyDescent="0.15"/>
    <row r="2749" s="7" customFormat="1" x14ac:dyDescent="0.15"/>
    <row r="2750" s="7" customFormat="1" x14ac:dyDescent="0.15"/>
    <row r="2751" s="7" customFormat="1" x14ac:dyDescent="0.15"/>
    <row r="2752" s="7" customFormat="1" x14ac:dyDescent="0.15"/>
    <row r="2753" s="7" customFormat="1" x14ac:dyDescent="0.15"/>
    <row r="2754" s="7" customFormat="1" x14ac:dyDescent="0.15"/>
    <row r="2755" s="7" customFormat="1" x14ac:dyDescent="0.15"/>
    <row r="2756" s="7" customFormat="1" x14ac:dyDescent="0.15"/>
    <row r="2757" s="7" customFormat="1" x14ac:dyDescent="0.15"/>
    <row r="2758" s="7" customFormat="1" x14ac:dyDescent="0.15"/>
    <row r="2759" s="7" customFormat="1" x14ac:dyDescent="0.15"/>
    <row r="2760" s="7" customFormat="1" x14ac:dyDescent="0.15"/>
    <row r="2761" s="7" customFormat="1" x14ac:dyDescent="0.15"/>
    <row r="2762" s="7" customFormat="1" x14ac:dyDescent="0.15"/>
    <row r="2763" s="7" customFormat="1" x14ac:dyDescent="0.15"/>
    <row r="2764" s="7" customFormat="1" x14ac:dyDescent="0.15"/>
    <row r="2765" s="7" customFormat="1" x14ac:dyDescent="0.15"/>
    <row r="2766" s="7" customFormat="1" x14ac:dyDescent="0.15"/>
    <row r="2767" s="7" customFormat="1" x14ac:dyDescent="0.15"/>
    <row r="2768" s="7" customFormat="1" x14ac:dyDescent="0.15"/>
    <row r="2769" s="7" customFormat="1" x14ac:dyDescent="0.15"/>
    <row r="2770" s="7" customFormat="1" x14ac:dyDescent="0.15"/>
    <row r="2771" s="7" customFormat="1" x14ac:dyDescent="0.15"/>
    <row r="2772" s="7" customFormat="1" x14ac:dyDescent="0.15"/>
    <row r="2773" s="7" customFormat="1" x14ac:dyDescent="0.15"/>
    <row r="2774" s="7" customFormat="1" x14ac:dyDescent="0.15"/>
    <row r="2775" s="7" customFormat="1" x14ac:dyDescent="0.15"/>
    <row r="2776" s="7" customFormat="1" x14ac:dyDescent="0.15"/>
    <row r="2777" s="7" customFormat="1" x14ac:dyDescent="0.15"/>
    <row r="2778" s="7" customFormat="1" x14ac:dyDescent="0.15"/>
    <row r="2779" s="7" customFormat="1" x14ac:dyDescent="0.15"/>
    <row r="2780" s="7" customFormat="1" x14ac:dyDescent="0.15"/>
    <row r="2781" s="7" customFormat="1" x14ac:dyDescent="0.15"/>
    <row r="2782" s="7" customFormat="1" x14ac:dyDescent="0.15"/>
    <row r="2783" s="7" customFormat="1" x14ac:dyDescent="0.15"/>
    <row r="2784" s="7" customFormat="1" x14ac:dyDescent="0.15"/>
    <row r="2785" s="7" customFormat="1" x14ac:dyDescent="0.15"/>
    <row r="2786" s="7" customFormat="1" x14ac:dyDescent="0.15"/>
    <row r="2787" s="7" customFormat="1" x14ac:dyDescent="0.15"/>
    <row r="2788" s="7" customFormat="1" x14ac:dyDescent="0.15"/>
    <row r="2789" s="7" customFormat="1" x14ac:dyDescent="0.15"/>
    <row r="2790" s="7" customFormat="1" x14ac:dyDescent="0.15"/>
    <row r="2791" s="7" customFormat="1" x14ac:dyDescent="0.15"/>
    <row r="2792" s="7" customFormat="1" x14ac:dyDescent="0.15"/>
    <row r="2793" s="7" customFormat="1" x14ac:dyDescent="0.15"/>
    <row r="2794" s="7" customFormat="1" x14ac:dyDescent="0.15"/>
    <row r="2795" s="7" customFormat="1" x14ac:dyDescent="0.15"/>
    <row r="2796" s="7" customFormat="1" x14ac:dyDescent="0.15"/>
    <row r="2797" s="7" customFormat="1" x14ac:dyDescent="0.15"/>
    <row r="2798" s="7" customFormat="1" x14ac:dyDescent="0.15"/>
    <row r="2799" s="7" customFormat="1" x14ac:dyDescent="0.15"/>
    <row r="2800" s="7" customFormat="1" x14ac:dyDescent="0.15"/>
    <row r="2801" s="7" customFormat="1" x14ac:dyDescent="0.15"/>
    <row r="2802" s="7" customFormat="1" x14ac:dyDescent="0.15"/>
    <row r="2803" s="7" customFormat="1" x14ac:dyDescent="0.15"/>
    <row r="2804" s="7" customFormat="1" x14ac:dyDescent="0.15"/>
    <row r="2805" s="7" customFormat="1" x14ac:dyDescent="0.15"/>
    <row r="2806" s="7" customFormat="1" x14ac:dyDescent="0.15"/>
    <row r="2807" s="7" customFormat="1" x14ac:dyDescent="0.15"/>
    <row r="2808" s="7" customFormat="1" x14ac:dyDescent="0.15"/>
    <row r="2809" s="7" customFormat="1" x14ac:dyDescent="0.15"/>
    <row r="2810" s="7" customFormat="1" x14ac:dyDescent="0.15"/>
    <row r="2811" s="7" customFormat="1" x14ac:dyDescent="0.15"/>
    <row r="2812" s="7" customFormat="1" x14ac:dyDescent="0.15"/>
    <row r="2813" s="7" customFormat="1" x14ac:dyDescent="0.15"/>
    <row r="2814" s="7" customFormat="1" x14ac:dyDescent="0.15"/>
    <row r="2815" s="7" customFormat="1" x14ac:dyDescent="0.15"/>
    <row r="2816" s="7" customFormat="1" x14ac:dyDescent="0.15"/>
    <row r="2817" s="7" customFormat="1" x14ac:dyDescent="0.15"/>
    <row r="2818" s="7" customFormat="1" x14ac:dyDescent="0.15"/>
    <row r="2819" s="7" customFormat="1" x14ac:dyDescent="0.15"/>
    <row r="2820" s="7" customFormat="1" x14ac:dyDescent="0.15"/>
    <row r="2821" s="7" customFormat="1" x14ac:dyDescent="0.15"/>
    <row r="2822" s="7" customFormat="1" x14ac:dyDescent="0.15"/>
    <row r="2823" s="7" customFormat="1" x14ac:dyDescent="0.15"/>
    <row r="2824" s="7" customFormat="1" x14ac:dyDescent="0.15"/>
    <row r="2825" s="7" customFormat="1" x14ac:dyDescent="0.15"/>
    <row r="2826" s="7" customFormat="1" x14ac:dyDescent="0.15"/>
    <row r="2827" s="7" customFormat="1" x14ac:dyDescent="0.15"/>
    <row r="2828" s="7" customFormat="1" x14ac:dyDescent="0.15"/>
    <row r="2829" s="7" customFormat="1" x14ac:dyDescent="0.15"/>
    <row r="2830" s="7" customFormat="1" x14ac:dyDescent="0.15"/>
    <row r="2831" s="7" customFormat="1" x14ac:dyDescent="0.15"/>
    <row r="2832" s="7" customFormat="1" x14ac:dyDescent="0.15"/>
    <row r="2833" s="7" customFormat="1" x14ac:dyDescent="0.15"/>
    <row r="2834" s="7" customFormat="1" x14ac:dyDescent="0.15"/>
    <row r="2835" s="7" customFormat="1" x14ac:dyDescent="0.15"/>
    <row r="2836" s="7" customFormat="1" x14ac:dyDescent="0.15"/>
    <row r="2837" s="7" customFormat="1" x14ac:dyDescent="0.15"/>
    <row r="2838" s="7" customFormat="1" x14ac:dyDescent="0.15"/>
    <row r="2839" s="7" customFormat="1" x14ac:dyDescent="0.15"/>
    <row r="2840" s="7" customFormat="1" x14ac:dyDescent="0.15"/>
    <row r="2841" s="7" customFormat="1" x14ac:dyDescent="0.15"/>
    <row r="2842" s="7" customFormat="1" x14ac:dyDescent="0.15"/>
    <row r="2843" s="7" customFormat="1" x14ac:dyDescent="0.15"/>
    <row r="2844" s="7" customFormat="1" x14ac:dyDescent="0.15"/>
    <row r="2845" s="7" customFormat="1" x14ac:dyDescent="0.15"/>
    <row r="2846" s="7" customFormat="1" x14ac:dyDescent="0.15"/>
    <row r="2847" s="7" customFormat="1" x14ac:dyDescent="0.15"/>
    <row r="2848" s="7" customFormat="1" x14ac:dyDescent="0.15"/>
    <row r="2849" s="7" customFormat="1" x14ac:dyDescent="0.15"/>
    <row r="2850" s="7" customFormat="1" x14ac:dyDescent="0.15"/>
    <row r="2851" s="7" customFormat="1" x14ac:dyDescent="0.15"/>
    <row r="2852" s="7" customFormat="1" x14ac:dyDescent="0.15"/>
    <row r="2853" s="7" customFormat="1" x14ac:dyDescent="0.15"/>
    <row r="2854" s="7" customFormat="1" x14ac:dyDescent="0.15"/>
    <row r="2855" s="7" customFormat="1" x14ac:dyDescent="0.15"/>
    <row r="2856" s="7" customFormat="1" x14ac:dyDescent="0.15"/>
    <row r="2857" s="7" customFormat="1" x14ac:dyDescent="0.15"/>
    <row r="2858" s="7" customFormat="1" x14ac:dyDescent="0.15"/>
    <row r="2859" s="7" customFormat="1" x14ac:dyDescent="0.15"/>
    <row r="2860" s="7" customFormat="1" x14ac:dyDescent="0.15"/>
    <row r="2861" s="7" customFormat="1" x14ac:dyDescent="0.15"/>
    <row r="2862" s="7" customFormat="1" x14ac:dyDescent="0.15"/>
    <row r="2863" s="7" customFormat="1" x14ac:dyDescent="0.15"/>
    <row r="2864" s="7" customFormat="1" x14ac:dyDescent="0.15"/>
    <row r="2865" s="7" customFormat="1" x14ac:dyDescent="0.15"/>
    <row r="2866" s="7" customFormat="1" x14ac:dyDescent="0.15"/>
    <row r="2867" s="7" customFormat="1" x14ac:dyDescent="0.15"/>
    <row r="2868" s="7" customFormat="1" x14ac:dyDescent="0.15"/>
    <row r="2869" s="7" customFormat="1" x14ac:dyDescent="0.15"/>
    <row r="2870" s="7" customFormat="1" x14ac:dyDescent="0.15"/>
    <row r="2871" s="7" customFormat="1" x14ac:dyDescent="0.15"/>
    <row r="2872" s="7" customFormat="1" x14ac:dyDescent="0.15"/>
    <row r="2873" s="7" customFormat="1" x14ac:dyDescent="0.15"/>
    <row r="2874" s="7" customFormat="1" x14ac:dyDescent="0.15"/>
    <row r="2875" s="7" customFormat="1" x14ac:dyDescent="0.15"/>
    <row r="2876" s="7" customFormat="1" x14ac:dyDescent="0.15"/>
    <row r="2877" s="7" customFormat="1" x14ac:dyDescent="0.15"/>
    <row r="2878" s="7" customFormat="1" x14ac:dyDescent="0.15"/>
    <row r="2879" s="7" customFormat="1" x14ac:dyDescent="0.15"/>
    <row r="2880" s="7" customFormat="1" x14ac:dyDescent="0.15"/>
    <row r="2881" s="7" customFormat="1" x14ac:dyDescent="0.15"/>
    <row r="2882" s="7" customFormat="1" x14ac:dyDescent="0.15"/>
    <row r="2883" s="7" customFormat="1" x14ac:dyDescent="0.15"/>
    <row r="2884" s="7" customFormat="1" x14ac:dyDescent="0.15"/>
    <row r="2885" s="7" customFormat="1" x14ac:dyDescent="0.15"/>
    <row r="2886" s="7" customFormat="1" x14ac:dyDescent="0.15"/>
    <row r="2887" s="7" customFormat="1" x14ac:dyDescent="0.15"/>
    <row r="2888" s="7" customFormat="1" x14ac:dyDescent="0.15"/>
    <row r="2889" s="7" customFormat="1" x14ac:dyDescent="0.15"/>
    <row r="2890" s="7" customFormat="1" x14ac:dyDescent="0.15"/>
    <row r="2891" s="7" customFormat="1" x14ac:dyDescent="0.15"/>
    <row r="2892" s="7" customFormat="1" x14ac:dyDescent="0.15"/>
    <row r="2893" s="7" customFormat="1" x14ac:dyDescent="0.15"/>
    <row r="2894" s="7" customFormat="1" x14ac:dyDescent="0.15"/>
    <row r="2895" s="7" customFormat="1" x14ac:dyDescent="0.15"/>
    <row r="2896" s="7" customFormat="1" x14ac:dyDescent="0.15"/>
    <row r="2897" s="7" customFormat="1" x14ac:dyDescent="0.15"/>
    <row r="2898" s="7" customFormat="1" x14ac:dyDescent="0.15"/>
    <row r="2899" s="7" customFormat="1" x14ac:dyDescent="0.15"/>
    <row r="2900" s="7" customFormat="1" x14ac:dyDescent="0.15"/>
    <row r="2901" s="7" customFormat="1" x14ac:dyDescent="0.15"/>
    <row r="2902" s="7" customFormat="1" x14ac:dyDescent="0.15"/>
    <row r="2903" s="7" customFormat="1" x14ac:dyDescent="0.15"/>
    <row r="2904" s="7" customFormat="1" x14ac:dyDescent="0.15"/>
    <row r="2905" s="7" customFormat="1" x14ac:dyDescent="0.15"/>
    <row r="2906" s="7" customFormat="1" x14ac:dyDescent="0.15"/>
    <row r="2907" s="7" customFormat="1" x14ac:dyDescent="0.15"/>
    <row r="2908" s="7" customFormat="1" x14ac:dyDescent="0.15"/>
    <row r="2909" s="7" customFormat="1" x14ac:dyDescent="0.15"/>
    <row r="2910" s="7" customFormat="1" x14ac:dyDescent="0.15"/>
    <row r="2911" s="7" customFormat="1" x14ac:dyDescent="0.15"/>
    <row r="2912" s="7" customFormat="1" x14ac:dyDescent="0.15"/>
    <row r="2913" s="7" customFormat="1" x14ac:dyDescent="0.15"/>
    <row r="2914" s="7" customFormat="1" x14ac:dyDescent="0.15"/>
    <row r="2915" s="7" customFormat="1" x14ac:dyDescent="0.15"/>
    <row r="2916" s="7" customFormat="1" x14ac:dyDescent="0.15"/>
    <row r="2917" s="7" customFormat="1" x14ac:dyDescent="0.15"/>
    <row r="2918" s="7" customFormat="1" x14ac:dyDescent="0.15"/>
    <row r="2919" s="7" customFormat="1" x14ac:dyDescent="0.15"/>
    <row r="2920" s="7" customFormat="1" x14ac:dyDescent="0.15"/>
    <row r="2921" s="7" customFormat="1" x14ac:dyDescent="0.15"/>
    <row r="2922" s="7" customFormat="1" x14ac:dyDescent="0.15"/>
    <row r="2923" s="7" customFormat="1" x14ac:dyDescent="0.15"/>
    <row r="2924" s="7" customFormat="1" x14ac:dyDescent="0.15"/>
    <row r="2925" s="7" customFormat="1" x14ac:dyDescent="0.15"/>
    <row r="2926" s="7" customFormat="1" x14ac:dyDescent="0.15"/>
    <row r="2927" s="7" customFormat="1" x14ac:dyDescent="0.15"/>
    <row r="2928" s="7" customFormat="1" x14ac:dyDescent="0.15"/>
    <row r="2929" s="7" customFormat="1" x14ac:dyDescent="0.15"/>
    <row r="2930" s="7" customFormat="1" x14ac:dyDescent="0.15"/>
    <row r="2931" s="7" customFormat="1" x14ac:dyDescent="0.15"/>
    <row r="2932" s="7" customFormat="1" x14ac:dyDescent="0.15"/>
    <row r="2933" s="7" customFormat="1" x14ac:dyDescent="0.15"/>
    <row r="2934" s="7" customFormat="1" x14ac:dyDescent="0.15"/>
    <row r="2935" s="7" customFormat="1" x14ac:dyDescent="0.15"/>
    <row r="2936" s="7" customFormat="1" x14ac:dyDescent="0.15"/>
    <row r="2937" s="7" customFormat="1" x14ac:dyDescent="0.15"/>
    <row r="2938" s="7" customFormat="1" x14ac:dyDescent="0.15"/>
    <row r="2939" s="7" customFormat="1" x14ac:dyDescent="0.15"/>
    <row r="2940" s="7" customFormat="1" x14ac:dyDescent="0.15"/>
    <row r="2941" s="7" customFormat="1" x14ac:dyDescent="0.15"/>
    <row r="2942" s="7" customFormat="1" x14ac:dyDescent="0.15"/>
    <row r="2943" s="7" customFormat="1" x14ac:dyDescent="0.15"/>
    <row r="2944" s="7" customFormat="1" x14ac:dyDescent="0.15"/>
    <row r="2945" s="7" customFormat="1" x14ac:dyDescent="0.15"/>
    <row r="2946" s="7" customFormat="1" x14ac:dyDescent="0.15"/>
    <row r="2947" s="7" customFormat="1" x14ac:dyDescent="0.15"/>
    <row r="2948" s="7" customFormat="1" x14ac:dyDescent="0.15"/>
    <row r="2949" s="7" customFormat="1" x14ac:dyDescent="0.15"/>
    <row r="2950" s="7" customFormat="1" x14ac:dyDescent="0.15"/>
    <row r="2951" s="7" customFormat="1" x14ac:dyDescent="0.15"/>
    <row r="2952" s="7" customFormat="1" x14ac:dyDescent="0.15"/>
    <row r="2953" s="7" customFormat="1" x14ac:dyDescent="0.15"/>
    <row r="2954" s="7" customFormat="1" x14ac:dyDescent="0.15"/>
    <row r="2955" s="7" customFormat="1" x14ac:dyDescent="0.15"/>
    <row r="2956" s="7" customFormat="1" x14ac:dyDescent="0.15"/>
    <row r="2957" s="7" customFormat="1" x14ac:dyDescent="0.15"/>
    <row r="2958" s="7" customFormat="1" x14ac:dyDescent="0.15"/>
    <row r="2959" s="7" customFormat="1" x14ac:dyDescent="0.15"/>
    <row r="2960" s="7" customFormat="1" x14ac:dyDescent="0.15"/>
    <row r="2961" s="7" customFormat="1" x14ac:dyDescent="0.15"/>
    <row r="2962" s="7" customFormat="1" x14ac:dyDescent="0.15"/>
    <row r="2963" s="7" customFormat="1" x14ac:dyDescent="0.15"/>
    <row r="2964" s="7" customFormat="1" x14ac:dyDescent="0.15"/>
    <row r="2965" s="7" customFormat="1" x14ac:dyDescent="0.15"/>
    <row r="2966" s="7" customFormat="1" x14ac:dyDescent="0.15"/>
    <row r="2967" s="7" customFormat="1" x14ac:dyDescent="0.15"/>
    <row r="2968" s="7" customFormat="1" x14ac:dyDescent="0.15"/>
    <row r="2969" s="7" customFormat="1" x14ac:dyDescent="0.15"/>
    <row r="2970" s="7" customFormat="1" x14ac:dyDescent="0.15"/>
    <row r="2971" s="7" customFormat="1" x14ac:dyDescent="0.15"/>
    <row r="2972" s="7" customFormat="1" x14ac:dyDescent="0.15"/>
    <row r="2973" s="7" customFormat="1" x14ac:dyDescent="0.15"/>
    <row r="2974" s="7" customFormat="1" x14ac:dyDescent="0.15"/>
    <row r="2975" s="7" customFormat="1" x14ac:dyDescent="0.15"/>
    <row r="2976" s="7" customFormat="1" x14ac:dyDescent="0.15"/>
    <row r="2977" s="7" customFormat="1" x14ac:dyDescent="0.15"/>
    <row r="2978" s="7" customFormat="1" x14ac:dyDescent="0.15"/>
    <row r="2979" s="7" customFormat="1" x14ac:dyDescent="0.15"/>
    <row r="2980" s="7" customFormat="1" x14ac:dyDescent="0.15"/>
    <row r="2981" s="7" customFormat="1" x14ac:dyDescent="0.15"/>
    <row r="2982" s="7" customFormat="1" x14ac:dyDescent="0.15"/>
    <row r="2983" s="7" customFormat="1" x14ac:dyDescent="0.15"/>
    <row r="2984" s="7" customFormat="1" x14ac:dyDescent="0.15"/>
    <row r="2985" s="7" customFormat="1" x14ac:dyDescent="0.15"/>
    <row r="2986" s="7" customFormat="1" x14ac:dyDescent="0.15"/>
    <row r="2987" s="7" customFormat="1" x14ac:dyDescent="0.15"/>
    <row r="2988" s="7" customFormat="1" x14ac:dyDescent="0.15"/>
    <row r="2989" s="7" customFormat="1" x14ac:dyDescent="0.15"/>
    <row r="2990" s="7" customFormat="1" x14ac:dyDescent="0.15"/>
    <row r="2991" s="7" customFormat="1" x14ac:dyDescent="0.15"/>
    <row r="2992" s="7" customFormat="1" x14ac:dyDescent="0.15"/>
    <row r="2993" s="7" customFormat="1" x14ac:dyDescent="0.15"/>
    <row r="2994" s="7" customFormat="1" x14ac:dyDescent="0.15"/>
    <row r="2995" s="7" customFormat="1" x14ac:dyDescent="0.15"/>
    <row r="2996" s="7" customFormat="1" x14ac:dyDescent="0.15"/>
    <row r="2997" s="7" customFormat="1" x14ac:dyDescent="0.15"/>
    <row r="2998" s="7" customFormat="1" x14ac:dyDescent="0.15"/>
    <row r="2999" s="7" customFormat="1" x14ac:dyDescent="0.15"/>
    <row r="3000" s="7" customFormat="1" x14ac:dyDescent="0.15"/>
    <row r="3001" s="7" customFormat="1" x14ac:dyDescent="0.15"/>
    <row r="3002" s="7" customFormat="1" x14ac:dyDescent="0.15"/>
    <row r="3003" s="7" customFormat="1" x14ac:dyDescent="0.15"/>
    <row r="3004" s="7" customFormat="1" x14ac:dyDescent="0.15"/>
    <row r="3005" s="7" customFormat="1" x14ac:dyDescent="0.15"/>
    <row r="3006" s="7" customFormat="1" x14ac:dyDescent="0.15"/>
    <row r="3007" s="7" customFormat="1" x14ac:dyDescent="0.15"/>
    <row r="3008" s="7" customFormat="1" x14ac:dyDescent="0.15"/>
    <row r="3009" s="7" customFormat="1" x14ac:dyDescent="0.15"/>
    <row r="3010" s="7" customFormat="1" x14ac:dyDescent="0.15"/>
    <row r="3011" s="7" customFormat="1" x14ac:dyDescent="0.15"/>
    <row r="3012" s="7" customFormat="1" x14ac:dyDescent="0.15"/>
    <row r="3013" s="7" customFormat="1" x14ac:dyDescent="0.15"/>
    <row r="3014" s="7" customFormat="1" x14ac:dyDescent="0.15"/>
    <row r="3015" s="7" customFormat="1" x14ac:dyDescent="0.15"/>
    <row r="3016" s="7" customFormat="1" x14ac:dyDescent="0.15"/>
    <row r="3017" s="7" customFormat="1" x14ac:dyDescent="0.15"/>
    <row r="3018" s="7" customFormat="1" x14ac:dyDescent="0.15"/>
    <row r="3019" s="7" customFormat="1" x14ac:dyDescent="0.15"/>
    <row r="3020" s="7" customFormat="1" x14ac:dyDescent="0.15"/>
    <row r="3021" s="7" customFormat="1" x14ac:dyDescent="0.15"/>
    <row r="3022" s="7" customFormat="1" x14ac:dyDescent="0.15"/>
    <row r="3023" s="7" customFormat="1" x14ac:dyDescent="0.15"/>
    <row r="3024" s="7" customFormat="1" x14ac:dyDescent="0.15"/>
    <row r="3025" s="7" customFormat="1" x14ac:dyDescent="0.15"/>
    <row r="3026" s="7" customFormat="1" x14ac:dyDescent="0.15"/>
    <row r="3027" s="7" customFormat="1" x14ac:dyDescent="0.15"/>
    <row r="3028" s="7" customFormat="1" x14ac:dyDescent="0.15"/>
    <row r="3029" s="7" customFormat="1" x14ac:dyDescent="0.15"/>
    <row r="3030" s="7" customFormat="1" x14ac:dyDescent="0.15"/>
    <row r="3031" s="7" customFormat="1" x14ac:dyDescent="0.15"/>
    <row r="3032" s="7" customFormat="1" x14ac:dyDescent="0.15"/>
    <row r="3033" s="7" customFormat="1" x14ac:dyDescent="0.15"/>
    <row r="3034" s="7" customFormat="1" x14ac:dyDescent="0.15"/>
    <row r="3035" s="7" customFormat="1" x14ac:dyDescent="0.15"/>
    <row r="3036" s="7" customFormat="1" x14ac:dyDescent="0.15"/>
    <row r="3037" s="7" customFormat="1" x14ac:dyDescent="0.15"/>
    <row r="3038" s="7" customFormat="1" x14ac:dyDescent="0.15"/>
    <row r="3039" s="7" customFormat="1" x14ac:dyDescent="0.15"/>
    <row r="3040" s="7" customFormat="1" x14ac:dyDescent="0.15"/>
    <row r="3041" s="7" customFormat="1" x14ac:dyDescent="0.15"/>
    <row r="3042" s="7" customFormat="1" x14ac:dyDescent="0.15"/>
    <row r="3043" s="7" customFormat="1" x14ac:dyDescent="0.15"/>
    <row r="3044" s="7" customFormat="1" x14ac:dyDescent="0.15"/>
    <row r="3045" s="7" customFormat="1" x14ac:dyDescent="0.15"/>
    <row r="3046" s="7" customFormat="1" x14ac:dyDescent="0.15"/>
    <row r="3047" s="7" customFormat="1" x14ac:dyDescent="0.15"/>
    <row r="3048" s="7" customFormat="1" x14ac:dyDescent="0.15"/>
    <row r="3049" s="7" customFormat="1" x14ac:dyDescent="0.15"/>
    <row r="3050" s="7" customFormat="1" x14ac:dyDescent="0.15"/>
    <row r="3051" s="7" customFormat="1" x14ac:dyDescent="0.15"/>
    <row r="3052" s="7" customFormat="1" x14ac:dyDescent="0.15"/>
    <row r="3053" s="7" customFormat="1" x14ac:dyDescent="0.15"/>
    <row r="3054" s="7" customFormat="1" x14ac:dyDescent="0.15"/>
    <row r="3055" s="7" customFormat="1" x14ac:dyDescent="0.15"/>
    <row r="3056" s="7" customFormat="1" x14ac:dyDescent="0.15"/>
    <row r="3057" s="7" customFormat="1" x14ac:dyDescent="0.15"/>
    <row r="3058" s="7" customFormat="1" x14ac:dyDescent="0.15"/>
    <row r="3059" s="7" customFormat="1" x14ac:dyDescent="0.15"/>
    <row r="3060" s="7" customFormat="1" x14ac:dyDescent="0.15"/>
    <row r="3061" s="7" customFormat="1" x14ac:dyDescent="0.15"/>
    <row r="3062" s="7" customFormat="1" x14ac:dyDescent="0.15"/>
    <row r="3063" s="7" customFormat="1" x14ac:dyDescent="0.15"/>
    <row r="3064" s="7" customFormat="1" x14ac:dyDescent="0.15"/>
    <row r="3065" s="7" customFormat="1" x14ac:dyDescent="0.15"/>
    <row r="3066" s="7" customFormat="1" x14ac:dyDescent="0.15"/>
    <row r="3067" s="7" customFormat="1" x14ac:dyDescent="0.15"/>
    <row r="3068" s="7" customFormat="1" x14ac:dyDescent="0.15"/>
    <row r="3069" s="7" customFormat="1" x14ac:dyDescent="0.15"/>
    <row r="3070" s="7" customFormat="1" x14ac:dyDescent="0.15"/>
    <row r="3071" s="7" customFormat="1" x14ac:dyDescent="0.15"/>
    <row r="3072" s="7" customFormat="1" x14ac:dyDescent="0.15"/>
    <row r="3073" s="7" customFormat="1" x14ac:dyDescent="0.15"/>
    <row r="3074" s="7" customFormat="1" x14ac:dyDescent="0.15"/>
    <row r="3075" s="7" customFormat="1" x14ac:dyDescent="0.15"/>
    <row r="3076" s="7" customFormat="1" x14ac:dyDescent="0.15"/>
    <row r="3077" s="7" customFormat="1" x14ac:dyDescent="0.15"/>
    <row r="3078" s="7" customFormat="1" x14ac:dyDescent="0.15"/>
    <row r="3079" s="7" customFormat="1" x14ac:dyDescent="0.15"/>
    <row r="3080" s="7" customFormat="1" x14ac:dyDescent="0.15"/>
    <row r="3081" s="7" customFormat="1" x14ac:dyDescent="0.15"/>
    <row r="3082" s="7" customFormat="1" x14ac:dyDescent="0.15"/>
    <row r="3083" s="7" customFormat="1" x14ac:dyDescent="0.15"/>
    <row r="3084" s="7" customFormat="1" x14ac:dyDescent="0.15"/>
    <row r="3085" s="7" customFormat="1" x14ac:dyDescent="0.15"/>
    <row r="3086" s="7" customFormat="1" x14ac:dyDescent="0.15"/>
    <row r="3087" s="7" customFormat="1" x14ac:dyDescent="0.15"/>
    <row r="3088" s="7" customFormat="1" x14ac:dyDescent="0.15"/>
    <row r="3089" s="7" customFormat="1" x14ac:dyDescent="0.15"/>
    <row r="3090" s="7" customFormat="1" x14ac:dyDescent="0.15"/>
    <row r="3091" s="7" customFormat="1" x14ac:dyDescent="0.15"/>
    <row r="3092" s="7" customFormat="1" x14ac:dyDescent="0.15"/>
    <row r="3093" s="7" customFormat="1" x14ac:dyDescent="0.15"/>
    <row r="3094" s="7" customFormat="1" x14ac:dyDescent="0.15"/>
    <row r="3095" s="7" customFormat="1" x14ac:dyDescent="0.15"/>
    <row r="3096" s="7" customFormat="1" x14ac:dyDescent="0.15"/>
    <row r="3097" s="7" customFormat="1" x14ac:dyDescent="0.15"/>
    <row r="3098" s="7" customFormat="1" x14ac:dyDescent="0.15"/>
    <row r="3099" s="7" customFormat="1" x14ac:dyDescent="0.15"/>
    <row r="3100" s="7" customFormat="1" x14ac:dyDescent="0.15"/>
    <row r="3101" s="7" customFormat="1" x14ac:dyDescent="0.15"/>
    <row r="3102" s="7" customFormat="1" x14ac:dyDescent="0.15"/>
    <row r="3103" s="7" customFormat="1" x14ac:dyDescent="0.15"/>
    <row r="3104" s="7" customFormat="1" x14ac:dyDescent="0.15"/>
    <row r="3105" s="7" customFormat="1" x14ac:dyDescent="0.15"/>
    <row r="3106" s="7" customFormat="1" x14ac:dyDescent="0.15"/>
    <row r="3107" s="7" customFormat="1" x14ac:dyDescent="0.15"/>
    <row r="3108" s="7" customFormat="1" x14ac:dyDescent="0.15"/>
    <row r="3109" s="7" customFormat="1" x14ac:dyDescent="0.15"/>
    <row r="3110" s="7" customFormat="1" x14ac:dyDescent="0.15"/>
    <row r="3111" s="7" customFormat="1" x14ac:dyDescent="0.15"/>
    <row r="3112" s="7" customFormat="1" x14ac:dyDescent="0.15"/>
    <row r="3113" s="7" customFormat="1" x14ac:dyDescent="0.15"/>
    <row r="3114" s="7" customFormat="1" x14ac:dyDescent="0.15"/>
    <row r="3115" s="7" customFormat="1" x14ac:dyDescent="0.15"/>
    <row r="3116" s="7" customFormat="1" x14ac:dyDescent="0.15"/>
    <row r="3117" s="7" customFormat="1" x14ac:dyDescent="0.15"/>
    <row r="3118" s="7" customFormat="1" x14ac:dyDescent="0.15"/>
    <row r="3119" s="7" customFormat="1" x14ac:dyDescent="0.15"/>
    <row r="3120" s="7" customFormat="1" x14ac:dyDescent="0.15"/>
    <row r="3121" s="7" customFormat="1" x14ac:dyDescent="0.15"/>
    <row r="3122" s="7" customFormat="1" x14ac:dyDescent="0.15"/>
    <row r="3123" s="7" customFormat="1" x14ac:dyDescent="0.15"/>
    <row r="3124" s="7" customFormat="1" x14ac:dyDescent="0.15"/>
    <row r="3125" s="7" customFormat="1" x14ac:dyDescent="0.15"/>
    <row r="3126" s="7" customFormat="1" x14ac:dyDescent="0.15"/>
    <row r="3127" s="7" customFormat="1" x14ac:dyDescent="0.15"/>
    <row r="3128" s="7" customFormat="1" x14ac:dyDescent="0.15"/>
    <row r="3129" s="7" customFormat="1" x14ac:dyDescent="0.15"/>
    <row r="3130" s="7" customFormat="1" x14ac:dyDescent="0.15"/>
    <row r="3131" s="7" customFormat="1" x14ac:dyDescent="0.15"/>
    <row r="3132" s="7" customFormat="1" x14ac:dyDescent="0.15"/>
    <row r="3133" s="7" customFormat="1" x14ac:dyDescent="0.15"/>
    <row r="3134" s="7" customFormat="1" x14ac:dyDescent="0.15"/>
    <row r="3135" s="7" customFormat="1" x14ac:dyDescent="0.15"/>
    <row r="3136" s="7" customFormat="1" x14ac:dyDescent="0.15"/>
    <row r="3137" s="7" customFormat="1" x14ac:dyDescent="0.15"/>
    <row r="3138" s="7" customFormat="1" x14ac:dyDescent="0.15"/>
    <row r="3139" s="7" customFormat="1" x14ac:dyDescent="0.15"/>
    <row r="3140" s="7" customFormat="1" x14ac:dyDescent="0.15"/>
    <row r="3141" s="7" customFormat="1" x14ac:dyDescent="0.15"/>
    <row r="3142" s="7" customFormat="1" x14ac:dyDescent="0.15"/>
    <row r="3143" s="7" customFormat="1" x14ac:dyDescent="0.15"/>
    <row r="3144" s="7" customFormat="1" x14ac:dyDescent="0.15"/>
    <row r="3145" s="7" customFormat="1" x14ac:dyDescent="0.15"/>
    <row r="3146" s="7" customFormat="1" x14ac:dyDescent="0.15"/>
    <row r="3147" s="7" customFormat="1" x14ac:dyDescent="0.15"/>
    <row r="3148" s="7" customFormat="1" x14ac:dyDescent="0.15"/>
    <row r="3149" s="7" customFormat="1" x14ac:dyDescent="0.15"/>
    <row r="3150" s="7" customFormat="1" x14ac:dyDescent="0.15"/>
    <row r="3151" s="7" customFormat="1" x14ac:dyDescent="0.15"/>
    <row r="3152" s="7" customFormat="1" x14ac:dyDescent="0.15"/>
    <row r="3153" s="7" customFormat="1" x14ac:dyDescent="0.15"/>
    <row r="3154" s="7" customFormat="1" x14ac:dyDescent="0.15"/>
    <row r="3155" s="7" customFormat="1" x14ac:dyDescent="0.15"/>
    <row r="3156" s="7" customFormat="1" x14ac:dyDescent="0.15"/>
    <row r="3157" s="7" customFormat="1" x14ac:dyDescent="0.15"/>
    <row r="3158" s="7" customFormat="1" x14ac:dyDescent="0.15"/>
    <row r="3159" s="7" customFormat="1" x14ac:dyDescent="0.15"/>
    <row r="3160" s="7" customFormat="1" x14ac:dyDescent="0.15"/>
    <row r="3161" s="7" customFormat="1" x14ac:dyDescent="0.15"/>
    <row r="3162" s="7" customFormat="1" x14ac:dyDescent="0.15"/>
    <row r="3163" s="7" customFormat="1" x14ac:dyDescent="0.15"/>
    <row r="3164" s="7" customFormat="1" x14ac:dyDescent="0.15"/>
    <row r="3165" s="7" customFormat="1" x14ac:dyDescent="0.15"/>
    <row r="3166" s="7" customFormat="1" x14ac:dyDescent="0.15"/>
    <row r="3167" s="7" customFormat="1" x14ac:dyDescent="0.15"/>
    <row r="3168" s="7" customFormat="1" x14ac:dyDescent="0.15"/>
    <row r="3169" s="7" customFormat="1" x14ac:dyDescent="0.15"/>
    <row r="3170" s="7" customFormat="1" x14ac:dyDescent="0.15"/>
    <row r="3171" s="7" customFormat="1" x14ac:dyDescent="0.15"/>
    <row r="3172" s="7" customFormat="1" x14ac:dyDescent="0.15"/>
    <row r="3173" s="7" customFormat="1" x14ac:dyDescent="0.15"/>
    <row r="3174" s="7" customFormat="1" x14ac:dyDescent="0.15"/>
    <row r="3175" s="7" customFormat="1" x14ac:dyDescent="0.15"/>
    <row r="3176" s="7" customFormat="1" x14ac:dyDescent="0.15"/>
    <row r="3177" s="7" customFormat="1" x14ac:dyDescent="0.15"/>
    <row r="3178" s="7" customFormat="1" x14ac:dyDescent="0.15"/>
    <row r="3179" s="7" customFormat="1" x14ac:dyDescent="0.15"/>
    <row r="3180" s="7" customFormat="1" x14ac:dyDescent="0.15"/>
    <row r="3181" s="7" customFormat="1" x14ac:dyDescent="0.15"/>
    <row r="3182" s="7" customFormat="1" x14ac:dyDescent="0.15"/>
    <row r="3183" s="7" customFormat="1" x14ac:dyDescent="0.15"/>
    <row r="3184" s="7" customFormat="1" x14ac:dyDescent="0.15"/>
    <row r="3185" s="7" customFormat="1" x14ac:dyDescent="0.15"/>
    <row r="3186" s="7" customFormat="1" x14ac:dyDescent="0.15"/>
    <row r="3187" s="7" customFormat="1" x14ac:dyDescent="0.15"/>
    <row r="3188" s="7" customFormat="1" x14ac:dyDescent="0.15"/>
    <row r="3189" s="7" customFormat="1" x14ac:dyDescent="0.15"/>
    <row r="3190" s="7" customFormat="1" x14ac:dyDescent="0.15"/>
    <row r="3191" s="7" customFormat="1" x14ac:dyDescent="0.15"/>
    <row r="3192" s="7" customFormat="1" x14ac:dyDescent="0.15"/>
    <row r="3193" s="7" customFormat="1" x14ac:dyDescent="0.15"/>
    <row r="3194" s="7" customFormat="1" x14ac:dyDescent="0.15"/>
    <row r="3195" s="7" customFormat="1" x14ac:dyDescent="0.15"/>
    <row r="3196" s="7" customFormat="1" x14ac:dyDescent="0.15"/>
    <row r="3197" s="7" customFormat="1" x14ac:dyDescent="0.15"/>
    <row r="3198" s="7" customFormat="1" x14ac:dyDescent="0.15"/>
    <row r="3199" s="7" customFormat="1" x14ac:dyDescent="0.15"/>
    <row r="3200" s="7" customFormat="1" x14ac:dyDescent="0.15"/>
    <row r="3201" s="7" customFormat="1" x14ac:dyDescent="0.15"/>
    <row r="3202" s="7" customFormat="1" x14ac:dyDescent="0.15"/>
    <row r="3203" s="7" customFormat="1" x14ac:dyDescent="0.15"/>
    <row r="3204" s="7" customFormat="1" x14ac:dyDescent="0.15"/>
    <row r="3205" s="7" customFormat="1" x14ac:dyDescent="0.15"/>
    <row r="3206" s="7" customFormat="1" x14ac:dyDescent="0.15"/>
    <row r="3207" s="7" customFormat="1" x14ac:dyDescent="0.15"/>
    <row r="3208" s="7" customFormat="1" x14ac:dyDescent="0.15"/>
    <row r="3209" s="7" customFormat="1" x14ac:dyDescent="0.15"/>
    <row r="3210" s="7" customFormat="1" x14ac:dyDescent="0.15"/>
    <row r="3211" s="7" customFormat="1" x14ac:dyDescent="0.15"/>
    <row r="3212" s="7" customFormat="1" x14ac:dyDescent="0.15"/>
    <row r="3213" s="7" customFormat="1" x14ac:dyDescent="0.15"/>
    <row r="3214" s="7" customFormat="1" x14ac:dyDescent="0.15"/>
    <row r="3215" s="7" customFormat="1" x14ac:dyDescent="0.15"/>
    <row r="3216" s="7" customFormat="1" x14ac:dyDescent="0.15"/>
    <row r="3217" s="7" customFormat="1" x14ac:dyDescent="0.15"/>
    <row r="3218" s="7" customFormat="1" x14ac:dyDescent="0.15"/>
    <row r="3219" s="7" customFormat="1" x14ac:dyDescent="0.15"/>
    <row r="3220" s="7" customFormat="1" x14ac:dyDescent="0.15"/>
    <row r="3221" s="7" customFormat="1" x14ac:dyDescent="0.15"/>
    <row r="3222" s="7" customFormat="1" x14ac:dyDescent="0.15"/>
    <row r="3223" s="7" customFormat="1" x14ac:dyDescent="0.15"/>
    <row r="3224" s="7" customFormat="1" x14ac:dyDescent="0.15"/>
    <row r="3225" s="7" customFormat="1" x14ac:dyDescent="0.15"/>
    <row r="3226" s="7" customFormat="1" x14ac:dyDescent="0.15"/>
    <row r="3227" s="7" customFormat="1" x14ac:dyDescent="0.15"/>
    <row r="3228" s="7" customFormat="1" x14ac:dyDescent="0.15"/>
    <row r="3229" s="7" customFormat="1" x14ac:dyDescent="0.15"/>
    <row r="3230" s="7" customFormat="1" x14ac:dyDescent="0.15"/>
    <row r="3231" s="7" customFormat="1" x14ac:dyDescent="0.15"/>
    <row r="3232" s="7" customFormat="1" x14ac:dyDescent="0.15"/>
    <row r="3233" s="7" customFormat="1" x14ac:dyDescent="0.15"/>
    <row r="3234" s="7" customFormat="1" x14ac:dyDescent="0.15"/>
    <row r="3235" s="7" customFormat="1" x14ac:dyDescent="0.15"/>
    <row r="3236" s="7" customFormat="1" x14ac:dyDescent="0.15"/>
    <row r="3237" s="7" customFormat="1" x14ac:dyDescent="0.15"/>
    <row r="3238" s="7" customFormat="1" x14ac:dyDescent="0.15"/>
    <row r="3239" s="7" customFormat="1" x14ac:dyDescent="0.15"/>
    <row r="3240" s="7" customFormat="1" x14ac:dyDescent="0.15"/>
    <row r="3241" s="7" customFormat="1" x14ac:dyDescent="0.15"/>
    <row r="3242" s="7" customFormat="1" x14ac:dyDescent="0.15"/>
    <row r="3243" s="7" customFormat="1" x14ac:dyDescent="0.15"/>
    <row r="3244" s="7" customFormat="1" x14ac:dyDescent="0.15"/>
    <row r="3245" s="7" customFormat="1" x14ac:dyDescent="0.15"/>
    <row r="3246" s="7" customFormat="1" x14ac:dyDescent="0.15"/>
    <row r="3247" s="7" customFormat="1" x14ac:dyDescent="0.15"/>
    <row r="3248" s="7" customFormat="1" x14ac:dyDescent="0.15"/>
    <row r="3249" s="7" customFormat="1" x14ac:dyDescent="0.15"/>
    <row r="3250" s="7" customFormat="1" x14ac:dyDescent="0.15"/>
    <row r="3251" s="7" customFormat="1" x14ac:dyDescent="0.15"/>
    <row r="3252" s="7" customFormat="1" x14ac:dyDescent="0.15"/>
    <row r="3253" s="7" customFormat="1" x14ac:dyDescent="0.15"/>
    <row r="3254" s="7" customFormat="1" x14ac:dyDescent="0.15"/>
    <row r="3255" s="7" customFormat="1" x14ac:dyDescent="0.15"/>
    <row r="3256" s="7" customFormat="1" x14ac:dyDescent="0.15"/>
    <row r="3257" s="7" customFormat="1" x14ac:dyDescent="0.15"/>
    <row r="3258" s="7" customFormat="1" x14ac:dyDescent="0.15"/>
    <row r="3259" s="7" customFormat="1" x14ac:dyDescent="0.15"/>
    <row r="3260" s="7" customFormat="1" x14ac:dyDescent="0.15"/>
    <row r="3261" s="7" customFormat="1" x14ac:dyDescent="0.15"/>
    <row r="3262" s="7" customFormat="1" x14ac:dyDescent="0.15"/>
    <row r="3263" s="7" customFormat="1" x14ac:dyDescent="0.15"/>
    <row r="3264" s="7" customFormat="1" x14ac:dyDescent="0.15"/>
    <row r="3265" s="7" customFormat="1" x14ac:dyDescent="0.15"/>
    <row r="3266" s="7" customFormat="1" x14ac:dyDescent="0.15"/>
    <row r="3267" s="7" customFormat="1" x14ac:dyDescent="0.15"/>
    <row r="3268" s="7" customFormat="1" x14ac:dyDescent="0.15"/>
    <row r="3269" s="7" customFormat="1" x14ac:dyDescent="0.15"/>
    <row r="3270" s="7" customFormat="1" x14ac:dyDescent="0.15"/>
    <row r="3271" s="7" customFormat="1" x14ac:dyDescent="0.15"/>
    <row r="3272" s="7" customFormat="1" x14ac:dyDescent="0.15"/>
    <row r="3273" s="7" customFormat="1" x14ac:dyDescent="0.15"/>
    <row r="3274" s="7" customFormat="1" x14ac:dyDescent="0.15"/>
    <row r="3275" s="7" customFormat="1" x14ac:dyDescent="0.15"/>
    <row r="3276" s="7" customFormat="1" x14ac:dyDescent="0.15"/>
    <row r="3277" s="7" customFormat="1" x14ac:dyDescent="0.15"/>
    <row r="3278" s="7" customFormat="1" x14ac:dyDescent="0.15"/>
    <row r="3279" s="7" customFormat="1" x14ac:dyDescent="0.15"/>
    <row r="3280" s="7" customFormat="1" x14ac:dyDescent="0.15"/>
    <row r="3281" s="7" customFormat="1" x14ac:dyDescent="0.15"/>
    <row r="3282" s="7" customFormat="1" x14ac:dyDescent="0.15"/>
    <row r="3283" s="7" customFormat="1" x14ac:dyDescent="0.15"/>
    <row r="3284" s="7" customFormat="1" x14ac:dyDescent="0.15"/>
    <row r="3285" s="7" customFormat="1" x14ac:dyDescent="0.15"/>
    <row r="3286" s="7" customFormat="1" x14ac:dyDescent="0.15"/>
    <row r="3287" s="7" customFormat="1" x14ac:dyDescent="0.15"/>
    <row r="3288" s="7" customFormat="1" x14ac:dyDescent="0.15"/>
    <row r="3289" s="7" customFormat="1" x14ac:dyDescent="0.15"/>
    <row r="3290" s="7" customFormat="1" x14ac:dyDescent="0.15"/>
    <row r="3291" s="7" customFormat="1" x14ac:dyDescent="0.15"/>
    <row r="3292" s="7" customFormat="1" x14ac:dyDescent="0.15"/>
    <row r="3293" s="7" customFormat="1" x14ac:dyDescent="0.15"/>
    <row r="3294" s="7" customFormat="1" x14ac:dyDescent="0.15"/>
    <row r="3295" s="7" customFormat="1" x14ac:dyDescent="0.15"/>
    <row r="3296" s="7" customFormat="1" x14ac:dyDescent="0.15"/>
    <row r="3297" s="7" customFormat="1" x14ac:dyDescent="0.15"/>
    <row r="3298" s="7" customFormat="1" x14ac:dyDescent="0.15"/>
    <row r="3299" s="7" customFormat="1" x14ac:dyDescent="0.15"/>
    <row r="3300" s="7" customFormat="1" x14ac:dyDescent="0.15"/>
    <row r="3301" s="7" customFormat="1" x14ac:dyDescent="0.15"/>
    <row r="3302" s="7" customFormat="1" x14ac:dyDescent="0.15"/>
    <row r="3303" s="7" customFormat="1" x14ac:dyDescent="0.15"/>
    <row r="3304" s="7" customFormat="1" x14ac:dyDescent="0.15"/>
    <row r="3305" s="7" customFormat="1" x14ac:dyDescent="0.15"/>
    <row r="3306" s="7" customFormat="1" x14ac:dyDescent="0.15"/>
    <row r="3307" s="7" customFormat="1" x14ac:dyDescent="0.15"/>
    <row r="3308" s="7" customFormat="1" x14ac:dyDescent="0.15"/>
    <row r="3309" s="7" customFormat="1" x14ac:dyDescent="0.15"/>
    <row r="3310" s="7" customFormat="1" x14ac:dyDescent="0.15"/>
    <row r="3311" s="7" customFormat="1" x14ac:dyDescent="0.15"/>
    <row r="3312" s="7" customFormat="1" x14ac:dyDescent="0.15"/>
    <row r="3313" s="7" customFormat="1" x14ac:dyDescent="0.15"/>
    <row r="3314" s="7" customFormat="1" x14ac:dyDescent="0.15"/>
    <row r="3315" s="7" customFormat="1" x14ac:dyDescent="0.15"/>
    <row r="3316" s="7" customFormat="1" x14ac:dyDescent="0.15"/>
    <row r="3317" s="7" customFormat="1" x14ac:dyDescent="0.15"/>
    <row r="3318" s="7" customFormat="1" x14ac:dyDescent="0.15"/>
    <row r="3319" s="7" customFormat="1" x14ac:dyDescent="0.15"/>
    <row r="3320" s="7" customFormat="1" x14ac:dyDescent="0.15"/>
    <row r="3321" s="7" customFormat="1" x14ac:dyDescent="0.15"/>
    <row r="3322" s="7" customFormat="1" x14ac:dyDescent="0.15"/>
    <row r="3323" s="7" customFormat="1" x14ac:dyDescent="0.15"/>
    <row r="3324" s="7" customFormat="1" x14ac:dyDescent="0.15"/>
    <row r="3325" s="7" customFormat="1" x14ac:dyDescent="0.15"/>
    <row r="3326" s="7" customFormat="1" x14ac:dyDescent="0.15"/>
    <row r="3327" s="7" customFormat="1" x14ac:dyDescent="0.15"/>
    <row r="3328" s="7" customFormat="1" x14ac:dyDescent="0.15"/>
    <row r="3329" s="7" customFormat="1" x14ac:dyDescent="0.15"/>
    <row r="3330" s="7" customFormat="1" x14ac:dyDescent="0.15"/>
    <row r="3331" s="7" customFormat="1" x14ac:dyDescent="0.15"/>
    <row r="3332" s="7" customFormat="1" x14ac:dyDescent="0.15"/>
    <row r="3333" s="7" customFormat="1" x14ac:dyDescent="0.15"/>
    <row r="3334" s="7" customFormat="1" x14ac:dyDescent="0.15"/>
    <row r="3335" s="7" customFormat="1" x14ac:dyDescent="0.15"/>
    <row r="3336" s="7" customFormat="1" x14ac:dyDescent="0.15"/>
    <row r="3337" s="7" customFormat="1" x14ac:dyDescent="0.15"/>
    <row r="3338" s="7" customFormat="1" x14ac:dyDescent="0.15"/>
    <row r="3339" s="7" customFormat="1" x14ac:dyDescent="0.15"/>
    <row r="3340" s="7" customFormat="1" x14ac:dyDescent="0.15"/>
    <row r="3341" s="7" customFormat="1" x14ac:dyDescent="0.15"/>
    <row r="3342" s="7" customFormat="1" x14ac:dyDescent="0.15"/>
    <row r="3343" s="7" customFormat="1" x14ac:dyDescent="0.15"/>
    <row r="3344" s="7" customFormat="1" x14ac:dyDescent="0.15"/>
    <row r="3345" s="7" customFormat="1" x14ac:dyDescent="0.15"/>
    <row r="3346" s="7" customFormat="1" x14ac:dyDescent="0.15"/>
    <row r="3347" s="7" customFormat="1" x14ac:dyDescent="0.15"/>
    <row r="3348" s="7" customFormat="1" x14ac:dyDescent="0.15"/>
    <row r="3349" s="7" customFormat="1" x14ac:dyDescent="0.15"/>
    <row r="3350" s="7" customFormat="1" x14ac:dyDescent="0.15"/>
    <row r="3351" s="7" customFormat="1" x14ac:dyDescent="0.15"/>
    <row r="3352" s="7" customFormat="1" x14ac:dyDescent="0.15"/>
    <row r="3353" s="7" customFormat="1" x14ac:dyDescent="0.15"/>
    <row r="3354" s="7" customFormat="1" x14ac:dyDescent="0.15"/>
    <row r="3355" s="7" customFormat="1" x14ac:dyDescent="0.15"/>
    <row r="3356" s="7" customFormat="1" x14ac:dyDescent="0.15"/>
    <row r="3357" s="7" customFormat="1" x14ac:dyDescent="0.15"/>
    <row r="3358" s="7" customFormat="1" x14ac:dyDescent="0.15"/>
    <row r="3359" s="7" customFormat="1" x14ac:dyDescent="0.15"/>
    <row r="3360" s="7" customFormat="1" x14ac:dyDescent="0.15"/>
    <row r="3361" s="7" customFormat="1" x14ac:dyDescent="0.15"/>
    <row r="3362" s="7" customFormat="1" x14ac:dyDescent="0.15"/>
    <row r="3363" s="7" customFormat="1" x14ac:dyDescent="0.15"/>
    <row r="3364" s="7" customFormat="1" x14ac:dyDescent="0.15"/>
    <row r="3365" s="7" customFormat="1" x14ac:dyDescent="0.15"/>
    <row r="3366" s="7" customFormat="1" x14ac:dyDescent="0.15"/>
    <row r="3367" s="7" customFormat="1" x14ac:dyDescent="0.15"/>
    <row r="3368" s="7" customFormat="1" x14ac:dyDescent="0.15"/>
    <row r="3369" s="7" customFormat="1" x14ac:dyDescent="0.15"/>
    <row r="3370" s="7" customFormat="1" x14ac:dyDescent="0.15"/>
    <row r="3371" s="7" customFormat="1" x14ac:dyDescent="0.15"/>
    <row r="3372" s="7" customFormat="1" x14ac:dyDescent="0.15"/>
    <row r="3373" s="7" customFormat="1" x14ac:dyDescent="0.15"/>
    <row r="3374" s="7" customFormat="1" x14ac:dyDescent="0.15"/>
    <row r="3375" s="7" customFormat="1" x14ac:dyDescent="0.15"/>
    <row r="3376" s="7" customFormat="1" x14ac:dyDescent="0.15"/>
    <row r="3377" s="7" customFormat="1" x14ac:dyDescent="0.15"/>
    <row r="3378" s="7" customFormat="1" x14ac:dyDescent="0.15"/>
    <row r="3379" s="7" customFormat="1" x14ac:dyDescent="0.15"/>
    <row r="3380" s="7" customFormat="1" x14ac:dyDescent="0.15"/>
    <row r="3381" s="7" customFormat="1" x14ac:dyDescent="0.15"/>
    <row r="3382" s="7" customFormat="1" x14ac:dyDescent="0.15"/>
    <row r="3383" s="7" customFormat="1" x14ac:dyDescent="0.15"/>
    <row r="3384" s="7" customFormat="1" x14ac:dyDescent="0.15"/>
    <row r="3385" s="7" customFormat="1" x14ac:dyDescent="0.15"/>
    <row r="3386" s="7" customFormat="1" x14ac:dyDescent="0.15"/>
    <row r="3387" s="7" customFormat="1" x14ac:dyDescent="0.15"/>
    <row r="3388" s="7" customFormat="1" x14ac:dyDescent="0.15"/>
    <row r="3389" s="7" customFormat="1" x14ac:dyDescent="0.15"/>
    <row r="3390" s="7" customFormat="1" x14ac:dyDescent="0.15"/>
    <row r="3391" s="7" customFormat="1" x14ac:dyDescent="0.15"/>
    <row r="3392" s="7" customFormat="1" x14ac:dyDescent="0.15"/>
    <row r="3393" s="7" customFormat="1" x14ac:dyDescent="0.15"/>
    <row r="3394" s="7" customFormat="1" x14ac:dyDescent="0.15"/>
    <row r="3395" s="7" customFormat="1" x14ac:dyDescent="0.15"/>
    <row r="3396" s="7" customFormat="1" x14ac:dyDescent="0.15"/>
    <row r="3397" s="7" customFormat="1" x14ac:dyDescent="0.15"/>
    <row r="3398" s="7" customFormat="1" x14ac:dyDescent="0.15"/>
    <row r="3399" s="7" customFormat="1" x14ac:dyDescent="0.15"/>
    <row r="3400" s="7" customFormat="1" x14ac:dyDescent="0.15"/>
    <row r="3401" s="7" customFormat="1" x14ac:dyDescent="0.15"/>
    <row r="3402" s="7" customFormat="1" x14ac:dyDescent="0.15"/>
    <row r="3403" s="7" customFormat="1" x14ac:dyDescent="0.15"/>
    <row r="3404" s="7" customFormat="1" x14ac:dyDescent="0.15"/>
    <row r="3405" s="7" customFormat="1" x14ac:dyDescent="0.15"/>
    <row r="3406" s="7" customFormat="1" x14ac:dyDescent="0.15"/>
    <row r="3407" s="7" customFormat="1" x14ac:dyDescent="0.15"/>
    <row r="3408" s="7" customFormat="1" x14ac:dyDescent="0.15"/>
    <row r="3409" s="7" customFormat="1" x14ac:dyDescent="0.15"/>
    <row r="3410" s="7" customFormat="1" x14ac:dyDescent="0.15"/>
    <row r="3411" s="7" customFormat="1" x14ac:dyDescent="0.15"/>
    <row r="3412" s="7" customFormat="1" x14ac:dyDescent="0.15"/>
    <row r="3413" s="7" customFormat="1" x14ac:dyDescent="0.15"/>
    <row r="3414" s="7" customFormat="1" x14ac:dyDescent="0.15"/>
    <row r="3415" s="7" customFormat="1" x14ac:dyDescent="0.15"/>
    <row r="3416" s="7" customFormat="1" x14ac:dyDescent="0.15"/>
    <row r="3417" s="7" customFormat="1" x14ac:dyDescent="0.15"/>
    <row r="3418" s="7" customFormat="1" x14ac:dyDescent="0.15"/>
    <row r="3419" s="7" customFormat="1" x14ac:dyDescent="0.15"/>
    <row r="3420" s="7" customFormat="1" x14ac:dyDescent="0.15"/>
    <row r="3421" s="7" customFormat="1" x14ac:dyDescent="0.15"/>
    <row r="3422" s="7" customFormat="1" x14ac:dyDescent="0.15"/>
    <row r="3423" s="7" customFormat="1" x14ac:dyDescent="0.15"/>
    <row r="3424" s="7" customFormat="1" x14ac:dyDescent="0.15"/>
    <row r="3425" s="7" customFormat="1" x14ac:dyDescent="0.15"/>
    <row r="3426" s="7" customFormat="1" x14ac:dyDescent="0.15"/>
    <row r="3427" s="7" customFormat="1" x14ac:dyDescent="0.15"/>
    <row r="3428" s="7" customFormat="1" x14ac:dyDescent="0.15"/>
    <row r="3429" s="7" customFormat="1" x14ac:dyDescent="0.15"/>
    <row r="3430" s="7" customFormat="1" x14ac:dyDescent="0.15"/>
    <row r="3431" s="7" customFormat="1" x14ac:dyDescent="0.15"/>
    <row r="3432" s="7" customFormat="1" x14ac:dyDescent="0.15"/>
    <row r="3433" s="7" customFormat="1" x14ac:dyDescent="0.15"/>
    <row r="3434" s="7" customFormat="1" x14ac:dyDescent="0.15"/>
    <row r="3435" s="7" customFormat="1" x14ac:dyDescent="0.15"/>
    <row r="3436" s="7" customFormat="1" x14ac:dyDescent="0.15"/>
    <row r="3437" s="7" customFormat="1" x14ac:dyDescent="0.15"/>
    <row r="3438" s="7" customFormat="1" x14ac:dyDescent="0.15"/>
    <row r="3439" s="7" customFormat="1" x14ac:dyDescent="0.15"/>
    <row r="3440" s="7" customFormat="1" x14ac:dyDescent="0.15"/>
    <row r="3441" s="7" customFormat="1" x14ac:dyDescent="0.15"/>
    <row r="3442" s="7" customFormat="1" x14ac:dyDescent="0.15"/>
    <row r="3443" s="7" customFormat="1" x14ac:dyDescent="0.15"/>
    <row r="3444" s="7" customFormat="1" x14ac:dyDescent="0.15"/>
    <row r="3445" s="7" customFormat="1" x14ac:dyDescent="0.15"/>
    <row r="3446" s="7" customFormat="1" x14ac:dyDescent="0.15"/>
    <row r="3447" s="7" customFormat="1" x14ac:dyDescent="0.15"/>
    <row r="3448" s="7" customFormat="1" x14ac:dyDescent="0.15"/>
    <row r="3449" s="7" customFormat="1" x14ac:dyDescent="0.15"/>
    <row r="3450" s="7" customFormat="1" x14ac:dyDescent="0.15"/>
    <row r="3451" s="7" customFormat="1" x14ac:dyDescent="0.15"/>
    <row r="3452" s="7" customFormat="1" x14ac:dyDescent="0.15"/>
    <row r="3453" s="7" customFormat="1" x14ac:dyDescent="0.15"/>
    <row r="3454" s="7" customFormat="1" x14ac:dyDescent="0.15"/>
    <row r="3455" s="7" customFormat="1" x14ac:dyDescent="0.15"/>
    <row r="3456" s="7" customFormat="1" x14ac:dyDescent="0.15"/>
    <row r="3457" s="7" customFormat="1" x14ac:dyDescent="0.15"/>
    <row r="3458" s="7" customFormat="1" x14ac:dyDescent="0.15"/>
    <row r="3459" s="7" customFormat="1" x14ac:dyDescent="0.15"/>
    <row r="3460" s="7" customFormat="1" x14ac:dyDescent="0.15"/>
    <row r="3461" s="7" customFormat="1" x14ac:dyDescent="0.15"/>
    <row r="3462" s="7" customFormat="1" x14ac:dyDescent="0.15"/>
    <row r="3463" s="7" customFormat="1" x14ac:dyDescent="0.15"/>
    <row r="3464" s="7" customFormat="1" x14ac:dyDescent="0.15"/>
    <row r="3465" s="7" customFormat="1" x14ac:dyDescent="0.15"/>
    <row r="3466" s="7" customFormat="1" x14ac:dyDescent="0.15"/>
    <row r="3467" s="7" customFormat="1" x14ac:dyDescent="0.15"/>
    <row r="3468" s="7" customFormat="1" x14ac:dyDescent="0.15"/>
    <row r="3469" s="7" customFormat="1" x14ac:dyDescent="0.15"/>
    <row r="3470" s="7" customFormat="1" x14ac:dyDescent="0.15"/>
    <row r="3471" s="7" customFormat="1" x14ac:dyDescent="0.15"/>
    <row r="3472" s="7" customFormat="1" x14ac:dyDescent="0.15"/>
    <row r="3473" s="7" customFormat="1" x14ac:dyDescent="0.15"/>
    <row r="3474" s="7" customFormat="1" x14ac:dyDescent="0.15"/>
    <row r="3475" s="7" customFormat="1" x14ac:dyDescent="0.15"/>
    <row r="3476" s="7" customFormat="1" x14ac:dyDescent="0.15"/>
    <row r="3477" s="7" customFormat="1" x14ac:dyDescent="0.15"/>
    <row r="3478" s="7" customFormat="1" x14ac:dyDescent="0.15"/>
    <row r="3479" s="7" customFormat="1" x14ac:dyDescent="0.15"/>
    <row r="3480" s="7" customFormat="1" x14ac:dyDescent="0.15"/>
    <row r="3481" s="7" customFormat="1" x14ac:dyDescent="0.15"/>
    <row r="3482" s="7" customFormat="1" x14ac:dyDescent="0.15"/>
    <row r="3483" s="7" customFormat="1" x14ac:dyDescent="0.15"/>
    <row r="3484" s="7" customFormat="1" x14ac:dyDescent="0.15"/>
    <row r="3485" s="7" customFormat="1" x14ac:dyDescent="0.15"/>
    <row r="3486" s="7" customFormat="1" x14ac:dyDescent="0.15"/>
    <row r="3487" s="7" customFormat="1" x14ac:dyDescent="0.15"/>
    <row r="3488" s="7" customFormat="1" x14ac:dyDescent="0.15"/>
    <row r="3489" s="7" customFormat="1" x14ac:dyDescent="0.15"/>
    <row r="3490" s="7" customFormat="1" x14ac:dyDescent="0.15"/>
    <row r="3491" s="7" customFormat="1" x14ac:dyDescent="0.15"/>
    <row r="3492" s="7" customFormat="1" x14ac:dyDescent="0.15"/>
    <row r="3493" s="7" customFormat="1" x14ac:dyDescent="0.15"/>
    <row r="3494" s="7" customFormat="1" x14ac:dyDescent="0.15"/>
    <row r="3495" s="7" customFormat="1" x14ac:dyDescent="0.15"/>
    <row r="3496" s="7" customFormat="1" x14ac:dyDescent="0.15"/>
    <row r="3497" s="7" customFormat="1" x14ac:dyDescent="0.15"/>
    <row r="3498" s="7" customFormat="1" x14ac:dyDescent="0.15"/>
    <row r="3499" s="7" customFormat="1" x14ac:dyDescent="0.15"/>
    <row r="3500" s="7" customFormat="1" x14ac:dyDescent="0.15"/>
    <row r="3501" s="7" customFormat="1" x14ac:dyDescent="0.15"/>
    <row r="3502" s="7" customFormat="1" x14ac:dyDescent="0.15"/>
    <row r="3503" s="7" customFormat="1" x14ac:dyDescent="0.15"/>
    <row r="3504" s="7" customFormat="1" x14ac:dyDescent="0.15"/>
    <row r="3505" s="7" customFormat="1" x14ac:dyDescent="0.15"/>
    <row r="3506" s="7" customFormat="1" x14ac:dyDescent="0.15"/>
    <row r="3507" s="7" customFormat="1" x14ac:dyDescent="0.15"/>
    <row r="3508" s="7" customFormat="1" x14ac:dyDescent="0.15"/>
    <row r="3509" s="7" customFormat="1" x14ac:dyDescent="0.15"/>
    <row r="3510" s="7" customFormat="1" x14ac:dyDescent="0.15"/>
    <row r="3511" s="7" customFormat="1" x14ac:dyDescent="0.15"/>
    <row r="3512" s="7" customFormat="1" x14ac:dyDescent="0.15"/>
    <row r="3513" s="7" customFormat="1" x14ac:dyDescent="0.15"/>
    <row r="3514" s="7" customFormat="1" x14ac:dyDescent="0.15"/>
    <row r="3515" s="7" customFormat="1" x14ac:dyDescent="0.15"/>
    <row r="3516" s="7" customFormat="1" x14ac:dyDescent="0.15"/>
    <row r="3517" s="7" customFormat="1" x14ac:dyDescent="0.15"/>
    <row r="3518" s="7" customFormat="1" x14ac:dyDescent="0.15"/>
    <row r="3519" s="7" customFormat="1" x14ac:dyDescent="0.15"/>
    <row r="3520" s="7" customFormat="1" x14ac:dyDescent="0.15"/>
    <row r="3521" s="7" customFormat="1" x14ac:dyDescent="0.15"/>
    <row r="3522" s="7" customFormat="1" x14ac:dyDescent="0.15"/>
    <row r="3523" s="7" customFormat="1" x14ac:dyDescent="0.15"/>
    <row r="3524" s="7" customFormat="1" x14ac:dyDescent="0.15"/>
    <row r="3525" s="7" customFormat="1" x14ac:dyDescent="0.15"/>
    <row r="3526" s="7" customFormat="1" x14ac:dyDescent="0.15"/>
    <row r="3527" s="7" customFormat="1" x14ac:dyDescent="0.15"/>
    <row r="3528" s="7" customFormat="1" x14ac:dyDescent="0.15"/>
    <row r="3529" s="7" customFormat="1" x14ac:dyDescent="0.15"/>
    <row r="3530" s="7" customFormat="1" x14ac:dyDescent="0.15"/>
    <row r="3531" s="7" customFormat="1" x14ac:dyDescent="0.15"/>
    <row r="3532" s="7" customFormat="1" x14ac:dyDescent="0.15"/>
    <row r="3533" s="7" customFormat="1" x14ac:dyDescent="0.15"/>
    <row r="3534" s="7" customFormat="1" x14ac:dyDescent="0.15"/>
    <row r="3535" s="7" customFormat="1" x14ac:dyDescent="0.15"/>
    <row r="3536" s="7" customFormat="1" x14ac:dyDescent="0.15"/>
    <row r="3537" s="7" customFormat="1" x14ac:dyDescent="0.15"/>
    <row r="3538" s="7" customFormat="1" x14ac:dyDescent="0.15"/>
    <row r="3539" s="7" customFormat="1" x14ac:dyDescent="0.15"/>
    <row r="3540" s="7" customFormat="1" x14ac:dyDescent="0.15"/>
    <row r="3541" s="7" customFormat="1" x14ac:dyDescent="0.15"/>
    <row r="3542" s="7" customFormat="1" x14ac:dyDescent="0.15"/>
    <row r="3543" s="7" customFormat="1" x14ac:dyDescent="0.15"/>
    <row r="3544" s="7" customFormat="1" x14ac:dyDescent="0.15"/>
    <row r="3545" s="7" customFormat="1" x14ac:dyDescent="0.15"/>
    <row r="3546" s="7" customFormat="1" x14ac:dyDescent="0.15"/>
    <row r="3547" s="7" customFormat="1" x14ac:dyDescent="0.15"/>
    <row r="3548" s="7" customFormat="1" x14ac:dyDescent="0.15"/>
    <row r="3549" s="7" customFormat="1" x14ac:dyDescent="0.15"/>
    <row r="3550" s="7" customFormat="1" x14ac:dyDescent="0.15"/>
    <row r="3551" s="7" customFormat="1" x14ac:dyDescent="0.15"/>
    <row r="3552" s="7" customFormat="1" x14ac:dyDescent="0.15"/>
    <row r="3553" s="7" customFormat="1" x14ac:dyDescent="0.15"/>
    <row r="3554" s="7" customFormat="1" x14ac:dyDescent="0.15"/>
    <row r="3555" s="7" customFormat="1" x14ac:dyDescent="0.15"/>
    <row r="3556" s="7" customFormat="1" x14ac:dyDescent="0.15"/>
    <row r="3557" s="7" customFormat="1" x14ac:dyDescent="0.15"/>
    <row r="3558" s="7" customFormat="1" x14ac:dyDescent="0.15"/>
    <row r="3559" s="7" customFormat="1" x14ac:dyDescent="0.15"/>
    <row r="3560" s="7" customFormat="1" x14ac:dyDescent="0.15"/>
    <row r="3561" s="7" customFormat="1" x14ac:dyDescent="0.15"/>
    <row r="3562" s="7" customFormat="1" x14ac:dyDescent="0.15"/>
    <row r="3563" s="7" customFormat="1" x14ac:dyDescent="0.15"/>
    <row r="3564" s="7" customFormat="1" x14ac:dyDescent="0.15"/>
    <row r="3565" s="7" customFormat="1" x14ac:dyDescent="0.15"/>
    <row r="3566" s="7" customFormat="1" x14ac:dyDescent="0.15"/>
    <row r="3567" s="7" customFormat="1" x14ac:dyDescent="0.15"/>
    <row r="3568" s="7" customFormat="1" x14ac:dyDescent="0.15"/>
    <row r="3569" s="7" customFormat="1" x14ac:dyDescent="0.15"/>
    <row r="3570" s="7" customFormat="1" x14ac:dyDescent="0.15"/>
    <row r="3571" s="7" customFormat="1" x14ac:dyDescent="0.15"/>
    <row r="3572" s="7" customFormat="1" x14ac:dyDescent="0.15"/>
    <row r="3573" s="7" customFormat="1" x14ac:dyDescent="0.15"/>
    <row r="3574" s="7" customFormat="1" x14ac:dyDescent="0.15"/>
    <row r="3575" s="7" customFormat="1" x14ac:dyDescent="0.15"/>
    <row r="3576" s="7" customFormat="1" x14ac:dyDescent="0.15"/>
    <row r="3577" s="7" customFormat="1" x14ac:dyDescent="0.15"/>
    <row r="3578" s="7" customFormat="1" x14ac:dyDescent="0.15"/>
    <row r="3579" s="7" customFormat="1" x14ac:dyDescent="0.15"/>
    <row r="3580" s="7" customFormat="1" x14ac:dyDescent="0.15"/>
    <row r="3581" s="7" customFormat="1" x14ac:dyDescent="0.15"/>
    <row r="3582" s="7" customFormat="1" x14ac:dyDescent="0.15"/>
    <row r="3583" s="7" customFormat="1" x14ac:dyDescent="0.15"/>
    <row r="3584" s="7" customFormat="1" x14ac:dyDescent="0.15"/>
    <row r="3585" s="7" customFormat="1" x14ac:dyDescent="0.15"/>
    <row r="3586" s="7" customFormat="1" x14ac:dyDescent="0.15"/>
    <row r="3587" s="7" customFormat="1" x14ac:dyDescent="0.15"/>
    <row r="3588" s="7" customFormat="1" x14ac:dyDescent="0.15"/>
    <row r="3589" s="7" customFormat="1" x14ac:dyDescent="0.15"/>
    <row r="3590" s="7" customFormat="1" x14ac:dyDescent="0.15"/>
    <row r="3591" s="7" customFormat="1" x14ac:dyDescent="0.15"/>
    <row r="3592" s="7" customFormat="1" x14ac:dyDescent="0.15"/>
    <row r="3593" s="7" customFormat="1" x14ac:dyDescent="0.15"/>
    <row r="3594" s="7" customFormat="1" x14ac:dyDescent="0.15"/>
    <row r="3595" s="7" customFormat="1" x14ac:dyDescent="0.15"/>
    <row r="3596" s="7" customFormat="1" x14ac:dyDescent="0.15"/>
    <row r="3597" s="7" customFormat="1" x14ac:dyDescent="0.15"/>
    <row r="3598" s="7" customFormat="1" x14ac:dyDescent="0.15"/>
    <row r="3599" s="7" customFormat="1" x14ac:dyDescent="0.15"/>
    <row r="3600" s="7" customFormat="1" x14ac:dyDescent="0.15"/>
    <row r="3601" s="7" customFormat="1" x14ac:dyDescent="0.15"/>
    <row r="3602" s="7" customFormat="1" x14ac:dyDescent="0.15"/>
    <row r="3603" s="7" customFormat="1" x14ac:dyDescent="0.15"/>
    <row r="3604" s="7" customFormat="1" x14ac:dyDescent="0.15"/>
    <row r="3605" s="7" customFormat="1" x14ac:dyDescent="0.15"/>
    <row r="3606" s="7" customFormat="1" x14ac:dyDescent="0.15"/>
    <row r="3607" s="7" customFormat="1" x14ac:dyDescent="0.15"/>
    <row r="3608" s="7" customFormat="1" x14ac:dyDescent="0.15"/>
    <row r="3609" s="7" customFormat="1" x14ac:dyDescent="0.15"/>
    <row r="3610" s="7" customFormat="1" x14ac:dyDescent="0.15"/>
    <row r="3611" s="7" customFormat="1" x14ac:dyDescent="0.15"/>
    <row r="3612" s="7" customFormat="1" x14ac:dyDescent="0.15"/>
    <row r="3613" s="7" customFormat="1" x14ac:dyDescent="0.15"/>
    <row r="3614" s="7" customFormat="1" x14ac:dyDescent="0.15"/>
    <row r="3615" s="7" customFormat="1" x14ac:dyDescent="0.15"/>
    <row r="3616" s="7" customFormat="1" x14ac:dyDescent="0.15"/>
    <row r="3617" s="7" customFormat="1" x14ac:dyDescent="0.15"/>
    <row r="3618" s="7" customFormat="1" x14ac:dyDescent="0.15"/>
    <row r="3619" s="7" customFormat="1" x14ac:dyDescent="0.15"/>
    <row r="3620" s="7" customFormat="1" x14ac:dyDescent="0.15"/>
    <row r="3621" s="7" customFormat="1" x14ac:dyDescent="0.15"/>
    <row r="3622" s="7" customFormat="1" x14ac:dyDescent="0.15"/>
    <row r="3623" s="7" customFormat="1" x14ac:dyDescent="0.15"/>
    <row r="3624" s="7" customFormat="1" x14ac:dyDescent="0.15"/>
    <row r="3625" s="7" customFormat="1" x14ac:dyDescent="0.15"/>
    <row r="3626" s="7" customFormat="1" x14ac:dyDescent="0.15"/>
    <row r="3627" s="7" customFormat="1" x14ac:dyDescent="0.15"/>
    <row r="3628" s="7" customFormat="1" x14ac:dyDescent="0.15"/>
    <row r="3629" s="7" customFormat="1" x14ac:dyDescent="0.15"/>
    <row r="3630" s="7" customFormat="1" x14ac:dyDescent="0.15"/>
    <row r="3631" s="7" customFormat="1" x14ac:dyDescent="0.15"/>
    <row r="3632" s="7" customFormat="1" x14ac:dyDescent="0.15"/>
    <row r="3633" s="7" customFormat="1" x14ac:dyDescent="0.15"/>
    <row r="3634" s="7" customFormat="1" x14ac:dyDescent="0.15"/>
    <row r="3635" s="7" customFormat="1" x14ac:dyDescent="0.15"/>
    <row r="3636" s="7" customFormat="1" x14ac:dyDescent="0.15"/>
    <row r="3637" s="7" customFormat="1" x14ac:dyDescent="0.15"/>
    <row r="3638" s="7" customFormat="1" x14ac:dyDescent="0.15"/>
    <row r="3639" s="7" customFormat="1" x14ac:dyDescent="0.15"/>
    <row r="3640" s="7" customFormat="1" x14ac:dyDescent="0.15"/>
    <row r="3641" s="7" customFormat="1" x14ac:dyDescent="0.15"/>
    <row r="3642" s="7" customFormat="1" x14ac:dyDescent="0.15"/>
    <row r="3643" s="7" customFormat="1" x14ac:dyDescent="0.15"/>
    <row r="3644" s="7" customFormat="1" x14ac:dyDescent="0.15"/>
    <row r="3645" s="7" customFormat="1" x14ac:dyDescent="0.15"/>
    <row r="3646" s="7" customFormat="1" x14ac:dyDescent="0.15"/>
    <row r="3647" s="7" customFormat="1" x14ac:dyDescent="0.15"/>
    <row r="3648" s="7" customFormat="1" x14ac:dyDescent="0.15"/>
    <row r="3649" s="7" customFormat="1" x14ac:dyDescent="0.15"/>
    <row r="3650" s="7" customFormat="1" x14ac:dyDescent="0.15"/>
    <row r="3651" s="7" customFormat="1" x14ac:dyDescent="0.15"/>
    <row r="3652" s="7" customFormat="1" x14ac:dyDescent="0.15"/>
    <row r="3653" s="7" customFormat="1" x14ac:dyDescent="0.15"/>
    <row r="3654" s="7" customFormat="1" x14ac:dyDescent="0.15"/>
    <row r="3655" s="7" customFormat="1" x14ac:dyDescent="0.15"/>
    <row r="3656" s="7" customFormat="1" x14ac:dyDescent="0.15"/>
    <row r="3657" s="7" customFormat="1" x14ac:dyDescent="0.15"/>
    <row r="3658" s="7" customFormat="1" x14ac:dyDescent="0.15"/>
    <row r="3659" s="7" customFormat="1" x14ac:dyDescent="0.15"/>
    <row r="3660" s="7" customFormat="1" x14ac:dyDescent="0.15"/>
    <row r="3661" s="7" customFormat="1" x14ac:dyDescent="0.15"/>
    <row r="3662" s="7" customFormat="1" x14ac:dyDescent="0.15"/>
    <row r="3663" s="7" customFormat="1" x14ac:dyDescent="0.15"/>
    <row r="3664" s="7" customFormat="1" x14ac:dyDescent="0.15"/>
    <row r="3665" s="7" customFormat="1" x14ac:dyDescent="0.15"/>
    <row r="3666" s="7" customFormat="1" x14ac:dyDescent="0.15"/>
    <row r="3667" s="7" customFormat="1" x14ac:dyDescent="0.15"/>
    <row r="3668" s="7" customFormat="1" x14ac:dyDescent="0.15"/>
    <row r="3669" s="7" customFormat="1" x14ac:dyDescent="0.15"/>
    <row r="3670" s="7" customFormat="1" x14ac:dyDescent="0.15"/>
    <row r="3671" s="7" customFormat="1" x14ac:dyDescent="0.15"/>
    <row r="3672" s="7" customFormat="1" x14ac:dyDescent="0.15"/>
    <row r="3673" s="7" customFormat="1" x14ac:dyDescent="0.15"/>
    <row r="3674" s="7" customFormat="1" x14ac:dyDescent="0.15"/>
    <row r="3675" s="7" customFormat="1" x14ac:dyDescent="0.15"/>
    <row r="3676" s="7" customFormat="1" x14ac:dyDescent="0.15"/>
    <row r="3677" s="7" customFormat="1" x14ac:dyDescent="0.15"/>
    <row r="3678" s="7" customFormat="1" x14ac:dyDescent="0.15"/>
    <row r="3679" s="7" customFormat="1" x14ac:dyDescent="0.15"/>
    <row r="3680" s="7" customFormat="1" x14ac:dyDescent="0.15"/>
    <row r="3681" s="7" customFormat="1" x14ac:dyDescent="0.15"/>
    <row r="3682" s="7" customFormat="1" x14ac:dyDescent="0.15"/>
    <row r="3683" s="7" customFormat="1" x14ac:dyDescent="0.15"/>
    <row r="3684" s="7" customFormat="1" x14ac:dyDescent="0.15"/>
    <row r="3685" s="7" customFormat="1" x14ac:dyDescent="0.15"/>
    <row r="3686" s="7" customFormat="1" x14ac:dyDescent="0.15"/>
    <row r="3687" s="7" customFormat="1" x14ac:dyDescent="0.15"/>
    <row r="3688" s="7" customFormat="1" x14ac:dyDescent="0.15"/>
    <row r="3689" s="7" customFormat="1" x14ac:dyDescent="0.15"/>
    <row r="3690" s="7" customFormat="1" x14ac:dyDescent="0.15"/>
    <row r="3691" s="7" customFormat="1" x14ac:dyDescent="0.15"/>
    <row r="3692" s="7" customFormat="1" x14ac:dyDescent="0.15"/>
    <row r="3693" s="7" customFormat="1" x14ac:dyDescent="0.15"/>
    <row r="3694" s="7" customFormat="1" x14ac:dyDescent="0.15"/>
    <row r="3695" s="7" customFormat="1" x14ac:dyDescent="0.15"/>
    <row r="3696" s="7" customFormat="1" x14ac:dyDescent="0.15"/>
    <row r="3697" s="7" customFormat="1" x14ac:dyDescent="0.15"/>
    <row r="3698" s="7" customFormat="1" x14ac:dyDescent="0.15"/>
    <row r="3699" s="7" customFormat="1" x14ac:dyDescent="0.15"/>
    <row r="3700" s="7" customFormat="1" x14ac:dyDescent="0.15"/>
    <row r="3701" s="7" customFormat="1" x14ac:dyDescent="0.15"/>
    <row r="3702" s="7" customFormat="1" x14ac:dyDescent="0.15"/>
    <row r="3703" s="7" customFormat="1" x14ac:dyDescent="0.15"/>
    <row r="3704" s="7" customFormat="1" x14ac:dyDescent="0.15"/>
    <row r="3705" s="7" customFormat="1" x14ac:dyDescent="0.15"/>
    <row r="3706" s="7" customFormat="1" x14ac:dyDescent="0.15"/>
    <row r="3707" s="7" customFormat="1" x14ac:dyDescent="0.15"/>
  </sheetData>
  <pageMargins left="0.75" right="0.75" top="1" bottom="1" header="0.5" footer="0.5"/>
  <pageSetup orientation="portrait" r:id="rId1"/>
  <headerFooter alignWithMargins="0">
    <oddHeader>&amp;L&amp;"Times New Roman,Bold"FNS APPLICATIONS DATA</oddHeader>
    <oddFooter>&amp;L&amp;T&amp;R&amp;"Times New Roman,Regular"&amp;11Prepared by: PM/REM
Source: XPTR SLEM910-02
10/09/12
&amp;10Counties with an asterisk(*)are
undercounted
due to transition to NCFAST from FSIS May- July 2012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FF0000"/>
  </sheetPr>
  <dimension ref="A1:O2837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4.140625" style="11" customWidth="1"/>
    <col min="2" max="2" width="12.7109375" style="11" customWidth="1"/>
    <col min="3" max="3" width="7.85546875" style="11" customWidth="1"/>
    <col min="4" max="256" width="9.140625" style="11"/>
    <col min="257" max="257" width="13.42578125" style="11" customWidth="1"/>
    <col min="258" max="258" width="16.42578125" style="11" customWidth="1"/>
    <col min="259" max="259" width="13.5703125" style="11" customWidth="1"/>
    <col min="260" max="512" width="9.140625" style="11"/>
    <col min="513" max="513" width="13.42578125" style="11" customWidth="1"/>
    <col min="514" max="514" width="16.42578125" style="11" customWidth="1"/>
    <col min="515" max="515" width="13.5703125" style="11" customWidth="1"/>
    <col min="516" max="768" width="9.140625" style="11"/>
    <col min="769" max="769" width="13.42578125" style="11" customWidth="1"/>
    <col min="770" max="770" width="16.42578125" style="11" customWidth="1"/>
    <col min="771" max="771" width="13.5703125" style="11" customWidth="1"/>
    <col min="772" max="1024" width="9.140625" style="11"/>
    <col min="1025" max="1025" width="13.42578125" style="11" customWidth="1"/>
    <col min="1026" max="1026" width="16.42578125" style="11" customWidth="1"/>
    <col min="1027" max="1027" width="13.5703125" style="11" customWidth="1"/>
    <col min="1028" max="1280" width="9.140625" style="11"/>
    <col min="1281" max="1281" width="13.42578125" style="11" customWidth="1"/>
    <col min="1282" max="1282" width="16.42578125" style="11" customWidth="1"/>
    <col min="1283" max="1283" width="13.5703125" style="11" customWidth="1"/>
    <col min="1284" max="1536" width="9.140625" style="11"/>
    <col min="1537" max="1537" width="13.42578125" style="11" customWidth="1"/>
    <col min="1538" max="1538" width="16.42578125" style="11" customWidth="1"/>
    <col min="1539" max="1539" width="13.5703125" style="11" customWidth="1"/>
    <col min="1540" max="1792" width="9.140625" style="11"/>
    <col min="1793" max="1793" width="13.42578125" style="11" customWidth="1"/>
    <col min="1794" max="1794" width="16.42578125" style="11" customWidth="1"/>
    <col min="1795" max="1795" width="13.5703125" style="11" customWidth="1"/>
    <col min="1796" max="2048" width="9.140625" style="11"/>
    <col min="2049" max="2049" width="13.42578125" style="11" customWidth="1"/>
    <col min="2050" max="2050" width="16.42578125" style="11" customWidth="1"/>
    <col min="2051" max="2051" width="13.5703125" style="11" customWidth="1"/>
    <col min="2052" max="2304" width="9.140625" style="11"/>
    <col min="2305" max="2305" width="13.42578125" style="11" customWidth="1"/>
    <col min="2306" max="2306" width="16.42578125" style="11" customWidth="1"/>
    <col min="2307" max="2307" width="13.5703125" style="11" customWidth="1"/>
    <col min="2308" max="2560" width="9.140625" style="11"/>
    <col min="2561" max="2561" width="13.42578125" style="11" customWidth="1"/>
    <col min="2562" max="2562" width="16.42578125" style="11" customWidth="1"/>
    <col min="2563" max="2563" width="13.5703125" style="11" customWidth="1"/>
    <col min="2564" max="2816" width="9.140625" style="11"/>
    <col min="2817" max="2817" width="13.42578125" style="11" customWidth="1"/>
    <col min="2818" max="2818" width="16.42578125" style="11" customWidth="1"/>
    <col min="2819" max="2819" width="13.5703125" style="11" customWidth="1"/>
    <col min="2820" max="3072" width="9.140625" style="11"/>
    <col min="3073" max="3073" width="13.42578125" style="11" customWidth="1"/>
    <col min="3074" max="3074" width="16.42578125" style="11" customWidth="1"/>
    <col min="3075" max="3075" width="13.5703125" style="11" customWidth="1"/>
    <col min="3076" max="3328" width="9.140625" style="11"/>
    <col min="3329" max="3329" width="13.42578125" style="11" customWidth="1"/>
    <col min="3330" max="3330" width="16.42578125" style="11" customWidth="1"/>
    <col min="3331" max="3331" width="13.5703125" style="11" customWidth="1"/>
    <col min="3332" max="3584" width="9.140625" style="11"/>
    <col min="3585" max="3585" width="13.42578125" style="11" customWidth="1"/>
    <col min="3586" max="3586" width="16.42578125" style="11" customWidth="1"/>
    <col min="3587" max="3587" width="13.5703125" style="11" customWidth="1"/>
    <col min="3588" max="3840" width="9.140625" style="11"/>
    <col min="3841" max="3841" width="13.42578125" style="11" customWidth="1"/>
    <col min="3842" max="3842" width="16.42578125" style="11" customWidth="1"/>
    <col min="3843" max="3843" width="13.5703125" style="11" customWidth="1"/>
    <col min="3844" max="4096" width="9.140625" style="11"/>
    <col min="4097" max="4097" width="13.42578125" style="11" customWidth="1"/>
    <col min="4098" max="4098" width="16.42578125" style="11" customWidth="1"/>
    <col min="4099" max="4099" width="13.5703125" style="11" customWidth="1"/>
    <col min="4100" max="4352" width="9.140625" style="11"/>
    <col min="4353" max="4353" width="13.42578125" style="11" customWidth="1"/>
    <col min="4354" max="4354" width="16.42578125" style="11" customWidth="1"/>
    <col min="4355" max="4355" width="13.5703125" style="11" customWidth="1"/>
    <col min="4356" max="4608" width="9.140625" style="11"/>
    <col min="4609" max="4609" width="13.42578125" style="11" customWidth="1"/>
    <col min="4610" max="4610" width="16.42578125" style="11" customWidth="1"/>
    <col min="4611" max="4611" width="13.5703125" style="11" customWidth="1"/>
    <col min="4612" max="4864" width="9.140625" style="11"/>
    <col min="4865" max="4865" width="13.42578125" style="11" customWidth="1"/>
    <col min="4866" max="4866" width="16.42578125" style="11" customWidth="1"/>
    <col min="4867" max="4867" width="13.5703125" style="11" customWidth="1"/>
    <col min="4868" max="5120" width="9.140625" style="11"/>
    <col min="5121" max="5121" width="13.42578125" style="11" customWidth="1"/>
    <col min="5122" max="5122" width="16.42578125" style="11" customWidth="1"/>
    <col min="5123" max="5123" width="13.5703125" style="11" customWidth="1"/>
    <col min="5124" max="5376" width="9.140625" style="11"/>
    <col min="5377" max="5377" width="13.42578125" style="11" customWidth="1"/>
    <col min="5378" max="5378" width="16.42578125" style="11" customWidth="1"/>
    <col min="5379" max="5379" width="13.5703125" style="11" customWidth="1"/>
    <col min="5380" max="5632" width="9.140625" style="11"/>
    <col min="5633" max="5633" width="13.42578125" style="11" customWidth="1"/>
    <col min="5634" max="5634" width="16.42578125" style="11" customWidth="1"/>
    <col min="5635" max="5635" width="13.5703125" style="11" customWidth="1"/>
    <col min="5636" max="5888" width="9.140625" style="11"/>
    <col min="5889" max="5889" width="13.42578125" style="11" customWidth="1"/>
    <col min="5890" max="5890" width="16.42578125" style="11" customWidth="1"/>
    <col min="5891" max="5891" width="13.5703125" style="11" customWidth="1"/>
    <col min="5892" max="6144" width="9.140625" style="11"/>
    <col min="6145" max="6145" width="13.42578125" style="11" customWidth="1"/>
    <col min="6146" max="6146" width="16.42578125" style="11" customWidth="1"/>
    <col min="6147" max="6147" width="13.5703125" style="11" customWidth="1"/>
    <col min="6148" max="6400" width="9.140625" style="11"/>
    <col min="6401" max="6401" width="13.42578125" style="11" customWidth="1"/>
    <col min="6402" max="6402" width="16.42578125" style="11" customWidth="1"/>
    <col min="6403" max="6403" width="13.5703125" style="11" customWidth="1"/>
    <col min="6404" max="6656" width="9.140625" style="11"/>
    <col min="6657" max="6657" width="13.42578125" style="11" customWidth="1"/>
    <col min="6658" max="6658" width="16.42578125" style="11" customWidth="1"/>
    <col min="6659" max="6659" width="13.5703125" style="11" customWidth="1"/>
    <col min="6660" max="6912" width="9.140625" style="11"/>
    <col min="6913" max="6913" width="13.42578125" style="11" customWidth="1"/>
    <col min="6914" max="6914" width="16.42578125" style="11" customWidth="1"/>
    <col min="6915" max="6915" width="13.5703125" style="11" customWidth="1"/>
    <col min="6916" max="7168" width="9.140625" style="11"/>
    <col min="7169" max="7169" width="13.42578125" style="11" customWidth="1"/>
    <col min="7170" max="7170" width="16.42578125" style="11" customWidth="1"/>
    <col min="7171" max="7171" width="13.5703125" style="11" customWidth="1"/>
    <col min="7172" max="7424" width="9.140625" style="11"/>
    <col min="7425" max="7425" width="13.42578125" style="11" customWidth="1"/>
    <col min="7426" max="7426" width="16.42578125" style="11" customWidth="1"/>
    <col min="7427" max="7427" width="13.5703125" style="11" customWidth="1"/>
    <col min="7428" max="7680" width="9.140625" style="11"/>
    <col min="7681" max="7681" width="13.42578125" style="11" customWidth="1"/>
    <col min="7682" max="7682" width="16.42578125" style="11" customWidth="1"/>
    <col min="7683" max="7683" width="13.5703125" style="11" customWidth="1"/>
    <col min="7684" max="7936" width="9.140625" style="11"/>
    <col min="7937" max="7937" width="13.42578125" style="11" customWidth="1"/>
    <col min="7938" max="7938" width="16.42578125" style="11" customWidth="1"/>
    <col min="7939" max="7939" width="13.5703125" style="11" customWidth="1"/>
    <col min="7940" max="8192" width="9.140625" style="11"/>
    <col min="8193" max="8193" width="13.42578125" style="11" customWidth="1"/>
    <col min="8194" max="8194" width="16.42578125" style="11" customWidth="1"/>
    <col min="8195" max="8195" width="13.5703125" style="11" customWidth="1"/>
    <col min="8196" max="8448" width="9.140625" style="11"/>
    <col min="8449" max="8449" width="13.42578125" style="11" customWidth="1"/>
    <col min="8450" max="8450" width="16.42578125" style="11" customWidth="1"/>
    <col min="8451" max="8451" width="13.5703125" style="11" customWidth="1"/>
    <col min="8452" max="8704" width="9.140625" style="11"/>
    <col min="8705" max="8705" width="13.42578125" style="11" customWidth="1"/>
    <col min="8706" max="8706" width="16.42578125" style="11" customWidth="1"/>
    <col min="8707" max="8707" width="13.5703125" style="11" customWidth="1"/>
    <col min="8708" max="8960" width="9.140625" style="11"/>
    <col min="8961" max="8961" width="13.42578125" style="11" customWidth="1"/>
    <col min="8962" max="8962" width="16.42578125" style="11" customWidth="1"/>
    <col min="8963" max="8963" width="13.5703125" style="11" customWidth="1"/>
    <col min="8964" max="9216" width="9.140625" style="11"/>
    <col min="9217" max="9217" width="13.42578125" style="11" customWidth="1"/>
    <col min="9218" max="9218" width="16.42578125" style="11" customWidth="1"/>
    <col min="9219" max="9219" width="13.5703125" style="11" customWidth="1"/>
    <col min="9220" max="9472" width="9.140625" style="11"/>
    <col min="9473" max="9473" width="13.42578125" style="11" customWidth="1"/>
    <col min="9474" max="9474" width="16.42578125" style="11" customWidth="1"/>
    <col min="9475" max="9475" width="13.5703125" style="11" customWidth="1"/>
    <col min="9476" max="9728" width="9.140625" style="11"/>
    <col min="9729" max="9729" width="13.42578125" style="11" customWidth="1"/>
    <col min="9730" max="9730" width="16.42578125" style="11" customWidth="1"/>
    <col min="9731" max="9731" width="13.5703125" style="11" customWidth="1"/>
    <col min="9732" max="9984" width="9.140625" style="11"/>
    <col min="9985" max="9985" width="13.42578125" style="11" customWidth="1"/>
    <col min="9986" max="9986" width="16.42578125" style="11" customWidth="1"/>
    <col min="9987" max="9987" width="13.5703125" style="11" customWidth="1"/>
    <col min="9988" max="10240" width="9.140625" style="11"/>
    <col min="10241" max="10241" width="13.42578125" style="11" customWidth="1"/>
    <col min="10242" max="10242" width="16.42578125" style="11" customWidth="1"/>
    <col min="10243" max="10243" width="13.5703125" style="11" customWidth="1"/>
    <col min="10244" max="10496" width="9.140625" style="11"/>
    <col min="10497" max="10497" width="13.42578125" style="11" customWidth="1"/>
    <col min="10498" max="10498" width="16.42578125" style="11" customWidth="1"/>
    <col min="10499" max="10499" width="13.5703125" style="11" customWidth="1"/>
    <col min="10500" max="10752" width="9.140625" style="11"/>
    <col min="10753" max="10753" width="13.42578125" style="11" customWidth="1"/>
    <col min="10754" max="10754" width="16.42578125" style="11" customWidth="1"/>
    <col min="10755" max="10755" width="13.5703125" style="11" customWidth="1"/>
    <col min="10756" max="11008" width="9.140625" style="11"/>
    <col min="11009" max="11009" width="13.42578125" style="11" customWidth="1"/>
    <col min="11010" max="11010" width="16.42578125" style="11" customWidth="1"/>
    <col min="11011" max="11011" width="13.5703125" style="11" customWidth="1"/>
    <col min="11012" max="11264" width="9.140625" style="11"/>
    <col min="11265" max="11265" width="13.42578125" style="11" customWidth="1"/>
    <col min="11266" max="11266" width="16.42578125" style="11" customWidth="1"/>
    <col min="11267" max="11267" width="13.5703125" style="11" customWidth="1"/>
    <col min="11268" max="11520" width="9.140625" style="11"/>
    <col min="11521" max="11521" width="13.42578125" style="11" customWidth="1"/>
    <col min="11522" max="11522" width="16.42578125" style="11" customWidth="1"/>
    <col min="11523" max="11523" width="13.5703125" style="11" customWidth="1"/>
    <col min="11524" max="11776" width="9.140625" style="11"/>
    <col min="11777" max="11777" width="13.42578125" style="11" customWidth="1"/>
    <col min="11778" max="11778" width="16.42578125" style="11" customWidth="1"/>
    <col min="11779" max="11779" width="13.5703125" style="11" customWidth="1"/>
    <col min="11780" max="12032" width="9.140625" style="11"/>
    <col min="12033" max="12033" width="13.42578125" style="11" customWidth="1"/>
    <col min="12034" max="12034" width="16.42578125" style="11" customWidth="1"/>
    <col min="12035" max="12035" width="13.5703125" style="11" customWidth="1"/>
    <col min="12036" max="12288" width="9.140625" style="11"/>
    <col min="12289" max="12289" width="13.42578125" style="11" customWidth="1"/>
    <col min="12290" max="12290" width="16.42578125" style="11" customWidth="1"/>
    <col min="12291" max="12291" width="13.5703125" style="11" customWidth="1"/>
    <col min="12292" max="12544" width="9.140625" style="11"/>
    <col min="12545" max="12545" width="13.42578125" style="11" customWidth="1"/>
    <col min="12546" max="12546" width="16.42578125" style="11" customWidth="1"/>
    <col min="12547" max="12547" width="13.5703125" style="11" customWidth="1"/>
    <col min="12548" max="12800" width="9.140625" style="11"/>
    <col min="12801" max="12801" width="13.42578125" style="11" customWidth="1"/>
    <col min="12802" max="12802" width="16.42578125" style="11" customWidth="1"/>
    <col min="12803" max="12803" width="13.5703125" style="11" customWidth="1"/>
    <col min="12804" max="13056" width="9.140625" style="11"/>
    <col min="13057" max="13057" width="13.42578125" style="11" customWidth="1"/>
    <col min="13058" max="13058" width="16.42578125" style="11" customWidth="1"/>
    <col min="13059" max="13059" width="13.5703125" style="11" customWidth="1"/>
    <col min="13060" max="13312" width="9.140625" style="11"/>
    <col min="13313" max="13313" width="13.42578125" style="11" customWidth="1"/>
    <col min="13314" max="13314" width="16.42578125" style="11" customWidth="1"/>
    <col min="13315" max="13315" width="13.5703125" style="11" customWidth="1"/>
    <col min="13316" max="13568" width="9.140625" style="11"/>
    <col min="13569" max="13569" width="13.42578125" style="11" customWidth="1"/>
    <col min="13570" max="13570" width="16.42578125" style="11" customWidth="1"/>
    <col min="13571" max="13571" width="13.5703125" style="11" customWidth="1"/>
    <col min="13572" max="13824" width="9.140625" style="11"/>
    <col min="13825" max="13825" width="13.42578125" style="11" customWidth="1"/>
    <col min="13826" max="13826" width="16.42578125" style="11" customWidth="1"/>
    <col min="13827" max="13827" width="13.5703125" style="11" customWidth="1"/>
    <col min="13828" max="14080" width="9.140625" style="11"/>
    <col min="14081" max="14081" width="13.42578125" style="11" customWidth="1"/>
    <col min="14082" max="14082" width="16.42578125" style="11" customWidth="1"/>
    <col min="14083" max="14083" width="13.5703125" style="11" customWidth="1"/>
    <col min="14084" max="14336" width="9.140625" style="11"/>
    <col min="14337" max="14337" width="13.42578125" style="11" customWidth="1"/>
    <col min="14338" max="14338" width="16.42578125" style="11" customWidth="1"/>
    <col min="14339" max="14339" width="13.5703125" style="11" customWidth="1"/>
    <col min="14340" max="14592" width="9.140625" style="11"/>
    <col min="14593" max="14593" width="13.42578125" style="11" customWidth="1"/>
    <col min="14594" max="14594" width="16.42578125" style="11" customWidth="1"/>
    <col min="14595" max="14595" width="13.5703125" style="11" customWidth="1"/>
    <col min="14596" max="14848" width="9.140625" style="11"/>
    <col min="14849" max="14849" width="13.42578125" style="11" customWidth="1"/>
    <col min="14850" max="14850" width="16.42578125" style="11" customWidth="1"/>
    <col min="14851" max="14851" width="13.5703125" style="11" customWidth="1"/>
    <col min="14852" max="15104" width="9.140625" style="11"/>
    <col min="15105" max="15105" width="13.42578125" style="11" customWidth="1"/>
    <col min="15106" max="15106" width="16.42578125" style="11" customWidth="1"/>
    <col min="15107" max="15107" width="13.5703125" style="11" customWidth="1"/>
    <col min="15108" max="15360" width="9.140625" style="11"/>
    <col min="15361" max="15361" width="13.42578125" style="11" customWidth="1"/>
    <col min="15362" max="15362" width="16.42578125" style="11" customWidth="1"/>
    <col min="15363" max="15363" width="13.5703125" style="11" customWidth="1"/>
    <col min="15364" max="15616" width="9.140625" style="11"/>
    <col min="15617" max="15617" width="13.42578125" style="11" customWidth="1"/>
    <col min="15618" max="15618" width="16.42578125" style="11" customWidth="1"/>
    <col min="15619" max="15619" width="13.5703125" style="11" customWidth="1"/>
    <col min="15620" max="15872" width="9.140625" style="11"/>
    <col min="15873" max="15873" width="13.42578125" style="11" customWidth="1"/>
    <col min="15874" max="15874" width="16.42578125" style="11" customWidth="1"/>
    <col min="15875" max="15875" width="13.5703125" style="11" customWidth="1"/>
    <col min="15876" max="16128" width="9.140625" style="11"/>
    <col min="16129" max="16129" width="13.42578125" style="11" customWidth="1"/>
    <col min="16130" max="16130" width="16.42578125" style="11" customWidth="1"/>
    <col min="16131" max="16131" width="13.5703125" style="11" customWidth="1"/>
    <col min="16132" max="16384" width="9.140625" style="11"/>
  </cols>
  <sheetData>
    <row r="1" spans="1:15" s="7" customFormat="1" ht="15.75" customHeight="1" x14ac:dyDescent="0.25">
      <c r="A1" s="18"/>
      <c r="B1" s="19">
        <v>41122</v>
      </c>
      <c r="C1"/>
      <c r="D1"/>
      <c r="E1"/>
      <c r="F1"/>
      <c r="G1"/>
      <c r="H1"/>
      <c r="I1"/>
      <c r="J1"/>
      <c r="K1"/>
      <c r="L1"/>
      <c r="M1"/>
      <c r="N1"/>
      <c r="O1"/>
    </row>
    <row r="2" spans="1:15" s="7" customFormat="1" ht="12.75" x14ac:dyDescent="0.2">
      <c r="A2" s="20" t="s">
        <v>0</v>
      </c>
      <c r="B2" s="6">
        <f>VLOOKUP(A2,[9]Summary!$A$5:$O$104,7,FALSE)</f>
        <v>711</v>
      </c>
    </row>
    <row r="3" spans="1:15" s="7" customFormat="1" ht="12.75" x14ac:dyDescent="0.2">
      <c r="A3" s="20" t="s">
        <v>1</v>
      </c>
      <c r="B3" s="6">
        <f>VLOOKUP(A3,[9]Summary!$A$5:$O$104,7,FALSE)</f>
        <v>174</v>
      </c>
    </row>
    <row r="4" spans="1:15" s="7" customFormat="1" ht="12.75" x14ac:dyDescent="0.2">
      <c r="A4" s="20" t="s">
        <v>2</v>
      </c>
      <c r="B4" s="6">
        <f>VLOOKUP(A4,[9]Summary!$A$5:$O$104,7,FALSE)</f>
        <v>73</v>
      </c>
    </row>
    <row r="5" spans="1:15" s="7" customFormat="1" ht="12.75" x14ac:dyDescent="0.2">
      <c r="A5" s="20" t="s">
        <v>3</v>
      </c>
      <c r="B5" s="6">
        <f>VLOOKUP(A5,[9]Summary!$A$5:$O$104,7,FALSE)</f>
        <v>171</v>
      </c>
    </row>
    <row r="6" spans="1:15" s="7" customFormat="1" ht="12.75" x14ac:dyDescent="0.2">
      <c r="A6" s="20" t="s">
        <v>4</v>
      </c>
      <c r="B6" s="6">
        <f>VLOOKUP(A6,[9]Summary!$A$5:$O$104,7,FALSE)</f>
        <v>120</v>
      </c>
    </row>
    <row r="7" spans="1:15" s="7" customFormat="1" ht="12.75" x14ac:dyDescent="0.2">
      <c r="A7" s="20" t="s">
        <v>5</v>
      </c>
      <c r="B7" s="6">
        <f>VLOOKUP(A7,[9]Summary!$A$5:$O$104,7,FALSE)</f>
        <v>59</v>
      </c>
    </row>
    <row r="8" spans="1:15" s="7" customFormat="1" ht="12.75" x14ac:dyDescent="0.2">
      <c r="A8" s="20" t="s">
        <v>6</v>
      </c>
      <c r="B8" s="6">
        <f>VLOOKUP(A8,[9]Summary!$A$5:$O$104,7,FALSE)</f>
        <v>284</v>
      </c>
    </row>
    <row r="9" spans="1:15" s="7" customFormat="1" ht="12.75" x14ac:dyDescent="0.2">
      <c r="A9" s="20" t="s">
        <v>7</v>
      </c>
      <c r="B9" s="6">
        <f>VLOOKUP(A9,[9]Summary!$A$5:$O$104,7,FALSE)</f>
        <v>136</v>
      </c>
    </row>
    <row r="10" spans="1:15" s="7" customFormat="1" ht="12.75" x14ac:dyDescent="0.2">
      <c r="A10" s="20" t="s">
        <v>8</v>
      </c>
      <c r="B10" s="6">
        <f>VLOOKUP(A10,[9]Summary!$A$5:$O$104,7,FALSE)</f>
        <v>91</v>
      </c>
    </row>
    <row r="11" spans="1:15" s="7" customFormat="1" ht="12.75" x14ac:dyDescent="0.2">
      <c r="A11" s="20" t="s">
        <v>9</v>
      </c>
      <c r="B11" s="6">
        <f>VLOOKUP(A11,[9]Summary!$A$5:$O$104,7,FALSE)</f>
        <v>226</v>
      </c>
    </row>
    <row r="12" spans="1:15" s="7" customFormat="1" ht="12.75" x14ac:dyDescent="0.2">
      <c r="A12" s="20" t="s">
        <v>10</v>
      </c>
      <c r="B12" s="6">
        <f>VLOOKUP(A12,[9]Summary!$A$5:$O$104,7,FALSE)</f>
        <v>0</v>
      </c>
    </row>
    <row r="13" spans="1:15" s="7" customFormat="1" ht="12.75" x14ac:dyDescent="0.2">
      <c r="A13" s="20" t="s">
        <v>11</v>
      </c>
      <c r="B13" s="6">
        <f>VLOOKUP(A13,[9]Summary!$A$5:$O$104,7,FALSE)</f>
        <v>493</v>
      </c>
    </row>
    <row r="14" spans="1:15" s="7" customFormat="1" ht="12.75" x14ac:dyDescent="0.2">
      <c r="A14" s="20" t="s">
        <v>12</v>
      </c>
      <c r="B14" s="6">
        <f>VLOOKUP(A14,[9]Summary!$A$5:$O$104,7,FALSE)</f>
        <v>1214</v>
      </c>
    </row>
    <row r="15" spans="1:15" s="7" customFormat="1" ht="12.75" x14ac:dyDescent="0.2">
      <c r="A15" s="20" t="s">
        <v>13</v>
      </c>
      <c r="B15" s="6">
        <f>VLOOKUP(A15,[9]Summary!$A$5:$O$104,7,FALSE)</f>
        <v>527</v>
      </c>
    </row>
    <row r="16" spans="1:15" s="7" customFormat="1" ht="12.75" x14ac:dyDescent="0.2">
      <c r="A16" s="20" t="s">
        <v>14</v>
      </c>
      <c r="B16" s="6">
        <f>VLOOKUP(A16,[9]Summary!$A$5:$O$104,7,FALSE)</f>
        <v>48</v>
      </c>
    </row>
    <row r="17" spans="1:2" s="7" customFormat="1" ht="12.75" x14ac:dyDescent="0.2">
      <c r="A17" s="20" t="s">
        <v>15</v>
      </c>
      <c r="B17" s="6">
        <f>VLOOKUP(A17,[9]Summary!$A$5:$O$104,7,FALSE)</f>
        <v>88</v>
      </c>
    </row>
    <row r="18" spans="1:2" s="7" customFormat="1" ht="12.75" x14ac:dyDescent="0.2">
      <c r="A18" s="20" t="s">
        <v>16</v>
      </c>
      <c r="B18" s="6">
        <f>VLOOKUP(A18,[9]Summary!$A$5:$O$104,7,FALSE)</f>
        <v>114</v>
      </c>
    </row>
    <row r="19" spans="1:2" s="7" customFormat="1" ht="12.75" x14ac:dyDescent="0.2">
      <c r="A19" s="20" t="s">
        <v>17</v>
      </c>
      <c r="B19" s="6">
        <f>VLOOKUP(A19,[9]Summary!$A$5:$O$104,7,FALSE)</f>
        <v>334</v>
      </c>
    </row>
    <row r="20" spans="1:2" s="7" customFormat="1" ht="12.75" x14ac:dyDescent="0.2">
      <c r="A20" s="20" t="s">
        <v>18</v>
      </c>
      <c r="B20" s="6">
        <f>VLOOKUP(A20,[9]Summary!$A$5:$O$104,7,FALSE)</f>
        <v>54</v>
      </c>
    </row>
    <row r="21" spans="1:2" s="7" customFormat="1" ht="12.75" x14ac:dyDescent="0.2">
      <c r="A21" s="20" t="s">
        <v>19</v>
      </c>
      <c r="B21" s="6">
        <f>VLOOKUP(A21,[9]Summary!$A$5:$O$104,7,FALSE)</f>
        <v>165</v>
      </c>
    </row>
    <row r="22" spans="1:2" s="7" customFormat="1" ht="12.75" x14ac:dyDescent="0.2">
      <c r="A22" s="20" t="s">
        <v>20</v>
      </c>
      <c r="B22" s="6">
        <f>VLOOKUP(A22,[9]Summary!$A$5:$O$104,7,FALSE)</f>
        <v>92</v>
      </c>
    </row>
    <row r="23" spans="1:2" s="7" customFormat="1" ht="12.75" x14ac:dyDescent="0.2">
      <c r="A23" s="20" t="s">
        <v>21</v>
      </c>
      <c r="B23" s="6">
        <f>VLOOKUP(A23,[9]Summary!$A$5:$O$104,7,FALSE)</f>
        <v>54</v>
      </c>
    </row>
    <row r="24" spans="1:2" s="7" customFormat="1" ht="12.75" x14ac:dyDescent="0.2">
      <c r="A24" s="20" t="s">
        <v>22</v>
      </c>
      <c r="B24" s="6">
        <f>VLOOKUP(A24,[9]Summary!$A$5:$O$104,7,FALSE)</f>
        <v>883</v>
      </c>
    </row>
    <row r="25" spans="1:2" s="7" customFormat="1" ht="12.75" x14ac:dyDescent="0.2">
      <c r="A25" s="20" t="s">
        <v>23</v>
      </c>
      <c r="B25" s="6">
        <f>VLOOKUP(A25,[9]Summary!$A$5:$O$104,7,FALSE)</f>
        <v>378</v>
      </c>
    </row>
    <row r="26" spans="1:2" s="7" customFormat="1" ht="12.75" x14ac:dyDescent="0.2">
      <c r="A26" s="20" t="s">
        <v>24</v>
      </c>
      <c r="B26" s="6">
        <f>VLOOKUP(A26,[9]Summary!$A$5:$O$104,7,FALSE)</f>
        <v>632</v>
      </c>
    </row>
    <row r="27" spans="1:2" s="7" customFormat="1" ht="12.75" x14ac:dyDescent="0.2">
      <c r="A27" s="21" t="s">
        <v>25</v>
      </c>
      <c r="B27" s="6">
        <f>VLOOKUP(A27,[9]Summary!$A$5:$O$104,7,FALSE)</f>
        <v>239</v>
      </c>
    </row>
    <row r="28" spans="1:2" s="7" customFormat="1" ht="12.75" x14ac:dyDescent="0.2">
      <c r="A28" s="20" t="s">
        <v>26</v>
      </c>
      <c r="B28" s="6">
        <f>VLOOKUP(A28,[9]Summary!$A$5:$O$104,7,FALSE)</f>
        <v>106</v>
      </c>
    </row>
    <row r="29" spans="1:2" s="7" customFormat="1" ht="12.75" x14ac:dyDescent="0.2">
      <c r="A29" s="20" t="s">
        <v>27</v>
      </c>
      <c r="B29" s="6">
        <f>VLOOKUP(A29,[9]Summary!$A$5:$O$104,7,FALSE)</f>
        <v>106</v>
      </c>
    </row>
    <row r="30" spans="1:2" s="7" customFormat="1" ht="12.75" x14ac:dyDescent="0.2">
      <c r="A30" s="20" t="s">
        <v>28</v>
      </c>
      <c r="B30" s="6">
        <f>VLOOKUP(A30,[9]Summary!$A$5:$O$104,7,FALSE)</f>
        <v>1344</v>
      </c>
    </row>
    <row r="31" spans="1:2" s="7" customFormat="1" ht="12.75" x14ac:dyDescent="0.2">
      <c r="A31" s="20" t="s">
        <v>29</v>
      </c>
      <c r="B31" s="6">
        <f>VLOOKUP(A31,[9]Summary!$A$5:$O$104,7,FALSE)</f>
        <v>170</v>
      </c>
    </row>
    <row r="32" spans="1:2" s="7" customFormat="1" ht="12.75" x14ac:dyDescent="0.2">
      <c r="A32" s="20" t="s">
        <v>30</v>
      </c>
      <c r="B32" s="6">
        <f>VLOOKUP(A32,[9]Summary!$A$5:$O$104,7,FALSE)</f>
        <v>165</v>
      </c>
    </row>
    <row r="33" spans="1:2" s="7" customFormat="1" ht="12.75" x14ac:dyDescent="0.2">
      <c r="A33" s="20" t="s">
        <v>31</v>
      </c>
      <c r="B33" s="6">
        <f>VLOOKUP(A33,[9]Summary!$A$5:$O$104,7,FALSE)</f>
        <v>1816</v>
      </c>
    </row>
    <row r="34" spans="1:2" s="7" customFormat="1" ht="12.75" x14ac:dyDescent="0.2">
      <c r="A34" s="20" t="s">
        <v>32</v>
      </c>
      <c r="B34" s="6">
        <f>VLOOKUP(A34,[9]Summary!$A$5:$O$104,7,FALSE)</f>
        <v>383</v>
      </c>
    </row>
    <row r="35" spans="1:2" s="7" customFormat="1" ht="12.75" x14ac:dyDescent="0.2">
      <c r="A35" s="20" t="s">
        <v>33</v>
      </c>
      <c r="B35" s="6">
        <f>VLOOKUP(A35,[9]Summary!$A$5:$O$104,7,FALSE)</f>
        <v>1782</v>
      </c>
    </row>
    <row r="36" spans="1:2" s="7" customFormat="1" ht="12.75" x14ac:dyDescent="0.2">
      <c r="A36" s="20" t="s">
        <v>34</v>
      </c>
      <c r="B36" s="6">
        <f>VLOOKUP(A36,[9]Summary!$A$5:$O$104,7,FALSE)</f>
        <v>398</v>
      </c>
    </row>
    <row r="37" spans="1:2" s="7" customFormat="1" ht="12.75" x14ac:dyDescent="0.2">
      <c r="A37" s="20" t="s">
        <v>35</v>
      </c>
      <c r="B37" s="6">
        <f>VLOOKUP(A37,[9]Summary!$A$5:$O$104,7,FALSE)</f>
        <v>1493</v>
      </c>
    </row>
    <row r="38" spans="1:2" s="7" customFormat="1" ht="12.75" x14ac:dyDescent="0.2">
      <c r="A38" s="20" t="s">
        <v>36</v>
      </c>
      <c r="B38" s="6">
        <f>VLOOKUP(A38,[9]Summary!$A$5:$O$104,7,FALSE)</f>
        <v>49</v>
      </c>
    </row>
    <row r="39" spans="1:2" s="7" customFormat="1" ht="12.75" x14ac:dyDescent="0.2">
      <c r="A39" s="20" t="s">
        <v>37</v>
      </c>
      <c r="B39" s="6">
        <f>VLOOKUP(A39,[9]Summary!$A$5:$O$104,7,FALSE)</f>
        <v>57</v>
      </c>
    </row>
    <row r="40" spans="1:2" s="7" customFormat="1" ht="12.75" x14ac:dyDescent="0.2">
      <c r="A40" s="20" t="s">
        <v>38</v>
      </c>
      <c r="B40" s="6">
        <f>VLOOKUP(A40,[9]Summary!$A$5:$O$104,7,FALSE)</f>
        <v>305</v>
      </c>
    </row>
    <row r="41" spans="1:2" s="7" customFormat="1" ht="12.75" x14ac:dyDescent="0.2">
      <c r="A41" s="20" t="s">
        <v>39</v>
      </c>
      <c r="B41" s="6">
        <f>VLOOKUP(A41,[9]Summary!$A$5:$O$104,7,FALSE)</f>
        <v>126</v>
      </c>
    </row>
    <row r="42" spans="1:2" s="7" customFormat="1" ht="12.75" x14ac:dyDescent="0.2">
      <c r="A42" s="20" t="s">
        <v>40</v>
      </c>
      <c r="B42" s="6">
        <f>VLOOKUP(A42,[9]Summary!$A$5:$O$104,7,FALSE)</f>
        <v>471</v>
      </c>
    </row>
    <row r="43" spans="1:2" s="7" customFormat="1" ht="12.75" x14ac:dyDescent="0.2">
      <c r="A43" s="20" t="s">
        <v>41</v>
      </c>
      <c r="B43" s="6">
        <f>VLOOKUP(A43,[9]Summary!$A$5:$O$104,7,FALSE)</f>
        <v>356</v>
      </c>
    </row>
    <row r="44" spans="1:2" s="7" customFormat="1" ht="12.75" x14ac:dyDescent="0.2">
      <c r="A44" s="20" t="s">
        <v>42</v>
      </c>
      <c r="B44" s="6">
        <f>VLOOKUP(A44,[9]Summary!$A$5:$O$104,7,FALSE)</f>
        <v>736</v>
      </c>
    </row>
    <row r="45" spans="1:2" s="7" customFormat="1" ht="12.75" x14ac:dyDescent="0.2">
      <c r="A45" s="20" t="s">
        <v>43</v>
      </c>
      <c r="B45" s="6">
        <f>VLOOKUP(A45,[9]Summary!$A$5:$O$104,7,FALSE)</f>
        <v>329</v>
      </c>
    </row>
    <row r="46" spans="1:2" s="7" customFormat="1" ht="12.75" x14ac:dyDescent="0.2">
      <c r="A46" s="20" t="s">
        <v>44</v>
      </c>
      <c r="B46" s="6">
        <f>VLOOKUP(A46,[9]Summary!$A$5:$O$104,7,FALSE)</f>
        <v>411</v>
      </c>
    </row>
    <row r="47" spans="1:2" s="7" customFormat="1" ht="12.75" x14ac:dyDescent="0.2">
      <c r="A47" s="20" t="s">
        <v>45</v>
      </c>
      <c r="B47" s="6">
        <f>VLOOKUP(A47,[9]Summary!$A$5:$O$104,7,FALSE)</f>
        <v>159</v>
      </c>
    </row>
    <row r="48" spans="1:2" s="7" customFormat="1" ht="12.75" x14ac:dyDescent="0.2">
      <c r="A48" s="20" t="s">
        <v>46</v>
      </c>
      <c r="B48" s="6">
        <f>VLOOKUP(A48,[9]Summary!$A$5:$O$104,7,FALSE)</f>
        <v>39</v>
      </c>
    </row>
    <row r="49" spans="1:4" s="7" customFormat="1" ht="12.75" x14ac:dyDescent="0.2">
      <c r="A49" s="20" t="s">
        <v>47</v>
      </c>
      <c r="B49" s="6">
        <f>VLOOKUP(A49,[9]Summary!$A$5:$O$104,7,FALSE)</f>
        <v>21</v>
      </c>
    </row>
    <row r="50" spans="1:4" s="7" customFormat="1" ht="12.75" x14ac:dyDescent="0.2">
      <c r="A50" s="20" t="s">
        <v>48</v>
      </c>
      <c r="B50" s="6">
        <f>VLOOKUP(A50,[9]Summary!$A$5:$O$104,7,FALSE)</f>
        <v>668</v>
      </c>
    </row>
    <row r="51" spans="1:4" s="7" customFormat="1" ht="12.75" x14ac:dyDescent="0.2">
      <c r="A51" s="20" t="s">
        <v>49</v>
      </c>
      <c r="B51" s="6">
        <f>VLOOKUP(A51,[9]Summary!$A$5:$O$104,7,FALSE)</f>
        <v>217</v>
      </c>
    </row>
    <row r="52" spans="1:4" s="7" customFormat="1" ht="12.75" x14ac:dyDescent="0.2">
      <c r="A52" s="20" t="s">
        <v>50</v>
      </c>
      <c r="B52" s="6">
        <f>VLOOKUP(A52,[9]Summary!$A$5:$O$104,7,FALSE)</f>
        <v>97</v>
      </c>
    </row>
    <row r="53" spans="1:4" s="7" customFormat="1" ht="12.75" x14ac:dyDescent="0.2">
      <c r="A53" s="20" t="s">
        <v>51</v>
      </c>
      <c r="B53" s="6">
        <f>VLOOKUP(A53,[9]Summary!$A$5:$O$104,7,FALSE)</f>
        <v>49</v>
      </c>
      <c r="C53" s="77"/>
      <c r="D53" s="77"/>
    </row>
    <row r="54" spans="1:4" s="7" customFormat="1" ht="12.75" x14ac:dyDescent="0.2">
      <c r="A54" s="20" t="s">
        <v>52</v>
      </c>
      <c r="B54" s="6">
        <f>VLOOKUP(A54,[9]Summary!$A$5:$O$104,7,FALSE)</f>
        <v>122</v>
      </c>
    </row>
    <row r="55" spans="1:4" s="7" customFormat="1" ht="12.75" x14ac:dyDescent="0.2">
      <c r="A55" s="20" t="s">
        <v>53</v>
      </c>
      <c r="B55" s="6">
        <f>VLOOKUP(A55,[9]Summary!$A$5:$O$104,7,FALSE)</f>
        <v>365</v>
      </c>
    </row>
    <row r="56" spans="1:4" s="7" customFormat="1" ht="12.75" x14ac:dyDescent="0.2">
      <c r="A56" s="20" t="s">
        <v>54</v>
      </c>
      <c r="B56" s="6">
        <f>VLOOKUP(A56,[9]Summary!$A$5:$O$104,7,FALSE)</f>
        <v>348</v>
      </c>
    </row>
    <row r="57" spans="1:4" s="7" customFormat="1" ht="12.75" x14ac:dyDescent="0.2">
      <c r="A57" s="20" t="s">
        <v>55</v>
      </c>
      <c r="B57" s="6">
        <f>VLOOKUP(A57,[9]Summary!$A$5:$O$104,7,FALSE)</f>
        <v>204</v>
      </c>
    </row>
    <row r="58" spans="1:4" s="7" customFormat="1" ht="12.75" x14ac:dyDescent="0.2">
      <c r="A58" s="20" t="s">
        <v>56</v>
      </c>
      <c r="B58" s="6">
        <f>VLOOKUP(A58,[9]Summary!$A$5:$O$104,7,FALSE)</f>
        <v>103</v>
      </c>
    </row>
    <row r="59" spans="1:4" s="7" customFormat="1" ht="12.75" x14ac:dyDescent="0.2">
      <c r="A59" s="20" t="s">
        <v>57</v>
      </c>
      <c r="B59" s="6">
        <f>VLOOKUP(A59,[9]Summary!$A$5:$O$104,7,FALSE)</f>
        <v>152</v>
      </c>
    </row>
    <row r="60" spans="1:4" s="7" customFormat="1" ht="12.75" x14ac:dyDescent="0.2">
      <c r="A60" s="20" t="s">
        <v>58</v>
      </c>
      <c r="B60" s="6">
        <f>VLOOKUP(A60,[9]Summary!$A$5:$O$104,7,FALSE)</f>
        <v>318</v>
      </c>
    </row>
    <row r="61" spans="1:4" s="7" customFormat="1" ht="12.75" x14ac:dyDescent="0.2">
      <c r="A61" s="20" t="s">
        <v>59</v>
      </c>
      <c r="B61" s="6">
        <f>VLOOKUP(A61,[9]Summary!$A$5:$O$104,7,FALSE)</f>
        <v>5863</v>
      </c>
    </row>
    <row r="62" spans="1:4" s="7" customFormat="1" ht="12.75" x14ac:dyDescent="0.2">
      <c r="A62" s="20" t="s">
        <v>60</v>
      </c>
      <c r="B62" s="6">
        <f>VLOOKUP(A62,[9]Summary!$A$5:$O$104,7,FALSE)</f>
        <v>45</v>
      </c>
    </row>
    <row r="63" spans="1:4" s="7" customFormat="1" ht="12.75" x14ac:dyDescent="0.2">
      <c r="A63" s="20" t="s">
        <v>61</v>
      </c>
      <c r="B63" s="6">
        <f>VLOOKUP(A63,[9]Summary!$A$5:$O$104,7,FALSE)</f>
        <v>163</v>
      </c>
    </row>
    <row r="64" spans="1:4" s="7" customFormat="1" ht="12.75" x14ac:dyDescent="0.2">
      <c r="A64" s="20" t="s">
        <v>62</v>
      </c>
      <c r="B64" s="6">
        <f>VLOOKUP(A64,[9]Summary!$A$5:$O$104,7,FALSE)</f>
        <v>129</v>
      </c>
    </row>
    <row r="65" spans="1:2" s="7" customFormat="1" ht="12.75" x14ac:dyDescent="0.2">
      <c r="A65" s="20" t="s">
        <v>63</v>
      </c>
      <c r="B65" s="6">
        <f>VLOOKUP(A65,[9]Summary!$A$5:$O$104,7,FALSE)</f>
        <v>584</v>
      </c>
    </row>
    <row r="66" spans="1:2" s="7" customFormat="1" ht="12.75" x14ac:dyDescent="0.2">
      <c r="A66" s="21" t="s">
        <v>64</v>
      </c>
      <c r="B66" s="6">
        <f>VLOOKUP(A66,[9]Summary!$A$5:$O$104,7,FALSE)</f>
        <v>1194</v>
      </c>
    </row>
    <row r="67" spans="1:2" s="7" customFormat="1" ht="12.75" x14ac:dyDescent="0.2">
      <c r="A67" s="20" t="s">
        <v>65</v>
      </c>
      <c r="B67" s="6">
        <f>VLOOKUP(A67,[9]Summary!$A$5:$O$104,7,FALSE)</f>
        <v>151</v>
      </c>
    </row>
    <row r="68" spans="1:2" s="7" customFormat="1" ht="12.75" x14ac:dyDescent="0.2">
      <c r="A68" s="20" t="s">
        <v>66</v>
      </c>
      <c r="B68" s="6">
        <f>VLOOKUP(A68,[9]Summary!$A$5:$O$104,7,FALSE)</f>
        <v>768</v>
      </c>
    </row>
    <row r="69" spans="1:2" s="7" customFormat="1" ht="12.75" x14ac:dyDescent="0.2">
      <c r="A69" s="20" t="s">
        <v>67</v>
      </c>
      <c r="B69" s="6">
        <f>VLOOKUP(A69,[9]Summary!$A$5:$O$104,7,FALSE)</f>
        <v>449</v>
      </c>
    </row>
    <row r="70" spans="1:2" s="7" customFormat="1" ht="12.75" x14ac:dyDescent="0.2">
      <c r="A70" s="20" t="s">
        <v>68</v>
      </c>
      <c r="B70" s="6">
        <f>VLOOKUP(A70,[9]Summary!$A$5:$O$104,7,FALSE)</f>
        <v>100</v>
      </c>
    </row>
    <row r="71" spans="1:2" s="7" customFormat="1" ht="12.75" x14ac:dyDescent="0.2">
      <c r="A71" s="20" t="s">
        <v>69</v>
      </c>
      <c r="B71" s="6">
        <f>VLOOKUP(A71,[9]Summary!$A$5:$O$104,7,FALSE)</f>
        <v>345</v>
      </c>
    </row>
    <row r="72" spans="1:2" s="7" customFormat="1" ht="12.75" x14ac:dyDescent="0.2">
      <c r="A72" s="20" t="s">
        <v>70</v>
      </c>
      <c r="B72" s="6">
        <f>VLOOKUP(A72,[9]Summary!$A$5:$O$104,7,FALSE)</f>
        <v>304</v>
      </c>
    </row>
    <row r="73" spans="1:2" s="7" customFormat="1" ht="12.75" x14ac:dyDescent="0.2">
      <c r="A73" s="20" t="s">
        <v>71</v>
      </c>
      <c r="B73" s="6">
        <f>VLOOKUP(A73,[9]Summary!$A$5:$O$104,7,FALSE)</f>
        <v>75</v>
      </c>
    </row>
    <row r="74" spans="1:2" s="7" customFormat="1" ht="12.75" x14ac:dyDescent="0.2">
      <c r="A74" s="20" t="s">
        <v>72</v>
      </c>
      <c r="B74" s="6">
        <f>VLOOKUP(A74,[9]Summary!$A$5:$O$104,7,FALSE)</f>
        <v>261</v>
      </c>
    </row>
    <row r="75" spans="1:2" s="7" customFormat="1" ht="12.75" x14ac:dyDescent="0.2">
      <c r="A75" s="20" t="s">
        <v>73</v>
      </c>
      <c r="B75" s="6">
        <f>VLOOKUP(A75,[9]Summary!$A$5:$O$104,7,FALSE)</f>
        <v>1125</v>
      </c>
    </row>
    <row r="76" spans="1:2" s="7" customFormat="1" ht="12.75" x14ac:dyDescent="0.2">
      <c r="A76" s="20" t="s">
        <v>74</v>
      </c>
      <c r="B76" s="6">
        <f>VLOOKUP(A76,[9]Summary!$A$5:$O$104,7,FALSE)</f>
        <v>81</v>
      </c>
    </row>
    <row r="77" spans="1:2" s="7" customFormat="1" ht="12.75" x14ac:dyDescent="0.2">
      <c r="A77" s="20" t="s">
        <v>75</v>
      </c>
      <c r="B77" s="6">
        <f>VLOOKUP(A77,[9]Summary!$A$5:$O$104,7,FALSE)</f>
        <v>1075</v>
      </c>
    </row>
    <row r="78" spans="1:2" s="7" customFormat="1" ht="12.75" x14ac:dyDescent="0.2">
      <c r="A78" s="20" t="s">
        <v>76</v>
      </c>
      <c r="B78" s="6">
        <f>VLOOKUP(A78,[9]Summary!$A$5:$O$104,7,FALSE)</f>
        <v>422</v>
      </c>
    </row>
    <row r="79" spans="1:2" s="7" customFormat="1" ht="12.75" x14ac:dyDescent="0.2">
      <c r="A79" s="20" t="s">
        <v>77</v>
      </c>
      <c r="B79" s="6">
        <f>VLOOKUP(A79,[9]Summary!$A$5:$O$104,7,FALSE)</f>
        <v>765</v>
      </c>
    </row>
    <row r="80" spans="1:2" s="7" customFormat="1" ht="12.75" x14ac:dyDescent="0.2">
      <c r="A80" s="20" t="s">
        <v>78</v>
      </c>
      <c r="B80" s="6">
        <f>VLOOKUP(A80,[9]Summary!$A$5:$O$104,7,FALSE)</f>
        <v>541</v>
      </c>
    </row>
    <row r="81" spans="1:2" s="7" customFormat="1" ht="12.75" x14ac:dyDescent="0.2">
      <c r="A81" s="20" t="s">
        <v>79</v>
      </c>
      <c r="B81" s="6">
        <f>VLOOKUP(A81,[9]Summary!$A$5:$O$104,7,FALSE)</f>
        <v>1060</v>
      </c>
    </row>
    <row r="82" spans="1:2" s="7" customFormat="1" ht="12.75" x14ac:dyDescent="0.2">
      <c r="A82" s="20" t="s">
        <v>80</v>
      </c>
      <c r="B82" s="6">
        <f>VLOOKUP(A82,[9]Summary!$A$5:$O$104,7,FALSE)</f>
        <v>403</v>
      </c>
    </row>
    <row r="83" spans="1:2" s="7" customFormat="1" ht="12.75" x14ac:dyDescent="0.2">
      <c r="A83" s="20" t="s">
        <v>81</v>
      </c>
      <c r="B83" s="6">
        <f>VLOOKUP(A83,[9]Summary!$A$5:$O$104,7,FALSE)</f>
        <v>187</v>
      </c>
    </row>
    <row r="84" spans="1:2" s="7" customFormat="1" ht="12.75" x14ac:dyDescent="0.2">
      <c r="A84" s="20" t="s">
        <v>82</v>
      </c>
      <c r="B84" s="6">
        <f>VLOOKUP(A84,[9]Summary!$A$5:$O$104,7,FALSE)</f>
        <v>156</v>
      </c>
    </row>
    <row r="85" spans="1:2" s="7" customFormat="1" ht="12.75" x14ac:dyDescent="0.2">
      <c r="A85" s="20" t="s">
        <v>83</v>
      </c>
      <c r="B85" s="6">
        <f>VLOOKUP(A85,[9]Summary!$A$5:$O$104,7,FALSE)</f>
        <v>362</v>
      </c>
    </row>
    <row r="86" spans="1:2" s="7" customFormat="1" ht="12.75" x14ac:dyDescent="0.2">
      <c r="A86" s="20" t="s">
        <v>84</v>
      </c>
      <c r="B86" s="6">
        <f>VLOOKUP(A86,[9]Summary!$A$5:$O$104,7,FALSE)</f>
        <v>294</v>
      </c>
    </row>
    <row r="87" spans="1:2" s="7" customFormat="1" ht="12.75" x14ac:dyDescent="0.2">
      <c r="A87" s="20" t="s">
        <v>85</v>
      </c>
      <c r="B87" s="6">
        <f>VLOOKUP(A87,[9]Summary!$A$5:$O$104,7,FALSE)</f>
        <v>449</v>
      </c>
    </row>
    <row r="88" spans="1:2" s="7" customFormat="1" ht="12.75" x14ac:dyDescent="0.2">
      <c r="A88" s="20" t="s">
        <v>86</v>
      </c>
      <c r="B88" s="6">
        <f>VLOOKUP(A88,[9]Summary!$A$5:$O$104,7,FALSE)</f>
        <v>91</v>
      </c>
    </row>
    <row r="89" spans="1:2" s="7" customFormat="1" ht="12.75" x14ac:dyDescent="0.2">
      <c r="A89" s="20" t="s">
        <v>87</v>
      </c>
      <c r="B89" s="6">
        <f>VLOOKUP(A89,[9]Summary!$A$5:$O$104,7,FALSE)</f>
        <v>159</v>
      </c>
    </row>
    <row r="90" spans="1:2" s="7" customFormat="1" ht="12.75" x14ac:dyDescent="0.2">
      <c r="A90" s="20" t="s">
        <v>88</v>
      </c>
      <c r="B90" s="6">
        <f>VLOOKUP(A90,[9]Summary!$A$5:$O$104,7,FALSE)</f>
        <v>34</v>
      </c>
    </row>
    <row r="91" spans="1:2" s="7" customFormat="1" ht="12.75" x14ac:dyDescent="0.2">
      <c r="A91" s="20" t="s">
        <v>89</v>
      </c>
      <c r="B91" s="6">
        <f>VLOOKUP(A91,[9]Summary!$A$5:$O$104,7,FALSE)</f>
        <v>776</v>
      </c>
    </row>
    <row r="92" spans="1:2" s="7" customFormat="1" ht="12.75" x14ac:dyDescent="0.2">
      <c r="A92" s="20" t="s">
        <v>90</v>
      </c>
      <c r="B92" s="6">
        <f>VLOOKUP(A92,[9]Summary!$A$5:$O$104,7,FALSE)</f>
        <v>301</v>
      </c>
    </row>
    <row r="93" spans="1:2" s="7" customFormat="1" ht="12.75" x14ac:dyDescent="0.2">
      <c r="A93" s="20" t="s">
        <v>91</v>
      </c>
      <c r="B93" s="6">
        <f>VLOOKUP(A93,[9]Summary!$A$5:$O$104,7,FALSE)</f>
        <v>2902</v>
      </c>
    </row>
    <row r="94" spans="1:2" s="7" customFormat="1" ht="12.75" x14ac:dyDescent="0.2">
      <c r="A94" s="20" t="s">
        <v>92</v>
      </c>
      <c r="B94" s="6">
        <f>VLOOKUP(A94,[9]Summary!$A$5:$O$104,7,FALSE)</f>
        <v>144</v>
      </c>
    </row>
    <row r="95" spans="1:2" s="7" customFormat="1" ht="12.75" x14ac:dyDescent="0.2">
      <c r="A95" s="20" t="s">
        <v>93</v>
      </c>
      <c r="B95" s="6">
        <f>VLOOKUP(A95,[9]Summary!$A$5:$O$104,7,FALSE)</f>
        <v>89</v>
      </c>
    </row>
    <row r="96" spans="1:2" s="7" customFormat="1" ht="12.75" x14ac:dyDescent="0.2">
      <c r="A96" s="20" t="s">
        <v>94</v>
      </c>
      <c r="B96" s="6">
        <f>VLOOKUP(A96,[9]Summary!$A$5:$O$104,7,FALSE)</f>
        <v>164</v>
      </c>
    </row>
    <row r="97" spans="1:2" s="7" customFormat="1" ht="12.75" x14ac:dyDescent="0.2">
      <c r="A97" s="20" t="s">
        <v>95</v>
      </c>
      <c r="B97" s="6">
        <f>VLOOKUP(A97,[9]Summary!$A$5:$O$104,7,FALSE)</f>
        <v>769</v>
      </c>
    </row>
    <row r="98" spans="1:2" s="7" customFormat="1" ht="12.75" x14ac:dyDescent="0.2">
      <c r="A98" s="20" t="s">
        <v>96</v>
      </c>
      <c r="B98" s="6">
        <f>VLOOKUP(A98,[9]Summary!$A$5:$O$104,7,FALSE)</f>
        <v>267</v>
      </c>
    </row>
    <row r="99" spans="1:2" s="7" customFormat="1" ht="12.75" x14ac:dyDescent="0.2">
      <c r="A99" s="20" t="s">
        <v>97</v>
      </c>
      <c r="B99" s="6">
        <f>VLOOKUP(A99,[9]Summary!$A$5:$O$104,7,FALSE)</f>
        <v>535</v>
      </c>
    </row>
    <row r="100" spans="1:2" s="7" customFormat="1" ht="12.75" x14ac:dyDescent="0.2">
      <c r="A100" s="20" t="s">
        <v>98</v>
      </c>
      <c r="B100" s="6">
        <f>VLOOKUP(A100,[9]Summary!$A$5:$O$104,7,FALSE)</f>
        <v>228</v>
      </c>
    </row>
    <row r="101" spans="1:2" s="7" customFormat="1" ht="12.75" x14ac:dyDescent="0.2">
      <c r="A101" s="20" t="s">
        <v>99</v>
      </c>
      <c r="B101" s="6">
        <f>VLOOKUP(A101,[9]Summary!$A$5:$O$104,7,FALSE)</f>
        <v>88</v>
      </c>
    </row>
    <row r="102" spans="1:2" s="7" customFormat="1" ht="12.75" x14ac:dyDescent="0.2">
      <c r="A102" s="22" t="s">
        <v>100</v>
      </c>
      <c r="B102" s="10">
        <f>[9]Summary!G105</f>
        <v>44723</v>
      </c>
    </row>
    <row r="103" spans="1:2" s="7" customFormat="1" x14ac:dyDescent="0.15">
      <c r="A103" s="11"/>
      <c r="B103" s="11"/>
    </row>
    <row r="104" spans="1:2" s="7" customFormat="1" x14ac:dyDescent="0.15"/>
    <row r="105" spans="1:2" s="7" customFormat="1" x14ac:dyDescent="0.15"/>
    <row r="106" spans="1:2" s="7" customFormat="1" x14ac:dyDescent="0.15"/>
    <row r="107" spans="1:2" s="7" customFormat="1" x14ac:dyDescent="0.15"/>
    <row r="108" spans="1:2" s="7" customFormat="1" x14ac:dyDescent="0.15"/>
    <row r="109" spans="1:2" s="7" customFormat="1" x14ac:dyDescent="0.15"/>
    <row r="110" spans="1:2" s="7" customFormat="1" x14ac:dyDescent="0.15"/>
    <row r="111" spans="1:2" s="7" customFormat="1" x14ac:dyDescent="0.15"/>
    <row r="112" spans="1: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  <row r="601" s="7" customFormat="1" x14ac:dyDescent="0.15"/>
    <row r="602" s="7" customFormat="1" x14ac:dyDescent="0.15"/>
    <row r="603" s="7" customFormat="1" x14ac:dyDescent="0.15"/>
    <row r="604" s="7" customFormat="1" x14ac:dyDescent="0.15"/>
    <row r="605" s="7" customFormat="1" x14ac:dyDescent="0.15"/>
    <row r="606" s="7" customFormat="1" x14ac:dyDescent="0.15"/>
    <row r="607" s="7" customFormat="1" x14ac:dyDescent="0.15"/>
    <row r="608" s="7" customFormat="1" x14ac:dyDescent="0.15"/>
    <row r="609" s="7" customFormat="1" x14ac:dyDescent="0.15"/>
    <row r="610" s="7" customFormat="1" x14ac:dyDescent="0.15"/>
    <row r="611" s="7" customFormat="1" x14ac:dyDescent="0.15"/>
    <row r="612" s="7" customFormat="1" x14ac:dyDescent="0.15"/>
    <row r="613" s="7" customFormat="1" x14ac:dyDescent="0.15"/>
    <row r="614" s="7" customFormat="1" x14ac:dyDescent="0.15"/>
    <row r="615" s="7" customFormat="1" x14ac:dyDescent="0.15"/>
    <row r="616" s="7" customFormat="1" x14ac:dyDescent="0.15"/>
    <row r="617" s="7" customFormat="1" x14ac:dyDescent="0.15"/>
    <row r="618" s="7" customFormat="1" x14ac:dyDescent="0.15"/>
    <row r="619" s="7" customFormat="1" x14ac:dyDescent="0.15"/>
    <row r="620" s="7" customFormat="1" x14ac:dyDescent="0.15"/>
    <row r="621" s="7" customFormat="1" x14ac:dyDescent="0.15"/>
    <row r="622" s="7" customFormat="1" x14ac:dyDescent="0.15"/>
    <row r="623" s="7" customFormat="1" x14ac:dyDescent="0.15"/>
    <row r="624" s="7" customFormat="1" x14ac:dyDescent="0.15"/>
    <row r="625" s="7" customFormat="1" x14ac:dyDescent="0.15"/>
    <row r="626" s="7" customFormat="1" x14ac:dyDescent="0.15"/>
    <row r="627" s="7" customFormat="1" x14ac:dyDescent="0.15"/>
    <row r="628" s="7" customFormat="1" x14ac:dyDescent="0.15"/>
    <row r="629" s="7" customFormat="1" x14ac:dyDescent="0.15"/>
    <row r="630" s="7" customFormat="1" x14ac:dyDescent="0.15"/>
    <row r="631" s="7" customFormat="1" x14ac:dyDescent="0.15"/>
    <row r="632" s="7" customFormat="1" x14ac:dyDescent="0.15"/>
    <row r="633" s="7" customFormat="1" x14ac:dyDescent="0.15"/>
    <row r="634" s="7" customFormat="1" x14ac:dyDescent="0.15"/>
    <row r="635" s="7" customFormat="1" x14ac:dyDescent="0.15"/>
    <row r="636" s="7" customFormat="1" x14ac:dyDescent="0.15"/>
    <row r="637" s="7" customFormat="1" x14ac:dyDescent="0.15"/>
    <row r="638" s="7" customFormat="1" x14ac:dyDescent="0.15"/>
    <row r="639" s="7" customFormat="1" x14ac:dyDescent="0.15"/>
    <row r="640" s="7" customFormat="1" x14ac:dyDescent="0.15"/>
    <row r="641" s="7" customFormat="1" x14ac:dyDescent="0.15"/>
    <row r="642" s="7" customFormat="1" x14ac:dyDescent="0.15"/>
    <row r="643" s="7" customFormat="1" x14ac:dyDescent="0.15"/>
    <row r="644" s="7" customFormat="1" x14ac:dyDescent="0.15"/>
    <row r="645" s="7" customFormat="1" x14ac:dyDescent="0.15"/>
    <row r="646" s="7" customFormat="1" x14ac:dyDescent="0.15"/>
    <row r="647" s="7" customFormat="1" x14ac:dyDescent="0.15"/>
    <row r="648" s="7" customFormat="1" x14ac:dyDescent="0.15"/>
    <row r="649" s="7" customFormat="1" x14ac:dyDescent="0.15"/>
    <row r="650" s="7" customFormat="1" x14ac:dyDescent="0.15"/>
    <row r="651" s="7" customFormat="1" x14ac:dyDescent="0.15"/>
    <row r="652" s="7" customFormat="1" x14ac:dyDescent="0.15"/>
    <row r="653" s="7" customFormat="1" x14ac:dyDescent="0.15"/>
    <row r="654" s="7" customFormat="1" x14ac:dyDescent="0.15"/>
    <row r="655" s="7" customFormat="1" x14ac:dyDescent="0.15"/>
    <row r="656" s="7" customFormat="1" x14ac:dyDescent="0.15"/>
    <row r="657" s="7" customFormat="1" x14ac:dyDescent="0.15"/>
    <row r="658" s="7" customFormat="1" x14ac:dyDescent="0.15"/>
    <row r="659" s="7" customFormat="1" x14ac:dyDescent="0.15"/>
    <row r="660" s="7" customFormat="1" x14ac:dyDescent="0.15"/>
    <row r="661" s="7" customFormat="1" x14ac:dyDescent="0.15"/>
    <row r="662" s="7" customFormat="1" x14ac:dyDescent="0.15"/>
    <row r="663" s="7" customFormat="1" x14ac:dyDescent="0.15"/>
    <row r="664" s="7" customFormat="1" x14ac:dyDescent="0.15"/>
    <row r="665" s="7" customFormat="1" x14ac:dyDescent="0.15"/>
    <row r="666" s="7" customFormat="1" x14ac:dyDescent="0.15"/>
    <row r="667" s="7" customFormat="1" x14ac:dyDescent="0.15"/>
    <row r="668" s="7" customFormat="1" x14ac:dyDescent="0.15"/>
    <row r="669" s="7" customFormat="1" x14ac:dyDescent="0.15"/>
    <row r="670" s="7" customFormat="1" x14ac:dyDescent="0.15"/>
    <row r="671" s="7" customFormat="1" x14ac:dyDescent="0.15"/>
    <row r="672" s="7" customFormat="1" x14ac:dyDescent="0.15"/>
    <row r="673" s="7" customFormat="1" x14ac:dyDescent="0.15"/>
    <row r="674" s="7" customFormat="1" x14ac:dyDescent="0.15"/>
    <row r="675" s="7" customFormat="1" x14ac:dyDescent="0.15"/>
    <row r="676" s="7" customFormat="1" x14ac:dyDescent="0.15"/>
    <row r="677" s="7" customFormat="1" x14ac:dyDescent="0.15"/>
    <row r="678" s="7" customFormat="1" x14ac:dyDescent="0.15"/>
    <row r="679" s="7" customFormat="1" x14ac:dyDescent="0.15"/>
    <row r="680" s="7" customFormat="1" x14ac:dyDescent="0.15"/>
    <row r="681" s="7" customFormat="1" x14ac:dyDescent="0.15"/>
    <row r="682" s="7" customFormat="1" x14ac:dyDescent="0.15"/>
    <row r="683" s="7" customFormat="1" x14ac:dyDescent="0.15"/>
    <row r="684" s="7" customFormat="1" x14ac:dyDescent="0.15"/>
    <row r="685" s="7" customFormat="1" x14ac:dyDescent="0.15"/>
    <row r="686" s="7" customFormat="1" x14ac:dyDescent="0.15"/>
    <row r="687" s="7" customFormat="1" x14ac:dyDescent="0.15"/>
    <row r="688" s="7" customFormat="1" x14ac:dyDescent="0.15"/>
    <row r="689" s="7" customFormat="1" x14ac:dyDescent="0.15"/>
    <row r="690" s="7" customFormat="1" x14ac:dyDescent="0.15"/>
    <row r="691" s="7" customFormat="1" x14ac:dyDescent="0.15"/>
    <row r="692" s="7" customFormat="1" x14ac:dyDescent="0.15"/>
    <row r="693" s="7" customFormat="1" x14ac:dyDescent="0.15"/>
    <row r="694" s="7" customFormat="1" x14ac:dyDescent="0.15"/>
    <row r="695" s="7" customFormat="1" x14ac:dyDescent="0.15"/>
    <row r="696" s="7" customFormat="1" x14ac:dyDescent="0.15"/>
    <row r="697" s="7" customFormat="1" x14ac:dyDescent="0.15"/>
    <row r="698" s="7" customFormat="1" x14ac:dyDescent="0.15"/>
    <row r="699" s="7" customFormat="1" x14ac:dyDescent="0.15"/>
    <row r="700" s="7" customFormat="1" x14ac:dyDescent="0.15"/>
    <row r="701" s="7" customFormat="1" x14ac:dyDescent="0.15"/>
    <row r="702" s="7" customFormat="1" x14ac:dyDescent="0.15"/>
    <row r="703" s="7" customFormat="1" x14ac:dyDescent="0.15"/>
    <row r="704" s="7" customFormat="1" x14ac:dyDescent="0.15"/>
    <row r="705" s="7" customFormat="1" x14ac:dyDescent="0.15"/>
    <row r="706" s="7" customFormat="1" x14ac:dyDescent="0.15"/>
    <row r="707" s="7" customFormat="1" x14ac:dyDescent="0.15"/>
    <row r="708" s="7" customFormat="1" x14ac:dyDescent="0.15"/>
    <row r="709" s="7" customFormat="1" x14ac:dyDescent="0.15"/>
    <row r="710" s="7" customFormat="1" x14ac:dyDescent="0.15"/>
    <row r="711" s="7" customFormat="1" x14ac:dyDescent="0.15"/>
    <row r="712" s="7" customFormat="1" x14ac:dyDescent="0.15"/>
    <row r="713" s="7" customFormat="1" x14ac:dyDescent="0.15"/>
    <row r="714" s="7" customFormat="1" x14ac:dyDescent="0.15"/>
    <row r="715" s="7" customFormat="1" x14ac:dyDescent="0.15"/>
    <row r="716" s="7" customFormat="1" x14ac:dyDescent="0.15"/>
    <row r="717" s="7" customFormat="1" x14ac:dyDescent="0.15"/>
    <row r="718" s="7" customFormat="1" x14ac:dyDescent="0.15"/>
    <row r="719" s="7" customFormat="1" x14ac:dyDescent="0.15"/>
    <row r="720" s="7" customFormat="1" x14ac:dyDescent="0.15"/>
    <row r="721" s="7" customFormat="1" x14ac:dyDescent="0.15"/>
    <row r="722" s="7" customFormat="1" x14ac:dyDescent="0.15"/>
    <row r="723" s="7" customFormat="1" x14ac:dyDescent="0.15"/>
    <row r="724" s="7" customFormat="1" x14ac:dyDescent="0.15"/>
    <row r="725" s="7" customFormat="1" x14ac:dyDescent="0.15"/>
    <row r="726" s="7" customFormat="1" x14ac:dyDescent="0.15"/>
    <row r="727" s="7" customFormat="1" x14ac:dyDescent="0.15"/>
    <row r="728" s="7" customFormat="1" x14ac:dyDescent="0.15"/>
    <row r="729" s="7" customFormat="1" x14ac:dyDescent="0.15"/>
    <row r="730" s="7" customFormat="1" x14ac:dyDescent="0.15"/>
    <row r="731" s="7" customFormat="1" x14ac:dyDescent="0.15"/>
    <row r="732" s="7" customFormat="1" x14ac:dyDescent="0.15"/>
    <row r="733" s="7" customFormat="1" x14ac:dyDescent="0.15"/>
    <row r="734" s="7" customFormat="1" x14ac:dyDescent="0.15"/>
    <row r="735" s="7" customFormat="1" x14ac:dyDescent="0.15"/>
    <row r="736" s="7" customFormat="1" x14ac:dyDescent="0.15"/>
    <row r="737" s="7" customFormat="1" x14ac:dyDescent="0.15"/>
    <row r="738" s="7" customFormat="1" x14ac:dyDescent="0.15"/>
    <row r="739" s="7" customFormat="1" x14ac:dyDescent="0.15"/>
    <row r="740" s="7" customFormat="1" x14ac:dyDescent="0.15"/>
    <row r="741" s="7" customFormat="1" x14ac:dyDescent="0.15"/>
    <row r="742" s="7" customFormat="1" x14ac:dyDescent="0.15"/>
    <row r="743" s="7" customFormat="1" x14ac:dyDescent="0.15"/>
    <row r="744" s="7" customFormat="1" x14ac:dyDescent="0.15"/>
    <row r="745" s="7" customFormat="1" x14ac:dyDescent="0.15"/>
    <row r="746" s="7" customFormat="1" x14ac:dyDescent="0.15"/>
    <row r="747" s="7" customFormat="1" x14ac:dyDescent="0.15"/>
    <row r="748" s="7" customFormat="1" x14ac:dyDescent="0.15"/>
    <row r="749" s="7" customFormat="1" x14ac:dyDescent="0.15"/>
    <row r="750" s="7" customFormat="1" x14ac:dyDescent="0.15"/>
    <row r="751" s="7" customFormat="1" x14ac:dyDescent="0.15"/>
    <row r="752" s="7" customFormat="1" x14ac:dyDescent="0.15"/>
    <row r="753" s="7" customFormat="1" x14ac:dyDescent="0.15"/>
    <row r="754" s="7" customFormat="1" x14ac:dyDescent="0.15"/>
    <row r="755" s="7" customFormat="1" x14ac:dyDescent="0.15"/>
    <row r="756" s="7" customFormat="1" x14ac:dyDescent="0.15"/>
    <row r="757" s="7" customFormat="1" x14ac:dyDescent="0.15"/>
    <row r="758" s="7" customFormat="1" x14ac:dyDescent="0.15"/>
    <row r="759" s="7" customFormat="1" x14ac:dyDescent="0.15"/>
    <row r="760" s="7" customFormat="1" x14ac:dyDescent="0.15"/>
    <row r="761" s="7" customFormat="1" x14ac:dyDescent="0.15"/>
    <row r="762" s="7" customFormat="1" x14ac:dyDescent="0.15"/>
    <row r="763" s="7" customFormat="1" x14ac:dyDescent="0.15"/>
    <row r="764" s="7" customFormat="1" x14ac:dyDescent="0.15"/>
    <row r="765" s="7" customFormat="1" x14ac:dyDescent="0.15"/>
    <row r="766" s="7" customFormat="1" x14ac:dyDescent="0.15"/>
    <row r="767" s="7" customFormat="1" x14ac:dyDescent="0.15"/>
    <row r="768" s="7" customFormat="1" x14ac:dyDescent="0.15"/>
    <row r="769" s="7" customFormat="1" x14ac:dyDescent="0.15"/>
    <row r="770" s="7" customFormat="1" x14ac:dyDescent="0.15"/>
    <row r="771" s="7" customFormat="1" x14ac:dyDescent="0.15"/>
    <row r="772" s="7" customFormat="1" x14ac:dyDescent="0.15"/>
    <row r="773" s="7" customFormat="1" x14ac:dyDescent="0.15"/>
    <row r="774" s="7" customFormat="1" x14ac:dyDescent="0.15"/>
    <row r="775" s="7" customFormat="1" x14ac:dyDescent="0.15"/>
    <row r="776" s="7" customFormat="1" x14ac:dyDescent="0.15"/>
    <row r="777" s="7" customFormat="1" x14ac:dyDescent="0.15"/>
    <row r="778" s="7" customFormat="1" x14ac:dyDescent="0.15"/>
    <row r="779" s="7" customFormat="1" x14ac:dyDescent="0.15"/>
    <row r="780" s="7" customFormat="1" x14ac:dyDescent="0.15"/>
    <row r="781" s="7" customFormat="1" x14ac:dyDescent="0.15"/>
    <row r="782" s="7" customFormat="1" x14ac:dyDescent="0.15"/>
    <row r="783" s="7" customFormat="1" x14ac:dyDescent="0.15"/>
    <row r="784" s="7" customFormat="1" x14ac:dyDescent="0.15"/>
    <row r="785" s="7" customFormat="1" x14ac:dyDescent="0.15"/>
    <row r="786" s="7" customFormat="1" x14ac:dyDescent="0.15"/>
    <row r="787" s="7" customFormat="1" x14ac:dyDescent="0.15"/>
    <row r="788" s="7" customFormat="1" x14ac:dyDescent="0.15"/>
    <row r="789" s="7" customFormat="1" x14ac:dyDescent="0.15"/>
    <row r="790" s="7" customFormat="1" x14ac:dyDescent="0.15"/>
    <row r="791" s="7" customFormat="1" x14ac:dyDescent="0.15"/>
    <row r="792" s="7" customFormat="1" x14ac:dyDescent="0.15"/>
    <row r="793" s="7" customFormat="1" x14ac:dyDescent="0.15"/>
    <row r="794" s="7" customFormat="1" x14ac:dyDescent="0.15"/>
    <row r="795" s="7" customFormat="1" x14ac:dyDescent="0.15"/>
    <row r="796" s="7" customFormat="1" x14ac:dyDescent="0.15"/>
    <row r="797" s="7" customFormat="1" x14ac:dyDescent="0.15"/>
    <row r="798" s="7" customFormat="1" x14ac:dyDescent="0.15"/>
    <row r="799" s="7" customFormat="1" x14ac:dyDescent="0.15"/>
    <row r="800" s="7" customFormat="1" x14ac:dyDescent="0.15"/>
    <row r="801" s="7" customFormat="1" x14ac:dyDescent="0.15"/>
    <row r="802" s="7" customFormat="1" x14ac:dyDescent="0.15"/>
    <row r="803" s="7" customFormat="1" x14ac:dyDescent="0.15"/>
    <row r="804" s="7" customFormat="1" x14ac:dyDescent="0.15"/>
    <row r="805" s="7" customFormat="1" x14ac:dyDescent="0.15"/>
    <row r="806" s="7" customFormat="1" x14ac:dyDescent="0.15"/>
    <row r="807" s="7" customFormat="1" x14ac:dyDescent="0.15"/>
    <row r="808" s="7" customFormat="1" x14ac:dyDescent="0.15"/>
    <row r="809" s="7" customFormat="1" x14ac:dyDescent="0.15"/>
    <row r="810" s="7" customFormat="1" x14ac:dyDescent="0.15"/>
    <row r="811" s="7" customFormat="1" x14ac:dyDescent="0.15"/>
    <row r="812" s="7" customFormat="1" x14ac:dyDescent="0.15"/>
    <row r="813" s="7" customFormat="1" x14ac:dyDescent="0.15"/>
    <row r="814" s="7" customFormat="1" x14ac:dyDescent="0.15"/>
    <row r="815" s="7" customFormat="1" x14ac:dyDescent="0.15"/>
    <row r="816" s="7" customFormat="1" x14ac:dyDescent="0.15"/>
    <row r="817" s="7" customFormat="1" x14ac:dyDescent="0.15"/>
    <row r="818" s="7" customFormat="1" x14ac:dyDescent="0.15"/>
    <row r="819" s="7" customFormat="1" x14ac:dyDescent="0.15"/>
    <row r="820" s="7" customFormat="1" x14ac:dyDescent="0.15"/>
    <row r="821" s="7" customFormat="1" x14ac:dyDescent="0.15"/>
    <row r="822" s="7" customFormat="1" x14ac:dyDescent="0.15"/>
    <row r="823" s="7" customFormat="1" x14ac:dyDescent="0.15"/>
    <row r="824" s="7" customFormat="1" x14ac:dyDescent="0.15"/>
    <row r="825" s="7" customFormat="1" x14ac:dyDescent="0.15"/>
    <row r="826" s="7" customFormat="1" x14ac:dyDescent="0.15"/>
    <row r="827" s="7" customFormat="1" x14ac:dyDescent="0.15"/>
    <row r="828" s="7" customFormat="1" x14ac:dyDescent="0.15"/>
    <row r="829" s="7" customFormat="1" x14ac:dyDescent="0.15"/>
    <row r="830" s="7" customFormat="1" x14ac:dyDescent="0.15"/>
    <row r="831" s="7" customFormat="1" x14ac:dyDescent="0.15"/>
    <row r="832" s="7" customFormat="1" x14ac:dyDescent="0.15"/>
    <row r="833" s="7" customFormat="1" x14ac:dyDescent="0.15"/>
    <row r="834" s="7" customFormat="1" x14ac:dyDescent="0.15"/>
    <row r="835" s="7" customFormat="1" x14ac:dyDescent="0.15"/>
    <row r="836" s="7" customFormat="1" x14ac:dyDescent="0.15"/>
    <row r="837" s="7" customFormat="1" x14ac:dyDescent="0.15"/>
    <row r="838" s="7" customFormat="1" x14ac:dyDescent="0.15"/>
    <row r="839" s="7" customFormat="1" x14ac:dyDescent="0.15"/>
    <row r="840" s="7" customFormat="1" x14ac:dyDescent="0.15"/>
    <row r="841" s="7" customFormat="1" x14ac:dyDescent="0.15"/>
    <row r="842" s="7" customFormat="1" x14ac:dyDescent="0.15"/>
    <row r="843" s="7" customFormat="1" x14ac:dyDescent="0.15"/>
    <row r="844" s="7" customFormat="1" x14ac:dyDescent="0.15"/>
    <row r="845" s="7" customFormat="1" x14ac:dyDescent="0.15"/>
    <row r="846" s="7" customFormat="1" x14ac:dyDescent="0.15"/>
    <row r="847" s="7" customFormat="1" x14ac:dyDescent="0.15"/>
    <row r="848" s="7" customFormat="1" x14ac:dyDescent="0.15"/>
    <row r="849" s="7" customFormat="1" x14ac:dyDescent="0.15"/>
    <row r="850" s="7" customFormat="1" x14ac:dyDescent="0.15"/>
    <row r="851" s="7" customFormat="1" x14ac:dyDescent="0.15"/>
    <row r="852" s="7" customFormat="1" x14ac:dyDescent="0.15"/>
    <row r="853" s="7" customFormat="1" x14ac:dyDescent="0.15"/>
    <row r="854" s="7" customFormat="1" x14ac:dyDescent="0.15"/>
    <row r="855" s="7" customFormat="1" x14ac:dyDescent="0.15"/>
    <row r="856" s="7" customFormat="1" x14ac:dyDescent="0.15"/>
    <row r="857" s="7" customFormat="1" x14ac:dyDescent="0.15"/>
    <row r="858" s="7" customFormat="1" x14ac:dyDescent="0.15"/>
    <row r="859" s="7" customFormat="1" x14ac:dyDescent="0.15"/>
    <row r="860" s="7" customFormat="1" x14ac:dyDescent="0.15"/>
    <row r="861" s="7" customFormat="1" x14ac:dyDescent="0.15"/>
    <row r="862" s="7" customFormat="1" x14ac:dyDescent="0.15"/>
    <row r="863" s="7" customFormat="1" x14ac:dyDescent="0.15"/>
    <row r="864" s="7" customFormat="1" x14ac:dyDescent="0.15"/>
    <row r="865" s="7" customFormat="1" x14ac:dyDescent="0.15"/>
    <row r="866" s="7" customFormat="1" x14ac:dyDescent="0.15"/>
    <row r="867" s="7" customFormat="1" x14ac:dyDescent="0.15"/>
    <row r="868" s="7" customFormat="1" x14ac:dyDescent="0.15"/>
    <row r="869" s="7" customFormat="1" x14ac:dyDescent="0.15"/>
    <row r="870" s="7" customFormat="1" x14ac:dyDescent="0.15"/>
    <row r="871" s="7" customFormat="1" x14ac:dyDescent="0.15"/>
    <row r="872" s="7" customFormat="1" x14ac:dyDescent="0.15"/>
    <row r="873" s="7" customFormat="1" x14ac:dyDescent="0.15"/>
    <row r="874" s="7" customFormat="1" x14ac:dyDescent="0.15"/>
    <row r="875" s="7" customFormat="1" x14ac:dyDescent="0.15"/>
    <row r="876" s="7" customFormat="1" x14ac:dyDescent="0.15"/>
    <row r="877" s="7" customFormat="1" x14ac:dyDescent="0.15"/>
    <row r="878" s="7" customFormat="1" x14ac:dyDescent="0.15"/>
    <row r="879" s="7" customFormat="1" x14ac:dyDescent="0.15"/>
    <row r="880" s="7" customFormat="1" x14ac:dyDescent="0.15"/>
    <row r="881" s="7" customFormat="1" x14ac:dyDescent="0.15"/>
    <row r="882" s="7" customFormat="1" x14ac:dyDescent="0.15"/>
    <row r="883" s="7" customFormat="1" x14ac:dyDescent="0.15"/>
    <row r="884" s="7" customFormat="1" x14ac:dyDescent="0.15"/>
    <row r="885" s="7" customFormat="1" x14ac:dyDescent="0.15"/>
    <row r="886" s="7" customFormat="1" x14ac:dyDescent="0.15"/>
    <row r="887" s="7" customFormat="1" x14ac:dyDescent="0.15"/>
    <row r="888" s="7" customFormat="1" x14ac:dyDescent="0.15"/>
    <row r="889" s="7" customFormat="1" x14ac:dyDescent="0.15"/>
    <row r="890" s="7" customFormat="1" x14ac:dyDescent="0.15"/>
    <row r="891" s="7" customFormat="1" x14ac:dyDescent="0.15"/>
    <row r="892" s="7" customFormat="1" x14ac:dyDescent="0.15"/>
    <row r="893" s="7" customFormat="1" x14ac:dyDescent="0.15"/>
    <row r="894" s="7" customFormat="1" x14ac:dyDescent="0.15"/>
    <row r="895" s="7" customFormat="1" x14ac:dyDescent="0.15"/>
    <row r="896" s="7" customFormat="1" x14ac:dyDescent="0.15"/>
    <row r="897" s="7" customFormat="1" x14ac:dyDescent="0.15"/>
    <row r="898" s="7" customFormat="1" x14ac:dyDescent="0.15"/>
    <row r="899" s="7" customFormat="1" x14ac:dyDescent="0.15"/>
    <row r="900" s="7" customFormat="1" x14ac:dyDescent="0.15"/>
    <row r="901" s="7" customFormat="1" x14ac:dyDescent="0.15"/>
    <row r="902" s="7" customFormat="1" x14ac:dyDescent="0.15"/>
    <row r="903" s="7" customFormat="1" x14ac:dyDescent="0.15"/>
    <row r="904" s="7" customFormat="1" x14ac:dyDescent="0.15"/>
    <row r="905" s="7" customFormat="1" x14ac:dyDescent="0.15"/>
    <row r="906" s="7" customFormat="1" x14ac:dyDescent="0.15"/>
    <row r="907" s="7" customFormat="1" x14ac:dyDescent="0.15"/>
    <row r="908" s="7" customFormat="1" x14ac:dyDescent="0.15"/>
    <row r="909" s="7" customFormat="1" x14ac:dyDescent="0.15"/>
    <row r="910" s="7" customFormat="1" x14ac:dyDescent="0.15"/>
    <row r="911" s="7" customFormat="1" x14ac:dyDescent="0.15"/>
    <row r="912" s="7" customFormat="1" x14ac:dyDescent="0.15"/>
    <row r="913" s="7" customFormat="1" x14ac:dyDescent="0.15"/>
    <row r="914" s="7" customFormat="1" x14ac:dyDescent="0.15"/>
    <row r="915" s="7" customFormat="1" x14ac:dyDescent="0.15"/>
    <row r="916" s="7" customFormat="1" x14ac:dyDescent="0.15"/>
    <row r="917" s="7" customFormat="1" x14ac:dyDescent="0.15"/>
    <row r="918" s="7" customFormat="1" x14ac:dyDescent="0.15"/>
    <row r="919" s="7" customFormat="1" x14ac:dyDescent="0.15"/>
    <row r="920" s="7" customFormat="1" x14ac:dyDescent="0.15"/>
    <row r="921" s="7" customFormat="1" x14ac:dyDescent="0.15"/>
    <row r="922" s="7" customFormat="1" x14ac:dyDescent="0.15"/>
    <row r="923" s="7" customFormat="1" x14ac:dyDescent="0.15"/>
    <row r="924" s="7" customFormat="1" x14ac:dyDescent="0.15"/>
    <row r="925" s="7" customFormat="1" x14ac:dyDescent="0.15"/>
    <row r="926" s="7" customFormat="1" x14ac:dyDescent="0.15"/>
    <row r="927" s="7" customFormat="1" x14ac:dyDescent="0.15"/>
    <row r="928" s="7" customFormat="1" x14ac:dyDescent="0.15"/>
    <row r="929" s="7" customFormat="1" x14ac:dyDescent="0.15"/>
    <row r="930" s="7" customFormat="1" x14ac:dyDescent="0.15"/>
    <row r="931" s="7" customFormat="1" x14ac:dyDescent="0.15"/>
    <row r="932" s="7" customFormat="1" x14ac:dyDescent="0.15"/>
    <row r="933" s="7" customFormat="1" x14ac:dyDescent="0.15"/>
    <row r="934" s="7" customFormat="1" x14ac:dyDescent="0.15"/>
    <row r="935" s="7" customFormat="1" x14ac:dyDescent="0.15"/>
    <row r="936" s="7" customFormat="1" x14ac:dyDescent="0.15"/>
    <row r="937" s="7" customFormat="1" x14ac:dyDescent="0.15"/>
    <row r="938" s="7" customFormat="1" x14ac:dyDescent="0.15"/>
    <row r="939" s="7" customFormat="1" x14ac:dyDescent="0.15"/>
    <row r="940" s="7" customFormat="1" x14ac:dyDescent="0.15"/>
    <row r="941" s="7" customFormat="1" x14ac:dyDescent="0.15"/>
    <row r="942" s="7" customFormat="1" x14ac:dyDescent="0.15"/>
    <row r="943" s="7" customFormat="1" x14ac:dyDescent="0.15"/>
    <row r="944" s="7" customFormat="1" x14ac:dyDescent="0.15"/>
    <row r="945" s="7" customFormat="1" x14ac:dyDescent="0.15"/>
    <row r="946" s="7" customFormat="1" x14ac:dyDescent="0.15"/>
    <row r="947" s="7" customFormat="1" x14ac:dyDescent="0.15"/>
    <row r="948" s="7" customFormat="1" x14ac:dyDescent="0.15"/>
    <row r="949" s="7" customFormat="1" x14ac:dyDescent="0.15"/>
    <row r="950" s="7" customFormat="1" x14ac:dyDescent="0.15"/>
    <row r="951" s="7" customFormat="1" x14ac:dyDescent="0.15"/>
    <row r="952" s="7" customFormat="1" x14ac:dyDescent="0.15"/>
    <row r="953" s="7" customFormat="1" x14ac:dyDescent="0.15"/>
    <row r="954" s="7" customFormat="1" x14ac:dyDescent="0.15"/>
    <row r="955" s="7" customFormat="1" x14ac:dyDescent="0.15"/>
    <row r="956" s="7" customFormat="1" x14ac:dyDescent="0.15"/>
    <row r="957" s="7" customFormat="1" x14ac:dyDescent="0.15"/>
    <row r="958" s="7" customFormat="1" x14ac:dyDescent="0.15"/>
    <row r="959" s="7" customFormat="1" x14ac:dyDescent="0.15"/>
    <row r="960" s="7" customFormat="1" x14ac:dyDescent="0.15"/>
    <row r="961" s="7" customFormat="1" x14ac:dyDescent="0.15"/>
    <row r="962" s="7" customFormat="1" x14ac:dyDescent="0.15"/>
    <row r="963" s="7" customFormat="1" x14ac:dyDescent="0.15"/>
    <row r="964" s="7" customFormat="1" x14ac:dyDescent="0.15"/>
    <row r="965" s="7" customFormat="1" x14ac:dyDescent="0.15"/>
    <row r="966" s="7" customFormat="1" x14ac:dyDescent="0.15"/>
    <row r="967" s="7" customFormat="1" x14ac:dyDescent="0.15"/>
    <row r="968" s="7" customFormat="1" x14ac:dyDescent="0.15"/>
    <row r="969" s="7" customFormat="1" x14ac:dyDescent="0.15"/>
    <row r="970" s="7" customFormat="1" x14ac:dyDescent="0.15"/>
    <row r="971" s="7" customFormat="1" x14ac:dyDescent="0.15"/>
    <row r="972" s="7" customFormat="1" x14ac:dyDescent="0.15"/>
    <row r="973" s="7" customFormat="1" x14ac:dyDescent="0.15"/>
    <row r="974" s="7" customFormat="1" x14ac:dyDescent="0.15"/>
    <row r="975" s="7" customFormat="1" x14ac:dyDescent="0.15"/>
    <row r="976" s="7" customFormat="1" x14ac:dyDescent="0.15"/>
    <row r="977" s="7" customFormat="1" x14ac:dyDescent="0.15"/>
    <row r="978" s="7" customFormat="1" x14ac:dyDescent="0.15"/>
    <row r="979" s="7" customFormat="1" x14ac:dyDescent="0.15"/>
    <row r="980" s="7" customFormat="1" x14ac:dyDescent="0.15"/>
    <row r="981" s="7" customFormat="1" x14ac:dyDescent="0.15"/>
    <row r="982" s="7" customFormat="1" x14ac:dyDescent="0.15"/>
    <row r="983" s="7" customFormat="1" x14ac:dyDescent="0.15"/>
    <row r="984" s="7" customFormat="1" x14ac:dyDescent="0.15"/>
    <row r="985" s="7" customFormat="1" x14ac:dyDescent="0.15"/>
    <row r="986" s="7" customFormat="1" x14ac:dyDescent="0.15"/>
    <row r="987" s="7" customFormat="1" x14ac:dyDescent="0.15"/>
    <row r="988" s="7" customFormat="1" x14ac:dyDescent="0.15"/>
    <row r="989" s="7" customFormat="1" x14ac:dyDescent="0.15"/>
    <row r="990" s="7" customFormat="1" x14ac:dyDescent="0.15"/>
    <row r="991" s="7" customFormat="1" x14ac:dyDescent="0.15"/>
    <row r="992" s="7" customFormat="1" x14ac:dyDescent="0.15"/>
    <row r="993" s="7" customFormat="1" x14ac:dyDescent="0.15"/>
    <row r="994" s="7" customFormat="1" x14ac:dyDescent="0.15"/>
    <row r="995" s="7" customFormat="1" x14ac:dyDescent="0.15"/>
    <row r="996" s="7" customFormat="1" x14ac:dyDescent="0.15"/>
    <row r="997" s="7" customFormat="1" x14ac:dyDescent="0.15"/>
    <row r="998" s="7" customFormat="1" x14ac:dyDescent="0.15"/>
    <row r="999" s="7" customFormat="1" x14ac:dyDescent="0.15"/>
    <row r="1000" s="7" customFormat="1" x14ac:dyDescent="0.15"/>
    <row r="1001" s="7" customFormat="1" x14ac:dyDescent="0.15"/>
    <row r="1002" s="7" customFormat="1" x14ac:dyDescent="0.15"/>
    <row r="1003" s="7" customFormat="1" x14ac:dyDescent="0.15"/>
    <row r="1004" s="7" customFormat="1" x14ac:dyDescent="0.15"/>
    <row r="1005" s="7" customFormat="1" x14ac:dyDescent="0.15"/>
    <row r="1006" s="7" customFormat="1" x14ac:dyDescent="0.15"/>
    <row r="1007" s="7" customFormat="1" x14ac:dyDescent="0.15"/>
    <row r="1008" s="7" customFormat="1" x14ac:dyDescent="0.15"/>
    <row r="1009" s="7" customFormat="1" x14ac:dyDescent="0.15"/>
    <row r="1010" s="7" customFormat="1" x14ac:dyDescent="0.15"/>
    <row r="1011" s="7" customFormat="1" x14ac:dyDescent="0.15"/>
    <row r="1012" s="7" customFormat="1" x14ac:dyDescent="0.15"/>
    <row r="1013" s="7" customFormat="1" x14ac:dyDescent="0.15"/>
    <row r="1014" s="7" customFormat="1" x14ac:dyDescent="0.15"/>
    <row r="1015" s="7" customFormat="1" x14ac:dyDescent="0.15"/>
    <row r="1016" s="7" customFormat="1" x14ac:dyDescent="0.15"/>
    <row r="1017" s="7" customFormat="1" x14ac:dyDescent="0.15"/>
    <row r="1018" s="7" customFormat="1" x14ac:dyDescent="0.15"/>
    <row r="1019" s="7" customFormat="1" x14ac:dyDescent="0.15"/>
    <row r="1020" s="7" customFormat="1" x14ac:dyDescent="0.15"/>
    <row r="1021" s="7" customFormat="1" x14ac:dyDescent="0.15"/>
    <row r="1022" s="7" customFormat="1" x14ac:dyDescent="0.15"/>
    <row r="1023" s="7" customFormat="1" x14ac:dyDescent="0.15"/>
    <row r="1024" s="7" customFormat="1" x14ac:dyDescent="0.15"/>
    <row r="1025" s="7" customFormat="1" x14ac:dyDescent="0.15"/>
    <row r="1026" s="7" customFormat="1" x14ac:dyDescent="0.15"/>
    <row r="1027" s="7" customFormat="1" x14ac:dyDescent="0.15"/>
    <row r="1028" s="7" customFormat="1" x14ac:dyDescent="0.15"/>
    <row r="1029" s="7" customFormat="1" x14ac:dyDescent="0.15"/>
    <row r="1030" s="7" customFormat="1" x14ac:dyDescent="0.15"/>
    <row r="1031" s="7" customFormat="1" x14ac:dyDescent="0.15"/>
    <row r="1032" s="7" customFormat="1" x14ac:dyDescent="0.15"/>
    <row r="1033" s="7" customFormat="1" x14ac:dyDescent="0.15"/>
    <row r="1034" s="7" customFormat="1" x14ac:dyDescent="0.15"/>
    <row r="1035" s="7" customFormat="1" x14ac:dyDescent="0.15"/>
    <row r="1036" s="7" customFormat="1" x14ac:dyDescent="0.15"/>
    <row r="1037" s="7" customFormat="1" x14ac:dyDescent="0.15"/>
    <row r="1038" s="7" customFormat="1" x14ac:dyDescent="0.15"/>
    <row r="1039" s="7" customFormat="1" x14ac:dyDescent="0.15"/>
    <row r="1040" s="7" customFormat="1" x14ac:dyDescent="0.15"/>
    <row r="1041" s="7" customFormat="1" x14ac:dyDescent="0.15"/>
    <row r="1042" s="7" customFormat="1" x14ac:dyDescent="0.15"/>
    <row r="1043" s="7" customFormat="1" x14ac:dyDescent="0.15"/>
    <row r="1044" s="7" customFormat="1" x14ac:dyDescent="0.15"/>
    <row r="1045" s="7" customFormat="1" x14ac:dyDescent="0.15"/>
    <row r="1046" s="7" customFormat="1" x14ac:dyDescent="0.15"/>
    <row r="1047" s="7" customFormat="1" x14ac:dyDescent="0.15"/>
    <row r="1048" s="7" customFormat="1" x14ac:dyDescent="0.15"/>
    <row r="1049" s="7" customFormat="1" x14ac:dyDescent="0.15"/>
    <row r="1050" s="7" customFormat="1" x14ac:dyDescent="0.15"/>
    <row r="1051" s="7" customFormat="1" x14ac:dyDescent="0.15"/>
    <row r="1052" s="7" customFormat="1" x14ac:dyDescent="0.15"/>
    <row r="1053" s="7" customFormat="1" x14ac:dyDescent="0.15"/>
    <row r="1054" s="7" customFormat="1" x14ac:dyDescent="0.15"/>
    <row r="1055" s="7" customFormat="1" x14ac:dyDescent="0.15"/>
    <row r="1056" s="7" customFormat="1" x14ac:dyDescent="0.15"/>
    <row r="1057" s="7" customFormat="1" x14ac:dyDescent="0.15"/>
    <row r="1058" s="7" customFormat="1" x14ac:dyDescent="0.15"/>
    <row r="1059" s="7" customFormat="1" x14ac:dyDescent="0.15"/>
    <row r="1060" s="7" customFormat="1" x14ac:dyDescent="0.15"/>
    <row r="1061" s="7" customFormat="1" x14ac:dyDescent="0.15"/>
    <row r="1062" s="7" customFormat="1" x14ac:dyDescent="0.15"/>
    <row r="1063" s="7" customFormat="1" x14ac:dyDescent="0.15"/>
    <row r="1064" s="7" customFormat="1" x14ac:dyDescent="0.15"/>
    <row r="1065" s="7" customFormat="1" x14ac:dyDescent="0.15"/>
    <row r="1066" s="7" customFormat="1" x14ac:dyDescent="0.15"/>
    <row r="1067" s="7" customFormat="1" x14ac:dyDescent="0.15"/>
    <row r="1068" s="7" customFormat="1" x14ac:dyDescent="0.15"/>
    <row r="1069" s="7" customFormat="1" x14ac:dyDescent="0.15"/>
    <row r="1070" s="7" customFormat="1" x14ac:dyDescent="0.15"/>
    <row r="1071" s="7" customFormat="1" x14ac:dyDescent="0.15"/>
    <row r="1072" s="7" customFormat="1" x14ac:dyDescent="0.15"/>
    <row r="1073" s="7" customFormat="1" x14ac:dyDescent="0.15"/>
    <row r="1074" s="7" customFormat="1" x14ac:dyDescent="0.15"/>
    <row r="1075" s="7" customFormat="1" x14ac:dyDescent="0.15"/>
    <row r="1076" s="7" customFormat="1" x14ac:dyDescent="0.15"/>
    <row r="1077" s="7" customFormat="1" x14ac:dyDescent="0.15"/>
    <row r="1078" s="7" customFormat="1" x14ac:dyDescent="0.15"/>
    <row r="1079" s="7" customFormat="1" x14ac:dyDescent="0.15"/>
    <row r="1080" s="7" customFormat="1" x14ac:dyDescent="0.15"/>
    <row r="1081" s="7" customFormat="1" x14ac:dyDescent="0.15"/>
    <row r="1082" s="7" customFormat="1" x14ac:dyDescent="0.15"/>
    <row r="1083" s="7" customFormat="1" x14ac:dyDescent="0.15"/>
    <row r="1084" s="7" customFormat="1" x14ac:dyDescent="0.15"/>
    <row r="1085" s="7" customFormat="1" x14ac:dyDescent="0.15"/>
    <row r="1086" s="7" customFormat="1" x14ac:dyDescent="0.15"/>
    <row r="1087" s="7" customFormat="1" x14ac:dyDescent="0.15"/>
    <row r="1088" s="7" customFormat="1" x14ac:dyDescent="0.15"/>
    <row r="1089" s="7" customFormat="1" x14ac:dyDescent="0.15"/>
    <row r="1090" s="7" customFormat="1" x14ac:dyDescent="0.15"/>
    <row r="1091" s="7" customFormat="1" x14ac:dyDescent="0.15"/>
    <row r="1092" s="7" customFormat="1" x14ac:dyDescent="0.15"/>
    <row r="1093" s="7" customFormat="1" x14ac:dyDescent="0.15"/>
    <row r="1094" s="7" customFormat="1" x14ac:dyDescent="0.15"/>
    <row r="1095" s="7" customFormat="1" x14ac:dyDescent="0.15"/>
    <row r="1096" s="7" customFormat="1" x14ac:dyDescent="0.15"/>
    <row r="1097" s="7" customFormat="1" x14ac:dyDescent="0.15"/>
    <row r="1098" s="7" customFormat="1" x14ac:dyDescent="0.15"/>
    <row r="1099" s="7" customFormat="1" x14ac:dyDescent="0.15"/>
    <row r="1100" s="7" customFormat="1" x14ac:dyDescent="0.15"/>
    <row r="1101" s="7" customFormat="1" x14ac:dyDescent="0.15"/>
    <row r="1102" s="7" customFormat="1" x14ac:dyDescent="0.15"/>
    <row r="1103" s="7" customFormat="1" x14ac:dyDescent="0.15"/>
    <row r="1104" s="7" customFormat="1" x14ac:dyDescent="0.15"/>
    <row r="1105" s="7" customFormat="1" x14ac:dyDescent="0.15"/>
    <row r="1106" s="7" customFormat="1" x14ac:dyDescent="0.15"/>
    <row r="1107" s="7" customFormat="1" x14ac:dyDescent="0.15"/>
    <row r="1108" s="7" customFormat="1" x14ac:dyDescent="0.15"/>
    <row r="1109" s="7" customFormat="1" x14ac:dyDescent="0.15"/>
    <row r="1110" s="7" customFormat="1" x14ac:dyDescent="0.15"/>
    <row r="1111" s="7" customFormat="1" x14ac:dyDescent="0.15"/>
    <row r="1112" s="7" customFormat="1" x14ac:dyDescent="0.15"/>
    <row r="1113" s="7" customFormat="1" x14ac:dyDescent="0.15"/>
    <row r="1114" s="7" customFormat="1" x14ac:dyDescent="0.15"/>
    <row r="1115" s="7" customFormat="1" x14ac:dyDescent="0.15"/>
    <row r="1116" s="7" customFormat="1" x14ac:dyDescent="0.15"/>
    <row r="1117" s="7" customFormat="1" x14ac:dyDescent="0.15"/>
    <row r="1118" s="7" customFormat="1" x14ac:dyDescent="0.15"/>
    <row r="1119" s="7" customFormat="1" x14ac:dyDescent="0.15"/>
    <row r="1120" s="7" customFormat="1" x14ac:dyDescent="0.15"/>
    <row r="1121" s="7" customFormat="1" x14ac:dyDescent="0.15"/>
    <row r="1122" s="7" customFormat="1" x14ac:dyDescent="0.15"/>
    <row r="1123" s="7" customFormat="1" x14ac:dyDescent="0.15"/>
    <row r="1124" s="7" customFormat="1" x14ac:dyDescent="0.15"/>
    <row r="1125" s="7" customFormat="1" x14ac:dyDescent="0.15"/>
    <row r="1126" s="7" customFormat="1" x14ac:dyDescent="0.15"/>
    <row r="1127" s="7" customFormat="1" x14ac:dyDescent="0.15"/>
    <row r="1128" s="7" customFormat="1" x14ac:dyDescent="0.15"/>
    <row r="1129" s="7" customFormat="1" x14ac:dyDescent="0.15"/>
    <row r="1130" s="7" customFormat="1" x14ac:dyDescent="0.15"/>
    <row r="1131" s="7" customFormat="1" x14ac:dyDescent="0.15"/>
    <row r="1132" s="7" customFormat="1" x14ac:dyDescent="0.15"/>
    <row r="1133" s="7" customFormat="1" x14ac:dyDescent="0.15"/>
    <row r="1134" s="7" customFormat="1" x14ac:dyDescent="0.15"/>
    <row r="1135" s="7" customFormat="1" x14ac:dyDescent="0.15"/>
    <row r="1136" s="7" customFormat="1" x14ac:dyDescent="0.15"/>
    <row r="1137" s="7" customFormat="1" x14ac:dyDescent="0.15"/>
    <row r="1138" s="7" customFormat="1" x14ac:dyDescent="0.15"/>
    <row r="1139" s="7" customFormat="1" x14ac:dyDescent="0.15"/>
    <row r="1140" s="7" customFormat="1" x14ac:dyDescent="0.15"/>
    <row r="1141" s="7" customFormat="1" x14ac:dyDescent="0.15"/>
    <row r="1142" s="7" customFormat="1" x14ac:dyDescent="0.15"/>
    <row r="1143" s="7" customFormat="1" x14ac:dyDescent="0.15"/>
    <row r="1144" s="7" customFormat="1" x14ac:dyDescent="0.15"/>
    <row r="1145" s="7" customFormat="1" x14ac:dyDescent="0.15"/>
    <row r="1146" s="7" customFormat="1" x14ac:dyDescent="0.15"/>
    <row r="1147" s="7" customFormat="1" x14ac:dyDescent="0.15"/>
    <row r="1148" s="7" customFormat="1" x14ac:dyDescent="0.15"/>
    <row r="1149" s="7" customFormat="1" x14ac:dyDescent="0.15"/>
    <row r="1150" s="7" customFormat="1" x14ac:dyDescent="0.15"/>
    <row r="1151" s="7" customFormat="1" x14ac:dyDescent="0.15"/>
    <row r="1152" s="7" customFormat="1" x14ac:dyDescent="0.15"/>
    <row r="1153" s="7" customFormat="1" x14ac:dyDescent="0.15"/>
    <row r="1154" s="7" customFormat="1" x14ac:dyDescent="0.15"/>
    <row r="1155" s="7" customFormat="1" x14ac:dyDescent="0.15"/>
    <row r="1156" s="7" customFormat="1" x14ac:dyDescent="0.15"/>
    <row r="1157" s="7" customFormat="1" x14ac:dyDescent="0.15"/>
    <row r="1158" s="7" customFormat="1" x14ac:dyDescent="0.15"/>
    <row r="1159" s="7" customFormat="1" x14ac:dyDescent="0.15"/>
    <row r="1160" s="7" customFormat="1" x14ac:dyDescent="0.15"/>
    <row r="1161" s="7" customFormat="1" x14ac:dyDescent="0.15"/>
    <row r="1162" s="7" customFormat="1" x14ac:dyDescent="0.15"/>
    <row r="1163" s="7" customFormat="1" x14ac:dyDescent="0.15"/>
    <row r="1164" s="7" customFormat="1" x14ac:dyDescent="0.15"/>
    <row r="1165" s="7" customFormat="1" x14ac:dyDescent="0.15"/>
    <row r="1166" s="7" customFormat="1" x14ac:dyDescent="0.15"/>
    <row r="1167" s="7" customFormat="1" x14ac:dyDescent="0.15"/>
    <row r="1168" s="7" customFormat="1" x14ac:dyDescent="0.15"/>
    <row r="1169" s="7" customFormat="1" x14ac:dyDescent="0.15"/>
    <row r="1170" s="7" customFormat="1" x14ac:dyDescent="0.15"/>
    <row r="1171" s="7" customFormat="1" x14ac:dyDescent="0.15"/>
    <row r="1172" s="7" customFormat="1" x14ac:dyDescent="0.15"/>
    <row r="1173" s="7" customFormat="1" x14ac:dyDescent="0.15"/>
    <row r="1174" s="7" customFormat="1" x14ac:dyDescent="0.15"/>
    <row r="1175" s="7" customFormat="1" x14ac:dyDescent="0.15"/>
    <row r="1176" s="7" customFormat="1" x14ac:dyDescent="0.15"/>
    <row r="1177" s="7" customFormat="1" x14ac:dyDescent="0.15"/>
    <row r="1178" s="7" customFormat="1" x14ac:dyDescent="0.15"/>
    <row r="1179" s="7" customFormat="1" x14ac:dyDescent="0.15"/>
    <row r="1180" s="7" customFormat="1" x14ac:dyDescent="0.15"/>
    <row r="1181" s="7" customFormat="1" x14ac:dyDescent="0.15"/>
    <row r="1182" s="7" customFormat="1" x14ac:dyDescent="0.15"/>
    <row r="1183" s="7" customFormat="1" x14ac:dyDescent="0.15"/>
    <row r="1184" s="7" customFormat="1" x14ac:dyDescent="0.15"/>
    <row r="1185" s="7" customFormat="1" x14ac:dyDescent="0.15"/>
    <row r="1186" s="7" customFormat="1" x14ac:dyDescent="0.15"/>
    <row r="1187" s="7" customFormat="1" x14ac:dyDescent="0.15"/>
    <row r="1188" s="7" customFormat="1" x14ac:dyDescent="0.15"/>
    <row r="1189" s="7" customFormat="1" x14ac:dyDescent="0.15"/>
    <row r="1190" s="7" customFormat="1" x14ac:dyDescent="0.15"/>
    <row r="1191" s="7" customFormat="1" x14ac:dyDescent="0.15"/>
    <row r="1192" s="7" customFormat="1" x14ac:dyDescent="0.15"/>
    <row r="1193" s="7" customFormat="1" x14ac:dyDescent="0.15"/>
    <row r="1194" s="7" customFormat="1" x14ac:dyDescent="0.15"/>
    <row r="1195" s="7" customFormat="1" x14ac:dyDescent="0.15"/>
    <row r="1196" s="7" customFormat="1" x14ac:dyDescent="0.15"/>
    <row r="1197" s="7" customFormat="1" x14ac:dyDescent="0.15"/>
    <row r="1198" s="7" customFormat="1" x14ac:dyDescent="0.15"/>
    <row r="1199" s="7" customFormat="1" x14ac:dyDescent="0.15"/>
    <row r="1200" s="7" customFormat="1" x14ac:dyDescent="0.15"/>
    <row r="1201" s="7" customFormat="1" x14ac:dyDescent="0.15"/>
    <row r="1202" s="7" customFormat="1" x14ac:dyDescent="0.15"/>
    <row r="1203" s="7" customFormat="1" x14ac:dyDescent="0.15"/>
    <row r="1204" s="7" customFormat="1" x14ac:dyDescent="0.15"/>
    <row r="1205" s="7" customFormat="1" x14ac:dyDescent="0.15"/>
    <row r="1206" s="7" customFormat="1" x14ac:dyDescent="0.15"/>
    <row r="1207" s="7" customFormat="1" x14ac:dyDescent="0.15"/>
    <row r="1208" s="7" customFormat="1" x14ac:dyDescent="0.15"/>
    <row r="1209" s="7" customFormat="1" x14ac:dyDescent="0.15"/>
    <row r="1210" s="7" customFormat="1" x14ac:dyDescent="0.15"/>
    <row r="1211" s="7" customFormat="1" x14ac:dyDescent="0.15"/>
    <row r="1212" s="7" customFormat="1" x14ac:dyDescent="0.15"/>
    <row r="1213" s="7" customFormat="1" x14ac:dyDescent="0.15"/>
    <row r="1214" s="7" customFormat="1" x14ac:dyDescent="0.15"/>
    <row r="1215" s="7" customFormat="1" x14ac:dyDescent="0.15"/>
    <row r="1216" s="7" customFormat="1" x14ac:dyDescent="0.15"/>
    <row r="1217" s="7" customFormat="1" x14ac:dyDescent="0.15"/>
    <row r="1218" s="7" customFormat="1" x14ac:dyDescent="0.15"/>
    <row r="1219" s="7" customFormat="1" x14ac:dyDescent="0.15"/>
    <row r="1220" s="7" customFormat="1" x14ac:dyDescent="0.15"/>
    <row r="1221" s="7" customFormat="1" x14ac:dyDescent="0.15"/>
    <row r="1222" s="7" customFormat="1" x14ac:dyDescent="0.15"/>
    <row r="1223" s="7" customFormat="1" x14ac:dyDescent="0.15"/>
    <row r="1224" s="7" customFormat="1" x14ac:dyDescent="0.15"/>
    <row r="1225" s="7" customFormat="1" x14ac:dyDescent="0.15"/>
    <row r="1226" s="7" customFormat="1" x14ac:dyDescent="0.15"/>
    <row r="1227" s="7" customFormat="1" x14ac:dyDescent="0.15"/>
    <row r="1228" s="7" customFormat="1" x14ac:dyDescent="0.15"/>
    <row r="1229" s="7" customFormat="1" x14ac:dyDescent="0.15"/>
    <row r="1230" s="7" customFormat="1" x14ac:dyDescent="0.15"/>
    <row r="1231" s="7" customFormat="1" x14ac:dyDescent="0.15"/>
    <row r="1232" s="7" customFormat="1" x14ac:dyDescent="0.15"/>
    <row r="1233" s="7" customFormat="1" x14ac:dyDescent="0.15"/>
    <row r="1234" s="7" customFormat="1" x14ac:dyDescent="0.15"/>
    <row r="1235" s="7" customFormat="1" x14ac:dyDescent="0.15"/>
    <row r="1236" s="7" customFormat="1" x14ac:dyDescent="0.15"/>
    <row r="1237" s="7" customFormat="1" x14ac:dyDescent="0.15"/>
    <row r="1238" s="7" customFormat="1" x14ac:dyDescent="0.15"/>
    <row r="1239" s="7" customFormat="1" x14ac:dyDescent="0.15"/>
    <row r="1240" s="7" customFormat="1" x14ac:dyDescent="0.15"/>
    <row r="1241" s="7" customFormat="1" x14ac:dyDescent="0.15"/>
    <row r="1242" s="7" customFormat="1" x14ac:dyDescent="0.15"/>
    <row r="1243" s="7" customFormat="1" x14ac:dyDescent="0.15"/>
    <row r="1244" s="7" customFormat="1" x14ac:dyDescent="0.15"/>
    <row r="1245" s="7" customFormat="1" x14ac:dyDescent="0.15"/>
    <row r="1246" s="7" customFormat="1" x14ac:dyDescent="0.15"/>
    <row r="1247" s="7" customFormat="1" x14ac:dyDescent="0.15"/>
    <row r="1248" s="7" customFormat="1" x14ac:dyDescent="0.15"/>
    <row r="1249" s="7" customFormat="1" x14ac:dyDescent="0.15"/>
    <row r="1250" s="7" customFormat="1" x14ac:dyDescent="0.15"/>
    <row r="1251" s="7" customFormat="1" x14ac:dyDescent="0.15"/>
    <row r="1252" s="7" customFormat="1" x14ac:dyDescent="0.15"/>
    <row r="1253" s="7" customFormat="1" x14ac:dyDescent="0.15"/>
    <row r="1254" s="7" customFormat="1" x14ac:dyDescent="0.15"/>
    <row r="1255" s="7" customFormat="1" x14ac:dyDescent="0.15"/>
    <row r="1256" s="7" customFormat="1" x14ac:dyDescent="0.15"/>
    <row r="1257" s="7" customFormat="1" x14ac:dyDescent="0.15"/>
    <row r="1258" s="7" customFormat="1" x14ac:dyDescent="0.15"/>
    <row r="1259" s="7" customFormat="1" x14ac:dyDescent="0.15"/>
    <row r="1260" s="7" customFormat="1" x14ac:dyDescent="0.15"/>
    <row r="1261" s="7" customFormat="1" x14ac:dyDescent="0.15"/>
    <row r="1262" s="7" customFormat="1" x14ac:dyDescent="0.15"/>
    <row r="1263" s="7" customFormat="1" x14ac:dyDescent="0.15"/>
    <row r="1264" s="7" customFormat="1" x14ac:dyDescent="0.15"/>
    <row r="1265" s="7" customFormat="1" x14ac:dyDescent="0.15"/>
    <row r="1266" s="7" customFormat="1" x14ac:dyDescent="0.15"/>
    <row r="1267" s="7" customFormat="1" x14ac:dyDescent="0.15"/>
    <row r="1268" s="7" customFormat="1" x14ac:dyDescent="0.15"/>
    <row r="1269" s="7" customFormat="1" x14ac:dyDescent="0.15"/>
    <row r="1270" s="7" customFormat="1" x14ac:dyDescent="0.15"/>
    <row r="1271" s="7" customFormat="1" x14ac:dyDescent="0.15"/>
    <row r="1272" s="7" customFormat="1" x14ac:dyDescent="0.15"/>
    <row r="1273" s="7" customFormat="1" x14ac:dyDescent="0.15"/>
    <row r="1274" s="7" customFormat="1" x14ac:dyDescent="0.15"/>
    <row r="1275" s="7" customFormat="1" x14ac:dyDescent="0.15"/>
    <row r="1276" s="7" customFormat="1" x14ac:dyDescent="0.15"/>
    <row r="1277" s="7" customFormat="1" x14ac:dyDescent="0.15"/>
    <row r="1278" s="7" customFormat="1" x14ac:dyDescent="0.15"/>
    <row r="1279" s="7" customFormat="1" x14ac:dyDescent="0.15"/>
    <row r="1280" s="7" customFormat="1" x14ac:dyDescent="0.15"/>
    <row r="1281" s="7" customFormat="1" x14ac:dyDescent="0.15"/>
    <row r="1282" s="7" customFormat="1" x14ac:dyDescent="0.15"/>
    <row r="1283" s="7" customFormat="1" x14ac:dyDescent="0.15"/>
    <row r="1284" s="7" customFormat="1" x14ac:dyDescent="0.15"/>
    <row r="1285" s="7" customFormat="1" x14ac:dyDescent="0.15"/>
    <row r="1286" s="7" customFormat="1" x14ac:dyDescent="0.15"/>
    <row r="1287" s="7" customFormat="1" x14ac:dyDescent="0.15"/>
    <row r="1288" s="7" customFormat="1" x14ac:dyDescent="0.15"/>
    <row r="1289" s="7" customFormat="1" x14ac:dyDescent="0.15"/>
    <row r="1290" s="7" customFormat="1" x14ac:dyDescent="0.15"/>
    <row r="1291" s="7" customFormat="1" x14ac:dyDescent="0.15"/>
    <row r="1292" s="7" customFormat="1" x14ac:dyDescent="0.15"/>
    <row r="1293" s="7" customFormat="1" x14ac:dyDescent="0.15"/>
    <row r="1294" s="7" customFormat="1" x14ac:dyDescent="0.15"/>
    <row r="1295" s="7" customFormat="1" x14ac:dyDescent="0.15"/>
    <row r="1296" s="7" customFormat="1" x14ac:dyDescent="0.15"/>
    <row r="1297" s="7" customFormat="1" x14ac:dyDescent="0.15"/>
    <row r="1298" s="7" customFormat="1" x14ac:dyDescent="0.15"/>
    <row r="1299" s="7" customFormat="1" x14ac:dyDescent="0.15"/>
    <row r="1300" s="7" customFormat="1" x14ac:dyDescent="0.15"/>
    <row r="1301" s="7" customFormat="1" x14ac:dyDescent="0.15"/>
    <row r="1302" s="7" customFormat="1" x14ac:dyDescent="0.15"/>
    <row r="1303" s="7" customFormat="1" x14ac:dyDescent="0.15"/>
    <row r="1304" s="7" customFormat="1" x14ac:dyDescent="0.15"/>
    <row r="1305" s="7" customFormat="1" x14ac:dyDescent="0.15"/>
    <row r="1306" s="7" customFormat="1" x14ac:dyDescent="0.15"/>
    <row r="1307" s="7" customFormat="1" x14ac:dyDescent="0.15"/>
    <row r="1308" s="7" customFormat="1" x14ac:dyDescent="0.15"/>
    <row r="1309" s="7" customFormat="1" x14ac:dyDescent="0.15"/>
    <row r="1310" s="7" customFormat="1" x14ac:dyDescent="0.15"/>
    <row r="1311" s="7" customFormat="1" x14ac:dyDescent="0.15"/>
    <row r="1312" s="7" customFormat="1" x14ac:dyDescent="0.15"/>
    <row r="1313" s="7" customFormat="1" x14ac:dyDescent="0.15"/>
    <row r="1314" s="7" customFormat="1" x14ac:dyDescent="0.15"/>
    <row r="1315" s="7" customFormat="1" x14ac:dyDescent="0.15"/>
    <row r="1316" s="7" customFormat="1" x14ac:dyDescent="0.15"/>
    <row r="1317" s="7" customFormat="1" x14ac:dyDescent="0.15"/>
    <row r="1318" s="7" customFormat="1" x14ac:dyDescent="0.15"/>
    <row r="1319" s="7" customFormat="1" x14ac:dyDescent="0.15"/>
    <row r="1320" s="7" customFormat="1" x14ac:dyDescent="0.15"/>
    <row r="1321" s="7" customFormat="1" x14ac:dyDescent="0.15"/>
    <row r="1322" s="7" customFormat="1" x14ac:dyDescent="0.15"/>
    <row r="1323" s="7" customFormat="1" x14ac:dyDescent="0.15"/>
    <row r="1324" s="7" customFormat="1" x14ac:dyDescent="0.15"/>
    <row r="1325" s="7" customFormat="1" x14ac:dyDescent="0.15"/>
    <row r="1326" s="7" customFormat="1" x14ac:dyDescent="0.15"/>
    <row r="1327" s="7" customFormat="1" x14ac:dyDescent="0.15"/>
    <row r="1328" s="7" customFormat="1" x14ac:dyDescent="0.15"/>
    <row r="1329" s="7" customFormat="1" x14ac:dyDescent="0.15"/>
    <row r="1330" s="7" customFormat="1" x14ac:dyDescent="0.15"/>
    <row r="1331" s="7" customFormat="1" x14ac:dyDescent="0.15"/>
    <row r="1332" s="7" customFormat="1" x14ac:dyDescent="0.15"/>
    <row r="1333" s="7" customFormat="1" x14ac:dyDescent="0.15"/>
    <row r="1334" s="7" customFormat="1" x14ac:dyDescent="0.15"/>
    <row r="1335" s="7" customFormat="1" x14ac:dyDescent="0.15"/>
    <row r="1336" s="7" customFormat="1" x14ac:dyDescent="0.15"/>
    <row r="1337" s="7" customFormat="1" x14ac:dyDescent="0.15"/>
    <row r="1338" s="7" customFormat="1" x14ac:dyDescent="0.15"/>
    <row r="1339" s="7" customFormat="1" x14ac:dyDescent="0.15"/>
    <row r="1340" s="7" customFormat="1" x14ac:dyDescent="0.15"/>
    <row r="1341" s="7" customFormat="1" x14ac:dyDescent="0.15"/>
    <row r="1342" s="7" customFormat="1" x14ac:dyDescent="0.15"/>
    <row r="1343" s="7" customFormat="1" x14ac:dyDescent="0.15"/>
    <row r="1344" s="7" customFormat="1" x14ac:dyDescent="0.15"/>
    <row r="1345" s="7" customFormat="1" x14ac:dyDescent="0.15"/>
    <row r="1346" s="7" customFormat="1" x14ac:dyDescent="0.15"/>
    <row r="1347" s="7" customFormat="1" x14ac:dyDescent="0.15"/>
    <row r="1348" s="7" customFormat="1" x14ac:dyDescent="0.15"/>
    <row r="1349" s="7" customFormat="1" x14ac:dyDescent="0.15"/>
    <row r="1350" s="7" customFormat="1" x14ac:dyDescent="0.15"/>
    <row r="1351" s="7" customFormat="1" x14ac:dyDescent="0.15"/>
    <row r="1352" s="7" customFormat="1" x14ac:dyDescent="0.15"/>
    <row r="1353" s="7" customFormat="1" x14ac:dyDescent="0.15"/>
    <row r="1354" s="7" customFormat="1" x14ac:dyDescent="0.15"/>
    <row r="1355" s="7" customFormat="1" x14ac:dyDescent="0.15"/>
    <row r="1356" s="7" customFormat="1" x14ac:dyDescent="0.15"/>
    <row r="1357" s="7" customFormat="1" x14ac:dyDescent="0.15"/>
    <row r="1358" s="7" customFormat="1" x14ac:dyDescent="0.15"/>
    <row r="1359" s="7" customFormat="1" x14ac:dyDescent="0.15"/>
    <row r="1360" s="7" customFormat="1" x14ac:dyDescent="0.15"/>
    <row r="1361" s="7" customFormat="1" x14ac:dyDescent="0.15"/>
    <row r="1362" s="7" customFormat="1" x14ac:dyDescent="0.15"/>
    <row r="1363" s="7" customFormat="1" x14ac:dyDescent="0.15"/>
    <row r="1364" s="7" customFormat="1" x14ac:dyDescent="0.15"/>
    <row r="1365" s="7" customFormat="1" x14ac:dyDescent="0.15"/>
    <row r="1366" s="7" customFormat="1" x14ac:dyDescent="0.15"/>
    <row r="1367" s="7" customFormat="1" x14ac:dyDescent="0.15"/>
    <row r="1368" s="7" customFormat="1" x14ac:dyDescent="0.15"/>
    <row r="1369" s="7" customFormat="1" x14ac:dyDescent="0.15"/>
    <row r="1370" s="7" customFormat="1" x14ac:dyDescent="0.15"/>
    <row r="1371" s="7" customFormat="1" x14ac:dyDescent="0.15"/>
    <row r="1372" s="7" customFormat="1" x14ac:dyDescent="0.15"/>
    <row r="1373" s="7" customFormat="1" x14ac:dyDescent="0.15"/>
    <row r="1374" s="7" customFormat="1" x14ac:dyDescent="0.15"/>
    <row r="1375" s="7" customFormat="1" x14ac:dyDescent="0.15"/>
    <row r="1376" s="7" customFormat="1" x14ac:dyDescent="0.15"/>
    <row r="1377" s="7" customFormat="1" x14ac:dyDescent="0.15"/>
    <row r="1378" s="7" customFormat="1" x14ac:dyDescent="0.15"/>
    <row r="1379" s="7" customFormat="1" x14ac:dyDescent="0.15"/>
    <row r="1380" s="7" customFormat="1" x14ac:dyDescent="0.15"/>
    <row r="1381" s="7" customFormat="1" x14ac:dyDescent="0.15"/>
    <row r="1382" s="7" customFormat="1" x14ac:dyDescent="0.15"/>
    <row r="1383" s="7" customFormat="1" x14ac:dyDescent="0.15"/>
    <row r="1384" s="7" customFormat="1" x14ac:dyDescent="0.15"/>
    <row r="1385" s="7" customFormat="1" x14ac:dyDescent="0.15"/>
    <row r="1386" s="7" customFormat="1" x14ac:dyDescent="0.15"/>
    <row r="1387" s="7" customFormat="1" x14ac:dyDescent="0.15"/>
    <row r="1388" s="7" customFormat="1" x14ac:dyDescent="0.15"/>
    <row r="1389" s="7" customFormat="1" x14ac:dyDescent="0.15"/>
    <row r="1390" s="7" customFormat="1" x14ac:dyDescent="0.15"/>
    <row r="1391" s="7" customFormat="1" x14ac:dyDescent="0.15"/>
    <row r="1392" s="7" customFormat="1" x14ac:dyDescent="0.15"/>
    <row r="1393" s="7" customFormat="1" x14ac:dyDescent="0.15"/>
    <row r="1394" s="7" customFormat="1" x14ac:dyDescent="0.15"/>
    <row r="1395" s="7" customFormat="1" x14ac:dyDescent="0.15"/>
    <row r="1396" s="7" customFormat="1" x14ac:dyDescent="0.15"/>
    <row r="1397" s="7" customFormat="1" x14ac:dyDescent="0.15"/>
    <row r="1398" s="7" customFormat="1" x14ac:dyDescent="0.15"/>
    <row r="1399" s="7" customFormat="1" x14ac:dyDescent="0.15"/>
    <row r="1400" s="7" customFormat="1" x14ac:dyDescent="0.15"/>
    <row r="1401" s="7" customFormat="1" x14ac:dyDescent="0.15"/>
    <row r="1402" s="7" customFormat="1" x14ac:dyDescent="0.15"/>
    <row r="1403" s="7" customFormat="1" x14ac:dyDescent="0.15"/>
    <row r="1404" s="7" customFormat="1" x14ac:dyDescent="0.15"/>
    <row r="1405" s="7" customFormat="1" x14ac:dyDescent="0.15"/>
    <row r="1406" s="7" customFormat="1" x14ac:dyDescent="0.15"/>
    <row r="1407" s="7" customFormat="1" x14ac:dyDescent="0.15"/>
    <row r="1408" s="7" customFormat="1" x14ac:dyDescent="0.15"/>
    <row r="1409" s="7" customFormat="1" x14ac:dyDescent="0.15"/>
    <row r="1410" s="7" customFormat="1" x14ac:dyDescent="0.15"/>
    <row r="1411" s="7" customFormat="1" x14ac:dyDescent="0.15"/>
    <row r="1412" s="7" customFormat="1" x14ac:dyDescent="0.15"/>
    <row r="1413" s="7" customFormat="1" x14ac:dyDescent="0.15"/>
    <row r="1414" s="7" customFormat="1" x14ac:dyDescent="0.15"/>
    <row r="1415" s="7" customFormat="1" x14ac:dyDescent="0.15"/>
    <row r="1416" s="7" customFormat="1" x14ac:dyDescent="0.15"/>
    <row r="1417" s="7" customFormat="1" x14ac:dyDescent="0.15"/>
    <row r="1418" s="7" customFormat="1" x14ac:dyDescent="0.15"/>
    <row r="1419" s="7" customFormat="1" x14ac:dyDescent="0.15"/>
    <row r="1420" s="7" customFormat="1" x14ac:dyDescent="0.15"/>
    <row r="1421" s="7" customFormat="1" x14ac:dyDescent="0.15"/>
    <row r="1422" s="7" customFormat="1" x14ac:dyDescent="0.15"/>
    <row r="1423" s="7" customFormat="1" x14ac:dyDescent="0.15"/>
    <row r="1424" s="7" customFormat="1" x14ac:dyDescent="0.15"/>
    <row r="1425" s="7" customFormat="1" x14ac:dyDescent="0.15"/>
    <row r="1426" s="7" customFormat="1" x14ac:dyDescent="0.15"/>
    <row r="1427" s="7" customFormat="1" x14ac:dyDescent="0.15"/>
    <row r="1428" s="7" customFormat="1" x14ac:dyDescent="0.15"/>
    <row r="1429" s="7" customFormat="1" x14ac:dyDescent="0.15"/>
    <row r="1430" s="7" customFormat="1" x14ac:dyDescent="0.15"/>
    <row r="1431" s="7" customFormat="1" x14ac:dyDescent="0.15"/>
    <row r="1432" s="7" customFormat="1" x14ac:dyDescent="0.15"/>
    <row r="1433" s="7" customFormat="1" x14ac:dyDescent="0.15"/>
    <row r="1434" s="7" customFormat="1" x14ac:dyDescent="0.15"/>
    <row r="1435" s="7" customFormat="1" x14ac:dyDescent="0.15"/>
    <row r="1436" s="7" customFormat="1" x14ac:dyDescent="0.15"/>
    <row r="1437" s="7" customFormat="1" x14ac:dyDescent="0.15"/>
    <row r="1438" s="7" customFormat="1" x14ac:dyDescent="0.15"/>
    <row r="1439" s="7" customFormat="1" x14ac:dyDescent="0.15"/>
    <row r="1440" s="7" customFormat="1" x14ac:dyDescent="0.15"/>
    <row r="1441" s="7" customFormat="1" x14ac:dyDescent="0.15"/>
    <row r="1442" s="7" customFormat="1" x14ac:dyDescent="0.15"/>
    <row r="1443" s="7" customFormat="1" x14ac:dyDescent="0.15"/>
    <row r="1444" s="7" customFormat="1" x14ac:dyDescent="0.15"/>
    <row r="1445" s="7" customFormat="1" x14ac:dyDescent="0.15"/>
    <row r="1446" s="7" customFormat="1" x14ac:dyDescent="0.15"/>
    <row r="1447" s="7" customFormat="1" x14ac:dyDescent="0.15"/>
    <row r="1448" s="7" customFormat="1" x14ac:dyDescent="0.15"/>
    <row r="1449" s="7" customFormat="1" x14ac:dyDescent="0.15"/>
    <row r="1450" s="7" customFormat="1" x14ac:dyDescent="0.15"/>
    <row r="1451" s="7" customFormat="1" x14ac:dyDescent="0.15"/>
    <row r="1452" s="7" customFormat="1" x14ac:dyDescent="0.15"/>
    <row r="1453" s="7" customFormat="1" x14ac:dyDescent="0.15"/>
    <row r="1454" s="7" customFormat="1" x14ac:dyDescent="0.15"/>
    <row r="1455" s="7" customFormat="1" x14ac:dyDescent="0.15"/>
    <row r="1456" s="7" customFormat="1" x14ac:dyDescent="0.15"/>
    <row r="1457" s="7" customFormat="1" x14ac:dyDescent="0.15"/>
    <row r="1458" s="7" customFormat="1" x14ac:dyDescent="0.15"/>
    <row r="1459" s="7" customFormat="1" x14ac:dyDescent="0.15"/>
    <row r="1460" s="7" customFormat="1" x14ac:dyDescent="0.15"/>
    <row r="1461" s="7" customFormat="1" x14ac:dyDescent="0.15"/>
    <row r="1462" s="7" customFormat="1" x14ac:dyDescent="0.15"/>
    <row r="1463" s="7" customFormat="1" x14ac:dyDescent="0.15"/>
    <row r="1464" s="7" customFormat="1" x14ac:dyDescent="0.15"/>
    <row r="1465" s="7" customFormat="1" x14ac:dyDescent="0.15"/>
    <row r="1466" s="7" customFormat="1" x14ac:dyDescent="0.15"/>
    <row r="1467" s="7" customFormat="1" x14ac:dyDescent="0.15"/>
    <row r="1468" s="7" customFormat="1" x14ac:dyDescent="0.15"/>
    <row r="1469" s="7" customFormat="1" x14ac:dyDescent="0.15"/>
    <row r="1470" s="7" customFormat="1" x14ac:dyDescent="0.15"/>
    <row r="1471" s="7" customFormat="1" x14ac:dyDescent="0.15"/>
    <row r="1472" s="7" customFormat="1" x14ac:dyDescent="0.15"/>
    <row r="1473" s="7" customFormat="1" x14ac:dyDescent="0.15"/>
    <row r="1474" s="7" customFormat="1" x14ac:dyDescent="0.15"/>
    <row r="1475" s="7" customFormat="1" x14ac:dyDescent="0.15"/>
    <row r="1476" s="7" customFormat="1" x14ac:dyDescent="0.15"/>
    <row r="1477" s="7" customFormat="1" x14ac:dyDescent="0.15"/>
    <row r="1478" s="7" customFormat="1" x14ac:dyDescent="0.15"/>
    <row r="1479" s="7" customFormat="1" x14ac:dyDescent="0.15"/>
    <row r="1480" s="7" customFormat="1" x14ac:dyDescent="0.15"/>
    <row r="1481" s="7" customFormat="1" x14ac:dyDescent="0.15"/>
    <row r="1482" s="7" customFormat="1" x14ac:dyDescent="0.15"/>
    <row r="1483" s="7" customFormat="1" x14ac:dyDescent="0.15"/>
    <row r="1484" s="7" customFormat="1" x14ac:dyDescent="0.15"/>
    <row r="1485" s="7" customFormat="1" x14ac:dyDescent="0.15"/>
    <row r="1486" s="7" customFormat="1" x14ac:dyDescent="0.15"/>
    <row r="1487" s="7" customFormat="1" x14ac:dyDescent="0.15"/>
    <row r="1488" s="7" customFormat="1" x14ac:dyDescent="0.15"/>
    <row r="1489" s="7" customFormat="1" x14ac:dyDescent="0.15"/>
    <row r="1490" s="7" customFormat="1" x14ac:dyDescent="0.15"/>
    <row r="1491" s="7" customFormat="1" x14ac:dyDescent="0.15"/>
    <row r="1492" s="7" customFormat="1" x14ac:dyDescent="0.15"/>
    <row r="1493" s="7" customFormat="1" x14ac:dyDescent="0.15"/>
    <row r="1494" s="7" customFormat="1" x14ac:dyDescent="0.15"/>
    <row r="1495" s="7" customFormat="1" x14ac:dyDescent="0.15"/>
    <row r="1496" s="7" customFormat="1" x14ac:dyDescent="0.15"/>
    <row r="1497" s="7" customFormat="1" x14ac:dyDescent="0.15"/>
    <row r="1498" s="7" customFormat="1" x14ac:dyDescent="0.15"/>
    <row r="1499" s="7" customFormat="1" x14ac:dyDescent="0.15"/>
    <row r="1500" s="7" customFormat="1" x14ac:dyDescent="0.15"/>
    <row r="1501" s="7" customFormat="1" x14ac:dyDescent="0.15"/>
    <row r="1502" s="7" customFormat="1" x14ac:dyDescent="0.15"/>
    <row r="1503" s="7" customFormat="1" x14ac:dyDescent="0.15"/>
    <row r="1504" s="7" customFormat="1" x14ac:dyDescent="0.15"/>
    <row r="1505" s="7" customFormat="1" x14ac:dyDescent="0.15"/>
    <row r="1506" s="7" customFormat="1" x14ac:dyDescent="0.15"/>
    <row r="1507" s="7" customFormat="1" x14ac:dyDescent="0.15"/>
    <row r="1508" s="7" customFormat="1" x14ac:dyDescent="0.15"/>
    <row r="1509" s="7" customFormat="1" x14ac:dyDescent="0.15"/>
    <row r="1510" s="7" customFormat="1" x14ac:dyDescent="0.15"/>
    <row r="1511" s="7" customFormat="1" x14ac:dyDescent="0.15"/>
    <row r="1512" s="7" customFormat="1" x14ac:dyDescent="0.15"/>
    <row r="1513" s="7" customFormat="1" x14ac:dyDescent="0.15"/>
    <row r="1514" s="7" customFormat="1" x14ac:dyDescent="0.15"/>
    <row r="1515" s="7" customFormat="1" x14ac:dyDescent="0.15"/>
    <row r="1516" s="7" customFormat="1" x14ac:dyDescent="0.15"/>
    <row r="1517" s="7" customFormat="1" x14ac:dyDescent="0.15"/>
    <row r="1518" s="7" customFormat="1" x14ac:dyDescent="0.15"/>
    <row r="1519" s="7" customFormat="1" x14ac:dyDescent="0.15"/>
    <row r="1520" s="7" customFormat="1" x14ac:dyDescent="0.15"/>
    <row r="1521" s="7" customFormat="1" x14ac:dyDescent="0.15"/>
    <row r="1522" s="7" customFormat="1" x14ac:dyDescent="0.15"/>
    <row r="1523" s="7" customFormat="1" x14ac:dyDescent="0.15"/>
    <row r="1524" s="7" customFormat="1" x14ac:dyDescent="0.15"/>
    <row r="1525" s="7" customFormat="1" x14ac:dyDescent="0.15"/>
    <row r="1526" s="7" customFormat="1" x14ac:dyDescent="0.15"/>
    <row r="1527" s="7" customFormat="1" x14ac:dyDescent="0.15"/>
    <row r="1528" s="7" customFormat="1" x14ac:dyDescent="0.15"/>
    <row r="1529" s="7" customFormat="1" x14ac:dyDescent="0.15"/>
    <row r="1530" s="7" customFormat="1" x14ac:dyDescent="0.15"/>
    <row r="1531" s="7" customFormat="1" x14ac:dyDescent="0.15"/>
    <row r="1532" s="7" customFormat="1" x14ac:dyDescent="0.15"/>
    <row r="1533" s="7" customFormat="1" x14ac:dyDescent="0.15"/>
    <row r="1534" s="7" customFormat="1" x14ac:dyDescent="0.15"/>
    <row r="1535" s="7" customFormat="1" x14ac:dyDescent="0.15"/>
    <row r="1536" s="7" customFormat="1" x14ac:dyDescent="0.15"/>
    <row r="1537" s="7" customFormat="1" x14ac:dyDescent="0.15"/>
    <row r="1538" s="7" customFormat="1" x14ac:dyDescent="0.15"/>
    <row r="1539" s="7" customFormat="1" x14ac:dyDescent="0.15"/>
    <row r="1540" s="7" customFormat="1" x14ac:dyDescent="0.15"/>
    <row r="1541" s="7" customFormat="1" x14ac:dyDescent="0.15"/>
    <row r="1542" s="7" customFormat="1" x14ac:dyDescent="0.15"/>
    <row r="1543" s="7" customFormat="1" x14ac:dyDescent="0.15"/>
    <row r="1544" s="7" customFormat="1" x14ac:dyDescent="0.15"/>
    <row r="1545" s="7" customFormat="1" x14ac:dyDescent="0.15"/>
    <row r="1546" s="7" customFormat="1" x14ac:dyDescent="0.15"/>
    <row r="1547" s="7" customFormat="1" x14ac:dyDescent="0.15"/>
    <row r="1548" s="7" customFormat="1" x14ac:dyDescent="0.15"/>
    <row r="1549" s="7" customFormat="1" x14ac:dyDescent="0.15"/>
    <row r="1550" s="7" customFormat="1" x14ac:dyDescent="0.15"/>
    <row r="1551" s="7" customFormat="1" x14ac:dyDescent="0.15"/>
    <row r="1552" s="7" customFormat="1" x14ac:dyDescent="0.15"/>
    <row r="1553" s="7" customFormat="1" x14ac:dyDescent="0.15"/>
    <row r="1554" s="7" customFormat="1" x14ac:dyDescent="0.15"/>
    <row r="1555" s="7" customFormat="1" x14ac:dyDescent="0.15"/>
    <row r="1556" s="7" customFormat="1" x14ac:dyDescent="0.15"/>
    <row r="1557" s="7" customFormat="1" x14ac:dyDescent="0.15"/>
    <row r="1558" s="7" customFormat="1" x14ac:dyDescent="0.15"/>
    <row r="1559" s="7" customFormat="1" x14ac:dyDescent="0.15"/>
    <row r="1560" s="7" customFormat="1" x14ac:dyDescent="0.15"/>
    <row r="1561" s="7" customFormat="1" x14ac:dyDescent="0.15"/>
    <row r="1562" s="7" customFormat="1" x14ac:dyDescent="0.15"/>
    <row r="1563" s="7" customFormat="1" x14ac:dyDescent="0.15"/>
    <row r="1564" s="7" customFormat="1" x14ac:dyDescent="0.15"/>
    <row r="1565" s="7" customFormat="1" x14ac:dyDescent="0.15"/>
    <row r="1566" s="7" customFormat="1" x14ac:dyDescent="0.15"/>
    <row r="1567" s="7" customFormat="1" x14ac:dyDescent="0.15"/>
    <row r="1568" s="7" customFormat="1" x14ac:dyDescent="0.15"/>
    <row r="1569" s="7" customFormat="1" x14ac:dyDescent="0.15"/>
    <row r="1570" s="7" customFormat="1" x14ac:dyDescent="0.15"/>
    <row r="1571" s="7" customFormat="1" x14ac:dyDescent="0.15"/>
    <row r="1572" s="7" customFormat="1" x14ac:dyDescent="0.15"/>
    <row r="1573" s="7" customFormat="1" x14ac:dyDescent="0.15"/>
    <row r="1574" s="7" customFormat="1" x14ac:dyDescent="0.15"/>
    <row r="1575" s="7" customFormat="1" x14ac:dyDescent="0.15"/>
    <row r="1576" s="7" customFormat="1" x14ac:dyDescent="0.15"/>
    <row r="1577" s="7" customFormat="1" x14ac:dyDescent="0.15"/>
    <row r="1578" s="7" customFormat="1" x14ac:dyDescent="0.15"/>
    <row r="1579" s="7" customFormat="1" x14ac:dyDescent="0.15"/>
    <row r="1580" s="7" customFormat="1" x14ac:dyDescent="0.15"/>
    <row r="1581" s="7" customFormat="1" x14ac:dyDescent="0.15"/>
    <row r="1582" s="7" customFormat="1" x14ac:dyDescent="0.15"/>
    <row r="1583" s="7" customFormat="1" x14ac:dyDescent="0.15"/>
    <row r="1584" s="7" customFormat="1" x14ac:dyDescent="0.15"/>
    <row r="1585" s="7" customFormat="1" x14ac:dyDescent="0.15"/>
    <row r="1586" s="7" customFormat="1" x14ac:dyDescent="0.15"/>
    <row r="1587" s="7" customFormat="1" x14ac:dyDescent="0.15"/>
    <row r="1588" s="7" customFormat="1" x14ac:dyDescent="0.15"/>
    <row r="1589" s="7" customFormat="1" x14ac:dyDescent="0.15"/>
    <row r="1590" s="7" customFormat="1" x14ac:dyDescent="0.15"/>
    <row r="1591" s="7" customFormat="1" x14ac:dyDescent="0.15"/>
    <row r="1592" s="7" customFormat="1" x14ac:dyDescent="0.15"/>
    <row r="1593" s="7" customFormat="1" x14ac:dyDescent="0.15"/>
    <row r="1594" s="7" customFormat="1" x14ac:dyDescent="0.15"/>
    <row r="1595" s="7" customFormat="1" x14ac:dyDescent="0.15"/>
    <row r="1596" s="7" customFormat="1" x14ac:dyDescent="0.15"/>
    <row r="1597" s="7" customFormat="1" x14ac:dyDescent="0.15"/>
    <row r="1598" s="7" customFormat="1" x14ac:dyDescent="0.15"/>
    <row r="1599" s="7" customFormat="1" x14ac:dyDescent="0.15"/>
    <row r="1600" s="7" customFormat="1" x14ac:dyDescent="0.15"/>
    <row r="1601" s="7" customFormat="1" x14ac:dyDescent="0.15"/>
    <row r="1602" s="7" customFormat="1" x14ac:dyDescent="0.15"/>
    <row r="1603" s="7" customFormat="1" x14ac:dyDescent="0.15"/>
    <row r="1604" s="7" customFormat="1" x14ac:dyDescent="0.15"/>
    <row r="1605" s="7" customFormat="1" x14ac:dyDescent="0.15"/>
    <row r="1606" s="7" customFormat="1" x14ac:dyDescent="0.15"/>
    <row r="1607" s="7" customFormat="1" x14ac:dyDescent="0.15"/>
    <row r="1608" s="7" customFormat="1" x14ac:dyDescent="0.15"/>
    <row r="1609" s="7" customFormat="1" x14ac:dyDescent="0.15"/>
    <row r="1610" s="7" customFormat="1" x14ac:dyDescent="0.15"/>
    <row r="1611" s="7" customFormat="1" x14ac:dyDescent="0.15"/>
    <row r="1612" s="7" customFormat="1" x14ac:dyDescent="0.15"/>
    <row r="1613" s="7" customFormat="1" x14ac:dyDescent="0.15"/>
    <row r="1614" s="7" customFormat="1" x14ac:dyDescent="0.15"/>
    <row r="1615" s="7" customFormat="1" x14ac:dyDescent="0.15"/>
    <row r="1616" s="7" customFormat="1" x14ac:dyDescent="0.15"/>
    <row r="1617" s="7" customFormat="1" x14ac:dyDescent="0.15"/>
    <row r="1618" s="7" customFormat="1" x14ac:dyDescent="0.15"/>
    <row r="1619" s="7" customFormat="1" x14ac:dyDescent="0.15"/>
    <row r="1620" s="7" customFormat="1" x14ac:dyDescent="0.15"/>
    <row r="1621" s="7" customFormat="1" x14ac:dyDescent="0.15"/>
    <row r="1622" s="7" customFormat="1" x14ac:dyDescent="0.15"/>
    <row r="1623" s="7" customFormat="1" x14ac:dyDescent="0.15"/>
    <row r="1624" s="7" customFormat="1" x14ac:dyDescent="0.15"/>
    <row r="1625" s="7" customFormat="1" x14ac:dyDescent="0.15"/>
    <row r="1626" s="7" customFormat="1" x14ac:dyDescent="0.15"/>
    <row r="1627" s="7" customFormat="1" x14ac:dyDescent="0.15"/>
    <row r="1628" s="7" customFormat="1" x14ac:dyDescent="0.15"/>
    <row r="1629" s="7" customFormat="1" x14ac:dyDescent="0.15"/>
    <row r="1630" s="7" customFormat="1" x14ac:dyDescent="0.15"/>
    <row r="1631" s="7" customFormat="1" x14ac:dyDescent="0.15"/>
    <row r="1632" s="7" customFormat="1" x14ac:dyDescent="0.15"/>
    <row r="1633" s="7" customFormat="1" x14ac:dyDescent="0.15"/>
    <row r="1634" s="7" customFormat="1" x14ac:dyDescent="0.15"/>
    <row r="1635" s="7" customFormat="1" x14ac:dyDescent="0.15"/>
    <row r="1636" s="7" customFormat="1" x14ac:dyDescent="0.15"/>
    <row r="1637" s="7" customFormat="1" x14ac:dyDescent="0.15"/>
    <row r="1638" s="7" customFormat="1" x14ac:dyDescent="0.15"/>
    <row r="1639" s="7" customFormat="1" x14ac:dyDescent="0.15"/>
    <row r="1640" s="7" customFormat="1" x14ac:dyDescent="0.15"/>
    <row r="1641" s="7" customFormat="1" x14ac:dyDescent="0.15"/>
    <row r="1642" s="7" customFormat="1" x14ac:dyDescent="0.15"/>
    <row r="1643" s="7" customFormat="1" x14ac:dyDescent="0.15"/>
    <row r="1644" s="7" customFormat="1" x14ac:dyDescent="0.15"/>
    <row r="1645" s="7" customFormat="1" x14ac:dyDescent="0.15"/>
    <row r="1646" s="7" customFormat="1" x14ac:dyDescent="0.15"/>
    <row r="1647" s="7" customFormat="1" x14ac:dyDescent="0.15"/>
    <row r="1648" s="7" customFormat="1" x14ac:dyDescent="0.15"/>
    <row r="1649" s="7" customFormat="1" x14ac:dyDescent="0.15"/>
    <row r="1650" s="7" customFormat="1" x14ac:dyDescent="0.15"/>
    <row r="1651" s="7" customFormat="1" x14ac:dyDescent="0.15"/>
    <row r="1652" s="7" customFormat="1" x14ac:dyDescent="0.15"/>
    <row r="1653" s="7" customFormat="1" x14ac:dyDescent="0.15"/>
    <row r="1654" s="7" customFormat="1" x14ac:dyDescent="0.15"/>
    <row r="1655" s="7" customFormat="1" x14ac:dyDescent="0.15"/>
    <row r="1656" s="7" customFormat="1" x14ac:dyDescent="0.15"/>
    <row r="1657" s="7" customFormat="1" x14ac:dyDescent="0.15"/>
    <row r="1658" s="7" customFormat="1" x14ac:dyDescent="0.15"/>
    <row r="1659" s="7" customFormat="1" x14ac:dyDescent="0.15"/>
    <row r="1660" s="7" customFormat="1" x14ac:dyDescent="0.15"/>
    <row r="1661" s="7" customFormat="1" x14ac:dyDescent="0.15"/>
    <row r="1662" s="7" customFormat="1" x14ac:dyDescent="0.15"/>
    <row r="1663" s="7" customFormat="1" x14ac:dyDescent="0.15"/>
    <row r="1664" s="7" customFormat="1" x14ac:dyDescent="0.15"/>
    <row r="1665" s="7" customFormat="1" x14ac:dyDescent="0.15"/>
    <row r="1666" s="7" customFormat="1" x14ac:dyDescent="0.15"/>
    <row r="1667" s="7" customFormat="1" x14ac:dyDescent="0.15"/>
    <row r="1668" s="7" customFormat="1" x14ac:dyDescent="0.15"/>
    <row r="1669" s="7" customFormat="1" x14ac:dyDescent="0.15"/>
    <row r="1670" s="7" customFormat="1" x14ac:dyDescent="0.15"/>
    <row r="1671" s="7" customFormat="1" x14ac:dyDescent="0.15"/>
    <row r="1672" s="7" customFormat="1" x14ac:dyDescent="0.15"/>
    <row r="1673" s="7" customFormat="1" x14ac:dyDescent="0.15"/>
    <row r="1674" s="7" customFormat="1" x14ac:dyDescent="0.15"/>
    <row r="1675" s="7" customFormat="1" x14ac:dyDescent="0.15"/>
    <row r="1676" s="7" customFormat="1" x14ac:dyDescent="0.15"/>
    <row r="1677" s="7" customFormat="1" x14ac:dyDescent="0.15"/>
    <row r="1678" s="7" customFormat="1" x14ac:dyDescent="0.15"/>
    <row r="1679" s="7" customFormat="1" x14ac:dyDescent="0.15"/>
    <row r="1680" s="7" customFormat="1" x14ac:dyDescent="0.15"/>
    <row r="1681" s="7" customFormat="1" x14ac:dyDescent="0.15"/>
    <row r="1682" s="7" customFormat="1" x14ac:dyDescent="0.15"/>
    <row r="1683" s="7" customFormat="1" x14ac:dyDescent="0.15"/>
    <row r="1684" s="7" customFormat="1" x14ac:dyDescent="0.15"/>
    <row r="1685" s="7" customFormat="1" x14ac:dyDescent="0.15"/>
    <row r="1686" s="7" customFormat="1" x14ac:dyDescent="0.15"/>
    <row r="1687" s="7" customFormat="1" x14ac:dyDescent="0.15"/>
    <row r="1688" s="7" customFormat="1" x14ac:dyDescent="0.15"/>
    <row r="1689" s="7" customFormat="1" x14ac:dyDescent="0.15"/>
    <row r="1690" s="7" customFormat="1" x14ac:dyDescent="0.15"/>
    <row r="1691" s="7" customFormat="1" x14ac:dyDescent="0.15"/>
    <row r="1692" s="7" customFormat="1" x14ac:dyDescent="0.15"/>
    <row r="1693" s="7" customFormat="1" x14ac:dyDescent="0.15"/>
    <row r="1694" s="7" customFormat="1" x14ac:dyDescent="0.15"/>
    <row r="1695" s="7" customFormat="1" x14ac:dyDescent="0.15"/>
    <row r="1696" s="7" customFormat="1" x14ac:dyDescent="0.15"/>
    <row r="1697" s="7" customFormat="1" x14ac:dyDescent="0.15"/>
    <row r="1698" s="7" customFormat="1" x14ac:dyDescent="0.15"/>
    <row r="1699" s="7" customFormat="1" x14ac:dyDescent="0.15"/>
    <row r="1700" s="7" customFormat="1" x14ac:dyDescent="0.15"/>
    <row r="1701" s="7" customFormat="1" x14ac:dyDescent="0.15"/>
    <row r="1702" s="7" customFormat="1" x14ac:dyDescent="0.15"/>
    <row r="1703" s="7" customFormat="1" x14ac:dyDescent="0.15"/>
    <row r="1704" s="7" customFormat="1" x14ac:dyDescent="0.15"/>
    <row r="1705" s="7" customFormat="1" x14ac:dyDescent="0.15"/>
    <row r="1706" s="7" customFormat="1" x14ac:dyDescent="0.15"/>
    <row r="1707" s="7" customFormat="1" x14ac:dyDescent="0.15"/>
    <row r="1708" s="7" customFormat="1" x14ac:dyDescent="0.15"/>
    <row r="1709" s="7" customFormat="1" x14ac:dyDescent="0.15"/>
    <row r="1710" s="7" customFormat="1" x14ac:dyDescent="0.15"/>
    <row r="1711" s="7" customFormat="1" x14ac:dyDescent="0.15"/>
    <row r="1712" s="7" customFormat="1" x14ac:dyDescent="0.15"/>
    <row r="1713" s="7" customFormat="1" x14ac:dyDescent="0.15"/>
    <row r="1714" s="7" customFormat="1" x14ac:dyDescent="0.15"/>
    <row r="1715" s="7" customFormat="1" x14ac:dyDescent="0.15"/>
    <row r="1716" s="7" customFormat="1" x14ac:dyDescent="0.15"/>
    <row r="1717" s="7" customFormat="1" x14ac:dyDescent="0.15"/>
    <row r="1718" s="7" customFormat="1" x14ac:dyDescent="0.15"/>
    <row r="1719" s="7" customFormat="1" x14ac:dyDescent="0.15"/>
    <row r="1720" s="7" customFormat="1" x14ac:dyDescent="0.15"/>
    <row r="1721" s="7" customFormat="1" x14ac:dyDescent="0.15"/>
    <row r="1722" s="7" customFormat="1" x14ac:dyDescent="0.15"/>
    <row r="1723" s="7" customFormat="1" x14ac:dyDescent="0.15"/>
    <row r="1724" s="7" customFormat="1" x14ac:dyDescent="0.15"/>
    <row r="1725" s="7" customFormat="1" x14ac:dyDescent="0.15"/>
    <row r="1726" s="7" customFormat="1" x14ac:dyDescent="0.15"/>
    <row r="1727" s="7" customFormat="1" x14ac:dyDescent="0.15"/>
    <row r="1728" s="7" customFormat="1" x14ac:dyDescent="0.15"/>
    <row r="1729" s="7" customFormat="1" x14ac:dyDescent="0.15"/>
    <row r="1730" s="7" customFormat="1" x14ac:dyDescent="0.15"/>
    <row r="1731" s="7" customFormat="1" x14ac:dyDescent="0.15"/>
    <row r="1732" s="7" customFormat="1" x14ac:dyDescent="0.15"/>
    <row r="1733" s="7" customFormat="1" x14ac:dyDescent="0.15"/>
    <row r="1734" s="7" customFormat="1" x14ac:dyDescent="0.15"/>
    <row r="1735" s="7" customFormat="1" x14ac:dyDescent="0.15"/>
    <row r="1736" s="7" customFormat="1" x14ac:dyDescent="0.15"/>
    <row r="1737" s="7" customFormat="1" x14ac:dyDescent="0.15"/>
    <row r="1738" s="7" customFormat="1" x14ac:dyDescent="0.15"/>
    <row r="1739" s="7" customFormat="1" x14ac:dyDescent="0.15"/>
    <row r="1740" s="7" customFormat="1" x14ac:dyDescent="0.15"/>
    <row r="1741" s="7" customFormat="1" x14ac:dyDescent="0.15"/>
    <row r="1742" s="7" customFormat="1" x14ac:dyDescent="0.15"/>
    <row r="1743" s="7" customFormat="1" x14ac:dyDescent="0.15"/>
    <row r="1744" s="7" customFormat="1" x14ac:dyDescent="0.15"/>
    <row r="1745" s="7" customFormat="1" x14ac:dyDescent="0.15"/>
    <row r="1746" s="7" customFormat="1" x14ac:dyDescent="0.15"/>
    <row r="1747" s="7" customFormat="1" x14ac:dyDescent="0.15"/>
    <row r="1748" s="7" customFormat="1" x14ac:dyDescent="0.15"/>
    <row r="1749" s="7" customFormat="1" x14ac:dyDescent="0.15"/>
    <row r="1750" s="7" customFormat="1" x14ac:dyDescent="0.15"/>
    <row r="1751" s="7" customFormat="1" x14ac:dyDescent="0.15"/>
    <row r="1752" s="7" customFormat="1" x14ac:dyDescent="0.15"/>
    <row r="1753" s="7" customFormat="1" x14ac:dyDescent="0.15"/>
    <row r="1754" s="7" customFormat="1" x14ac:dyDescent="0.15"/>
    <row r="1755" s="7" customFormat="1" x14ac:dyDescent="0.15"/>
    <row r="1756" s="7" customFormat="1" x14ac:dyDescent="0.15"/>
    <row r="1757" s="7" customFormat="1" x14ac:dyDescent="0.15"/>
    <row r="1758" s="7" customFormat="1" x14ac:dyDescent="0.15"/>
    <row r="1759" s="7" customFormat="1" x14ac:dyDescent="0.15"/>
    <row r="1760" s="7" customFormat="1" x14ac:dyDescent="0.15"/>
    <row r="1761" s="7" customFormat="1" x14ac:dyDescent="0.15"/>
    <row r="1762" s="7" customFormat="1" x14ac:dyDescent="0.15"/>
    <row r="1763" s="7" customFormat="1" x14ac:dyDescent="0.15"/>
    <row r="1764" s="7" customFormat="1" x14ac:dyDescent="0.15"/>
    <row r="1765" s="7" customFormat="1" x14ac:dyDescent="0.15"/>
    <row r="1766" s="7" customFormat="1" x14ac:dyDescent="0.15"/>
    <row r="1767" s="7" customFormat="1" x14ac:dyDescent="0.15"/>
    <row r="1768" s="7" customFormat="1" x14ac:dyDescent="0.15"/>
    <row r="1769" s="7" customFormat="1" x14ac:dyDescent="0.15"/>
    <row r="1770" s="7" customFormat="1" x14ac:dyDescent="0.15"/>
    <row r="1771" s="7" customFormat="1" x14ac:dyDescent="0.15"/>
    <row r="1772" s="7" customFormat="1" x14ac:dyDescent="0.15"/>
    <row r="1773" s="7" customFormat="1" x14ac:dyDescent="0.15"/>
    <row r="1774" s="7" customFormat="1" x14ac:dyDescent="0.15"/>
    <row r="1775" s="7" customFormat="1" x14ac:dyDescent="0.15"/>
    <row r="1776" s="7" customFormat="1" x14ac:dyDescent="0.15"/>
    <row r="1777" s="7" customFormat="1" x14ac:dyDescent="0.15"/>
    <row r="1778" s="7" customFormat="1" x14ac:dyDescent="0.15"/>
    <row r="1779" s="7" customFormat="1" x14ac:dyDescent="0.15"/>
    <row r="1780" s="7" customFormat="1" x14ac:dyDescent="0.15"/>
    <row r="1781" s="7" customFormat="1" x14ac:dyDescent="0.15"/>
    <row r="1782" s="7" customFormat="1" x14ac:dyDescent="0.15"/>
    <row r="1783" s="7" customFormat="1" x14ac:dyDescent="0.15"/>
    <row r="1784" s="7" customFormat="1" x14ac:dyDescent="0.15"/>
    <row r="1785" s="7" customFormat="1" x14ac:dyDescent="0.15"/>
    <row r="1786" s="7" customFormat="1" x14ac:dyDescent="0.15"/>
    <row r="1787" s="7" customFormat="1" x14ac:dyDescent="0.15"/>
    <row r="1788" s="7" customFormat="1" x14ac:dyDescent="0.15"/>
    <row r="1789" s="7" customFormat="1" x14ac:dyDescent="0.15"/>
    <row r="1790" s="7" customFormat="1" x14ac:dyDescent="0.15"/>
    <row r="1791" s="7" customFormat="1" x14ac:dyDescent="0.15"/>
    <row r="1792" s="7" customFormat="1" x14ac:dyDescent="0.15"/>
    <row r="1793" s="7" customFormat="1" x14ac:dyDescent="0.15"/>
    <row r="1794" s="7" customFormat="1" x14ac:dyDescent="0.15"/>
    <row r="1795" s="7" customFormat="1" x14ac:dyDescent="0.15"/>
    <row r="1796" s="7" customFormat="1" x14ac:dyDescent="0.15"/>
    <row r="1797" s="7" customFormat="1" x14ac:dyDescent="0.15"/>
    <row r="1798" s="7" customFormat="1" x14ac:dyDescent="0.15"/>
    <row r="1799" s="7" customFormat="1" x14ac:dyDescent="0.15"/>
    <row r="1800" s="7" customFormat="1" x14ac:dyDescent="0.15"/>
    <row r="1801" s="7" customFormat="1" x14ac:dyDescent="0.15"/>
    <row r="1802" s="7" customFormat="1" x14ac:dyDescent="0.15"/>
    <row r="1803" s="7" customFormat="1" x14ac:dyDescent="0.15"/>
    <row r="1804" s="7" customFormat="1" x14ac:dyDescent="0.15"/>
    <row r="1805" s="7" customFormat="1" x14ac:dyDescent="0.15"/>
    <row r="1806" s="7" customFormat="1" x14ac:dyDescent="0.15"/>
    <row r="1807" s="7" customFormat="1" x14ac:dyDescent="0.15"/>
    <row r="1808" s="7" customFormat="1" x14ac:dyDescent="0.15"/>
    <row r="1809" s="7" customFormat="1" x14ac:dyDescent="0.15"/>
    <row r="1810" s="7" customFormat="1" x14ac:dyDescent="0.15"/>
    <row r="1811" s="7" customFormat="1" x14ac:dyDescent="0.15"/>
    <row r="1812" s="7" customFormat="1" x14ac:dyDescent="0.15"/>
    <row r="1813" s="7" customFormat="1" x14ac:dyDescent="0.15"/>
    <row r="1814" s="7" customFormat="1" x14ac:dyDescent="0.15"/>
    <row r="1815" s="7" customFormat="1" x14ac:dyDescent="0.15"/>
    <row r="1816" s="7" customFormat="1" x14ac:dyDescent="0.15"/>
    <row r="1817" s="7" customFormat="1" x14ac:dyDescent="0.15"/>
    <row r="1818" s="7" customFormat="1" x14ac:dyDescent="0.15"/>
    <row r="1819" s="7" customFormat="1" x14ac:dyDescent="0.15"/>
    <row r="1820" s="7" customFormat="1" x14ac:dyDescent="0.15"/>
    <row r="1821" s="7" customFormat="1" x14ac:dyDescent="0.15"/>
    <row r="1822" s="7" customFormat="1" x14ac:dyDescent="0.15"/>
    <row r="1823" s="7" customFormat="1" x14ac:dyDescent="0.15"/>
    <row r="1824" s="7" customFormat="1" x14ac:dyDescent="0.15"/>
    <row r="1825" s="7" customFormat="1" x14ac:dyDescent="0.15"/>
    <row r="1826" s="7" customFormat="1" x14ac:dyDescent="0.15"/>
    <row r="1827" s="7" customFormat="1" x14ac:dyDescent="0.15"/>
    <row r="1828" s="7" customFormat="1" x14ac:dyDescent="0.15"/>
    <row r="1829" s="7" customFormat="1" x14ac:dyDescent="0.15"/>
    <row r="1830" s="7" customFormat="1" x14ac:dyDescent="0.15"/>
    <row r="1831" s="7" customFormat="1" x14ac:dyDescent="0.15"/>
    <row r="1832" s="7" customFormat="1" x14ac:dyDescent="0.15"/>
    <row r="1833" s="7" customFormat="1" x14ac:dyDescent="0.15"/>
    <row r="1834" s="7" customFormat="1" x14ac:dyDescent="0.15"/>
    <row r="1835" s="7" customFormat="1" x14ac:dyDescent="0.15"/>
    <row r="1836" s="7" customFormat="1" x14ac:dyDescent="0.15"/>
    <row r="1837" s="7" customFormat="1" x14ac:dyDescent="0.15"/>
    <row r="1838" s="7" customFormat="1" x14ac:dyDescent="0.15"/>
    <row r="1839" s="7" customFormat="1" x14ac:dyDescent="0.15"/>
    <row r="1840" s="7" customFormat="1" x14ac:dyDescent="0.15"/>
    <row r="1841" s="7" customFormat="1" x14ac:dyDescent="0.15"/>
    <row r="1842" s="7" customFormat="1" x14ac:dyDescent="0.15"/>
    <row r="1843" s="7" customFormat="1" x14ac:dyDescent="0.15"/>
    <row r="1844" s="7" customFormat="1" x14ac:dyDescent="0.15"/>
    <row r="1845" s="7" customFormat="1" x14ac:dyDescent="0.15"/>
    <row r="1846" s="7" customFormat="1" x14ac:dyDescent="0.15"/>
    <row r="1847" s="7" customFormat="1" x14ac:dyDescent="0.15"/>
    <row r="1848" s="7" customFormat="1" x14ac:dyDescent="0.15"/>
    <row r="1849" s="7" customFormat="1" x14ac:dyDescent="0.15"/>
    <row r="1850" s="7" customFormat="1" x14ac:dyDescent="0.15"/>
    <row r="1851" s="7" customFormat="1" x14ac:dyDescent="0.15"/>
    <row r="1852" s="7" customFormat="1" x14ac:dyDescent="0.15"/>
    <row r="1853" s="7" customFormat="1" x14ac:dyDescent="0.15"/>
    <row r="1854" s="7" customFormat="1" x14ac:dyDescent="0.15"/>
    <row r="1855" s="7" customFormat="1" x14ac:dyDescent="0.15"/>
    <row r="1856" s="7" customFormat="1" x14ac:dyDescent="0.15"/>
    <row r="1857" s="7" customFormat="1" x14ac:dyDescent="0.15"/>
    <row r="1858" s="7" customFormat="1" x14ac:dyDescent="0.15"/>
    <row r="1859" s="7" customFormat="1" x14ac:dyDescent="0.15"/>
    <row r="1860" s="7" customFormat="1" x14ac:dyDescent="0.15"/>
    <row r="1861" s="7" customFormat="1" x14ac:dyDescent="0.15"/>
    <row r="1862" s="7" customFormat="1" x14ac:dyDescent="0.15"/>
    <row r="1863" s="7" customFormat="1" x14ac:dyDescent="0.15"/>
    <row r="1864" s="7" customFormat="1" x14ac:dyDescent="0.15"/>
    <row r="1865" s="7" customFormat="1" x14ac:dyDescent="0.15"/>
    <row r="1866" s="7" customFormat="1" x14ac:dyDescent="0.15"/>
    <row r="1867" s="7" customFormat="1" x14ac:dyDescent="0.15"/>
    <row r="1868" s="7" customFormat="1" x14ac:dyDescent="0.15"/>
    <row r="1869" s="7" customFormat="1" x14ac:dyDescent="0.15"/>
    <row r="1870" s="7" customFormat="1" x14ac:dyDescent="0.15"/>
    <row r="1871" s="7" customFormat="1" x14ac:dyDescent="0.15"/>
    <row r="1872" s="7" customFormat="1" x14ac:dyDescent="0.15"/>
    <row r="1873" s="7" customFormat="1" x14ac:dyDescent="0.15"/>
    <row r="1874" s="7" customFormat="1" x14ac:dyDescent="0.15"/>
    <row r="1875" s="7" customFormat="1" x14ac:dyDescent="0.15"/>
    <row r="1876" s="7" customFormat="1" x14ac:dyDescent="0.15"/>
    <row r="1877" s="7" customFormat="1" x14ac:dyDescent="0.15"/>
    <row r="1878" s="7" customFormat="1" x14ac:dyDescent="0.15"/>
    <row r="1879" s="7" customFormat="1" x14ac:dyDescent="0.15"/>
    <row r="1880" s="7" customFormat="1" x14ac:dyDescent="0.15"/>
    <row r="1881" s="7" customFormat="1" x14ac:dyDescent="0.15"/>
    <row r="1882" s="7" customFormat="1" x14ac:dyDescent="0.15"/>
    <row r="1883" s="7" customFormat="1" x14ac:dyDescent="0.15"/>
    <row r="1884" s="7" customFormat="1" x14ac:dyDescent="0.15"/>
    <row r="1885" s="7" customFormat="1" x14ac:dyDescent="0.15"/>
    <row r="1886" s="7" customFormat="1" x14ac:dyDescent="0.15"/>
    <row r="1887" s="7" customFormat="1" x14ac:dyDescent="0.15"/>
    <row r="1888" s="7" customFormat="1" x14ac:dyDescent="0.15"/>
    <row r="1889" s="7" customFormat="1" x14ac:dyDescent="0.15"/>
    <row r="1890" s="7" customFormat="1" x14ac:dyDescent="0.15"/>
    <row r="1891" s="7" customFormat="1" x14ac:dyDescent="0.15"/>
    <row r="1892" s="7" customFormat="1" x14ac:dyDescent="0.15"/>
    <row r="1893" s="7" customFormat="1" x14ac:dyDescent="0.15"/>
    <row r="1894" s="7" customFormat="1" x14ac:dyDescent="0.15"/>
    <row r="1895" s="7" customFormat="1" x14ac:dyDescent="0.15"/>
    <row r="1896" s="7" customFormat="1" x14ac:dyDescent="0.15"/>
    <row r="1897" s="7" customFormat="1" x14ac:dyDescent="0.15"/>
    <row r="1898" s="7" customFormat="1" x14ac:dyDescent="0.15"/>
    <row r="1899" s="7" customFormat="1" x14ac:dyDescent="0.15"/>
    <row r="1900" s="7" customFormat="1" x14ac:dyDescent="0.15"/>
    <row r="1901" s="7" customFormat="1" x14ac:dyDescent="0.15"/>
    <row r="1902" s="7" customFormat="1" x14ac:dyDescent="0.15"/>
    <row r="1903" s="7" customFormat="1" x14ac:dyDescent="0.15"/>
    <row r="1904" s="7" customFormat="1" x14ac:dyDescent="0.15"/>
    <row r="1905" s="7" customFormat="1" x14ac:dyDescent="0.15"/>
    <row r="1906" s="7" customFormat="1" x14ac:dyDescent="0.15"/>
    <row r="1907" s="7" customFormat="1" x14ac:dyDescent="0.15"/>
    <row r="1908" s="7" customFormat="1" x14ac:dyDescent="0.15"/>
    <row r="1909" s="7" customFormat="1" x14ac:dyDescent="0.15"/>
    <row r="1910" s="7" customFormat="1" x14ac:dyDescent="0.15"/>
    <row r="1911" s="7" customFormat="1" x14ac:dyDescent="0.15"/>
    <row r="1912" s="7" customFormat="1" x14ac:dyDescent="0.15"/>
    <row r="1913" s="7" customFormat="1" x14ac:dyDescent="0.15"/>
    <row r="1914" s="7" customFormat="1" x14ac:dyDescent="0.15"/>
    <row r="1915" s="7" customFormat="1" x14ac:dyDescent="0.15"/>
    <row r="1916" s="7" customFormat="1" x14ac:dyDescent="0.15"/>
    <row r="1917" s="7" customFormat="1" x14ac:dyDescent="0.15"/>
    <row r="1918" s="7" customFormat="1" x14ac:dyDescent="0.15"/>
    <row r="1919" s="7" customFormat="1" x14ac:dyDescent="0.15"/>
    <row r="1920" s="7" customFormat="1" x14ac:dyDescent="0.15"/>
    <row r="1921" s="7" customFormat="1" x14ac:dyDescent="0.15"/>
    <row r="1922" s="7" customFormat="1" x14ac:dyDescent="0.15"/>
    <row r="1923" s="7" customFormat="1" x14ac:dyDescent="0.15"/>
    <row r="1924" s="7" customFormat="1" x14ac:dyDescent="0.15"/>
    <row r="1925" s="7" customFormat="1" x14ac:dyDescent="0.15"/>
    <row r="1926" s="7" customFormat="1" x14ac:dyDescent="0.15"/>
    <row r="1927" s="7" customFormat="1" x14ac:dyDescent="0.15"/>
    <row r="1928" s="7" customFormat="1" x14ac:dyDescent="0.15"/>
    <row r="1929" s="7" customFormat="1" x14ac:dyDescent="0.15"/>
    <row r="1930" s="7" customFormat="1" x14ac:dyDescent="0.15"/>
    <row r="1931" s="7" customFormat="1" x14ac:dyDescent="0.15"/>
    <row r="1932" s="7" customFormat="1" x14ac:dyDescent="0.15"/>
    <row r="1933" s="7" customFormat="1" x14ac:dyDescent="0.15"/>
    <row r="1934" s="7" customFormat="1" x14ac:dyDescent="0.15"/>
    <row r="1935" s="7" customFormat="1" x14ac:dyDescent="0.15"/>
    <row r="1936" s="7" customFormat="1" x14ac:dyDescent="0.15"/>
    <row r="1937" s="7" customFormat="1" x14ac:dyDescent="0.15"/>
    <row r="1938" s="7" customFormat="1" x14ac:dyDescent="0.15"/>
    <row r="1939" s="7" customFormat="1" x14ac:dyDescent="0.15"/>
    <row r="1940" s="7" customFormat="1" x14ac:dyDescent="0.15"/>
    <row r="1941" s="7" customFormat="1" x14ac:dyDescent="0.15"/>
    <row r="1942" s="7" customFormat="1" x14ac:dyDescent="0.15"/>
    <row r="1943" s="7" customFormat="1" x14ac:dyDescent="0.15"/>
    <row r="1944" s="7" customFormat="1" x14ac:dyDescent="0.15"/>
    <row r="1945" s="7" customFormat="1" x14ac:dyDescent="0.15"/>
    <row r="1946" s="7" customFormat="1" x14ac:dyDescent="0.15"/>
    <row r="1947" s="7" customFormat="1" x14ac:dyDescent="0.15"/>
    <row r="1948" s="7" customFormat="1" x14ac:dyDescent="0.15"/>
    <row r="1949" s="7" customFormat="1" x14ac:dyDescent="0.15"/>
    <row r="1950" s="7" customFormat="1" x14ac:dyDescent="0.15"/>
    <row r="1951" s="7" customFormat="1" x14ac:dyDescent="0.15"/>
    <row r="1952" s="7" customFormat="1" x14ac:dyDescent="0.15"/>
    <row r="1953" s="7" customFormat="1" x14ac:dyDescent="0.15"/>
    <row r="1954" s="7" customFormat="1" x14ac:dyDescent="0.15"/>
    <row r="1955" s="7" customFormat="1" x14ac:dyDescent="0.15"/>
    <row r="1956" s="7" customFormat="1" x14ac:dyDescent="0.15"/>
    <row r="1957" s="7" customFormat="1" x14ac:dyDescent="0.15"/>
    <row r="1958" s="7" customFormat="1" x14ac:dyDescent="0.15"/>
    <row r="1959" s="7" customFormat="1" x14ac:dyDescent="0.15"/>
    <row r="1960" s="7" customFormat="1" x14ac:dyDescent="0.15"/>
    <row r="1961" s="7" customFormat="1" x14ac:dyDescent="0.15"/>
    <row r="1962" s="7" customFormat="1" x14ac:dyDescent="0.15"/>
    <row r="1963" s="7" customFormat="1" x14ac:dyDescent="0.15"/>
    <row r="1964" s="7" customFormat="1" x14ac:dyDescent="0.15"/>
    <row r="1965" s="7" customFormat="1" x14ac:dyDescent="0.15"/>
    <row r="1966" s="7" customFormat="1" x14ac:dyDescent="0.15"/>
    <row r="1967" s="7" customFormat="1" x14ac:dyDescent="0.15"/>
    <row r="1968" s="7" customFormat="1" x14ac:dyDescent="0.15"/>
    <row r="1969" s="7" customFormat="1" x14ac:dyDescent="0.15"/>
    <row r="1970" s="7" customFormat="1" x14ac:dyDescent="0.15"/>
    <row r="1971" s="7" customFormat="1" x14ac:dyDescent="0.15"/>
    <row r="1972" s="7" customFormat="1" x14ac:dyDescent="0.15"/>
    <row r="1973" s="7" customFormat="1" x14ac:dyDescent="0.15"/>
    <row r="1974" s="7" customFormat="1" x14ac:dyDescent="0.15"/>
    <row r="1975" s="7" customFormat="1" x14ac:dyDescent="0.15"/>
    <row r="1976" s="7" customFormat="1" x14ac:dyDescent="0.15"/>
    <row r="1977" s="7" customFormat="1" x14ac:dyDescent="0.15"/>
    <row r="1978" s="7" customFormat="1" x14ac:dyDescent="0.15"/>
    <row r="1979" s="7" customFormat="1" x14ac:dyDescent="0.15"/>
    <row r="1980" s="7" customFormat="1" x14ac:dyDescent="0.15"/>
    <row r="1981" s="7" customFormat="1" x14ac:dyDescent="0.15"/>
    <row r="1982" s="7" customFormat="1" x14ac:dyDescent="0.15"/>
    <row r="1983" s="7" customFormat="1" x14ac:dyDescent="0.15"/>
    <row r="1984" s="7" customFormat="1" x14ac:dyDescent="0.15"/>
    <row r="1985" s="7" customFormat="1" x14ac:dyDescent="0.15"/>
    <row r="1986" s="7" customFormat="1" x14ac:dyDescent="0.15"/>
    <row r="1987" s="7" customFormat="1" x14ac:dyDescent="0.15"/>
    <row r="1988" s="7" customFormat="1" x14ac:dyDescent="0.15"/>
    <row r="1989" s="7" customFormat="1" x14ac:dyDescent="0.15"/>
    <row r="1990" s="7" customFormat="1" x14ac:dyDescent="0.15"/>
    <row r="1991" s="7" customFormat="1" x14ac:dyDescent="0.15"/>
    <row r="1992" s="7" customFormat="1" x14ac:dyDescent="0.15"/>
    <row r="1993" s="7" customFormat="1" x14ac:dyDescent="0.15"/>
    <row r="1994" s="7" customFormat="1" x14ac:dyDescent="0.15"/>
    <row r="1995" s="7" customFormat="1" x14ac:dyDescent="0.15"/>
    <row r="1996" s="7" customFormat="1" x14ac:dyDescent="0.15"/>
    <row r="1997" s="7" customFormat="1" x14ac:dyDescent="0.15"/>
    <row r="1998" s="7" customFormat="1" x14ac:dyDescent="0.15"/>
    <row r="1999" s="7" customFormat="1" x14ac:dyDescent="0.15"/>
    <row r="2000" s="7" customFormat="1" x14ac:dyDescent="0.15"/>
    <row r="2001" s="7" customFormat="1" x14ac:dyDescent="0.15"/>
    <row r="2002" s="7" customFormat="1" x14ac:dyDescent="0.15"/>
    <row r="2003" s="7" customFormat="1" x14ac:dyDescent="0.15"/>
    <row r="2004" s="7" customFormat="1" x14ac:dyDescent="0.15"/>
    <row r="2005" s="7" customFormat="1" x14ac:dyDescent="0.15"/>
    <row r="2006" s="7" customFormat="1" x14ac:dyDescent="0.15"/>
    <row r="2007" s="7" customFormat="1" x14ac:dyDescent="0.15"/>
    <row r="2008" s="7" customFormat="1" x14ac:dyDescent="0.15"/>
    <row r="2009" s="7" customFormat="1" x14ac:dyDescent="0.15"/>
    <row r="2010" s="7" customFormat="1" x14ac:dyDescent="0.15"/>
    <row r="2011" s="7" customFormat="1" x14ac:dyDescent="0.15"/>
    <row r="2012" s="7" customFormat="1" x14ac:dyDescent="0.15"/>
    <row r="2013" s="7" customFormat="1" x14ac:dyDescent="0.15"/>
    <row r="2014" s="7" customFormat="1" x14ac:dyDescent="0.15"/>
    <row r="2015" s="7" customFormat="1" x14ac:dyDescent="0.15"/>
    <row r="2016" s="7" customFormat="1" x14ac:dyDescent="0.15"/>
    <row r="2017" s="7" customFormat="1" x14ac:dyDescent="0.15"/>
    <row r="2018" s="7" customFormat="1" x14ac:dyDescent="0.15"/>
    <row r="2019" s="7" customFormat="1" x14ac:dyDescent="0.15"/>
    <row r="2020" s="7" customFormat="1" x14ac:dyDescent="0.15"/>
    <row r="2021" s="7" customFormat="1" x14ac:dyDescent="0.15"/>
    <row r="2022" s="7" customFormat="1" x14ac:dyDescent="0.15"/>
    <row r="2023" s="7" customFormat="1" x14ac:dyDescent="0.15"/>
    <row r="2024" s="7" customFormat="1" x14ac:dyDescent="0.15"/>
    <row r="2025" s="7" customFormat="1" x14ac:dyDescent="0.15"/>
    <row r="2026" s="7" customFormat="1" x14ac:dyDescent="0.15"/>
    <row r="2027" s="7" customFormat="1" x14ac:dyDescent="0.15"/>
    <row r="2028" s="7" customFormat="1" x14ac:dyDescent="0.15"/>
    <row r="2029" s="7" customFormat="1" x14ac:dyDescent="0.15"/>
    <row r="2030" s="7" customFormat="1" x14ac:dyDescent="0.15"/>
    <row r="2031" s="7" customFormat="1" x14ac:dyDescent="0.15"/>
    <row r="2032" s="7" customFormat="1" x14ac:dyDescent="0.15"/>
    <row r="2033" s="7" customFormat="1" x14ac:dyDescent="0.15"/>
    <row r="2034" s="7" customFormat="1" x14ac:dyDescent="0.15"/>
    <row r="2035" s="7" customFormat="1" x14ac:dyDescent="0.15"/>
    <row r="2036" s="7" customFormat="1" x14ac:dyDescent="0.15"/>
    <row r="2037" s="7" customFormat="1" x14ac:dyDescent="0.15"/>
    <row r="2038" s="7" customFormat="1" x14ac:dyDescent="0.15"/>
    <row r="2039" s="7" customFormat="1" x14ac:dyDescent="0.15"/>
    <row r="2040" s="7" customFormat="1" x14ac:dyDescent="0.15"/>
    <row r="2041" s="7" customFormat="1" x14ac:dyDescent="0.15"/>
    <row r="2042" s="7" customFormat="1" x14ac:dyDescent="0.15"/>
    <row r="2043" s="7" customFormat="1" x14ac:dyDescent="0.15"/>
    <row r="2044" s="7" customFormat="1" x14ac:dyDescent="0.15"/>
    <row r="2045" s="7" customFormat="1" x14ac:dyDescent="0.15"/>
    <row r="2046" s="7" customFormat="1" x14ac:dyDescent="0.15"/>
    <row r="2047" s="7" customFormat="1" x14ac:dyDescent="0.15"/>
    <row r="2048" s="7" customFormat="1" x14ac:dyDescent="0.15"/>
    <row r="2049" s="7" customFormat="1" x14ac:dyDescent="0.15"/>
    <row r="2050" s="7" customFormat="1" x14ac:dyDescent="0.15"/>
    <row r="2051" s="7" customFormat="1" x14ac:dyDescent="0.15"/>
    <row r="2052" s="7" customFormat="1" x14ac:dyDescent="0.15"/>
    <row r="2053" s="7" customFormat="1" x14ac:dyDescent="0.15"/>
    <row r="2054" s="7" customFormat="1" x14ac:dyDescent="0.15"/>
    <row r="2055" s="7" customFormat="1" x14ac:dyDescent="0.15"/>
    <row r="2056" s="7" customFormat="1" x14ac:dyDescent="0.15"/>
    <row r="2057" s="7" customFormat="1" x14ac:dyDescent="0.15"/>
    <row r="2058" s="7" customFormat="1" x14ac:dyDescent="0.15"/>
    <row r="2059" s="7" customFormat="1" x14ac:dyDescent="0.15"/>
    <row r="2060" s="7" customFormat="1" x14ac:dyDescent="0.15"/>
    <row r="2061" s="7" customFormat="1" x14ac:dyDescent="0.15"/>
    <row r="2062" s="7" customFormat="1" x14ac:dyDescent="0.15"/>
    <row r="2063" s="7" customFormat="1" x14ac:dyDescent="0.15"/>
    <row r="2064" s="7" customFormat="1" x14ac:dyDescent="0.15"/>
    <row r="2065" s="7" customFormat="1" x14ac:dyDescent="0.15"/>
    <row r="2066" s="7" customFormat="1" x14ac:dyDescent="0.15"/>
    <row r="2067" s="7" customFormat="1" x14ac:dyDescent="0.15"/>
    <row r="2068" s="7" customFormat="1" x14ac:dyDescent="0.15"/>
    <row r="2069" s="7" customFormat="1" x14ac:dyDescent="0.15"/>
    <row r="2070" s="7" customFormat="1" x14ac:dyDescent="0.15"/>
    <row r="2071" s="7" customFormat="1" x14ac:dyDescent="0.15"/>
    <row r="2072" s="7" customFormat="1" x14ac:dyDescent="0.15"/>
    <row r="2073" s="7" customFormat="1" x14ac:dyDescent="0.15"/>
    <row r="2074" s="7" customFormat="1" x14ac:dyDescent="0.15"/>
    <row r="2075" s="7" customFormat="1" x14ac:dyDescent="0.15"/>
    <row r="2076" s="7" customFormat="1" x14ac:dyDescent="0.15"/>
    <row r="2077" s="7" customFormat="1" x14ac:dyDescent="0.15"/>
    <row r="2078" s="7" customFormat="1" x14ac:dyDescent="0.15"/>
    <row r="2079" s="7" customFormat="1" x14ac:dyDescent="0.15"/>
    <row r="2080" s="7" customFormat="1" x14ac:dyDescent="0.15"/>
    <row r="2081" s="7" customFormat="1" x14ac:dyDescent="0.15"/>
    <row r="2082" s="7" customFormat="1" x14ac:dyDescent="0.15"/>
    <row r="2083" s="7" customFormat="1" x14ac:dyDescent="0.15"/>
    <row r="2084" s="7" customFormat="1" x14ac:dyDescent="0.15"/>
    <row r="2085" s="7" customFormat="1" x14ac:dyDescent="0.15"/>
    <row r="2086" s="7" customFormat="1" x14ac:dyDescent="0.15"/>
    <row r="2087" s="7" customFormat="1" x14ac:dyDescent="0.15"/>
    <row r="2088" s="7" customFormat="1" x14ac:dyDescent="0.15"/>
    <row r="2089" s="7" customFormat="1" x14ac:dyDescent="0.15"/>
    <row r="2090" s="7" customFormat="1" x14ac:dyDescent="0.15"/>
    <row r="2091" s="7" customFormat="1" x14ac:dyDescent="0.15"/>
    <row r="2092" s="7" customFormat="1" x14ac:dyDescent="0.15"/>
    <row r="2093" s="7" customFormat="1" x14ac:dyDescent="0.15"/>
    <row r="2094" s="7" customFormat="1" x14ac:dyDescent="0.15"/>
    <row r="2095" s="7" customFormat="1" x14ac:dyDescent="0.15"/>
    <row r="2096" s="7" customFormat="1" x14ac:dyDescent="0.15"/>
    <row r="2097" s="7" customFormat="1" x14ac:dyDescent="0.15"/>
    <row r="2098" s="7" customFormat="1" x14ac:dyDescent="0.15"/>
    <row r="2099" s="7" customFormat="1" x14ac:dyDescent="0.15"/>
    <row r="2100" s="7" customFormat="1" x14ac:dyDescent="0.15"/>
    <row r="2101" s="7" customFormat="1" x14ac:dyDescent="0.15"/>
    <row r="2102" s="7" customFormat="1" x14ac:dyDescent="0.15"/>
    <row r="2103" s="7" customFormat="1" x14ac:dyDescent="0.15"/>
    <row r="2104" s="7" customFormat="1" x14ac:dyDescent="0.15"/>
    <row r="2105" s="7" customFormat="1" x14ac:dyDescent="0.15"/>
    <row r="2106" s="7" customFormat="1" x14ac:dyDescent="0.15"/>
    <row r="2107" s="7" customFormat="1" x14ac:dyDescent="0.15"/>
    <row r="2108" s="7" customFormat="1" x14ac:dyDescent="0.15"/>
    <row r="2109" s="7" customFormat="1" x14ac:dyDescent="0.15"/>
    <row r="2110" s="7" customFormat="1" x14ac:dyDescent="0.15"/>
    <row r="2111" s="7" customFormat="1" x14ac:dyDescent="0.15"/>
    <row r="2112" s="7" customFormat="1" x14ac:dyDescent="0.15"/>
    <row r="2113" s="7" customFormat="1" x14ac:dyDescent="0.15"/>
    <row r="2114" s="7" customFormat="1" x14ac:dyDescent="0.15"/>
    <row r="2115" s="7" customFormat="1" x14ac:dyDescent="0.15"/>
    <row r="2116" s="7" customFormat="1" x14ac:dyDescent="0.15"/>
    <row r="2117" s="7" customFormat="1" x14ac:dyDescent="0.15"/>
    <row r="2118" s="7" customFormat="1" x14ac:dyDescent="0.15"/>
    <row r="2119" s="7" customFormat="1" x14ac:dyDescent="0.15"/>
    <row r="2120" s="7" customFormat="1" x14ac:dyDescent="0.15"/>
    <row r="2121" s="7" customFormat="1" x14ac:dyDescent="0.15"/>
    <row r="2122" s="7" customFormat="1" x14ac:dyDescent="0.15"/>
    <row r="2123" s="7" customFormat="1" x14ac:dyDescent="0.15"/>
    <row r="2124" s="7" customFormat="1" x14ac:dyDescent="0.15"/>
    <row r="2125" s="7" customFormat="1" x14ac:dyDescent="0.15"/>
    <row r="2126" s="7" customFormat="1" x14ac:dyDescent="0.15"/>
    <row r="2127" s="7" customFormat="1" x14ac:dyDescent="0.15"/>
    <row r="2128" s="7" customFormat="1" x14ac:dyDescent="0.15"/>
    <row r="2129" s="7" customFormat="1" x14ac:dyDescent="0.15"/>
    <row r="2130" s="7" customFormat="1" x14ac:dyDescent="0.15"/>
    <row r="2131" s="7" customFormat="1" x14ac:dyDescent="0.15"/>
    <row r="2132" s="7" customFormat="1" x14ac:dyDescent="0.15"/>
    <row r="2133" s="7" customFormat="1" x14ac:dyDescent="0.15"/>
    <row r="2134" s="7" customFormat="1" x14ac:dyDescent="0.15"/>
    <row r="2135" s="7" customFormat="1" x14ac:dyDescent="0.15"/>
    <row r="2136" s="7" customFormat="1" x14ac:dyDescent="0.15"/>
    <row r="2137" s="7" customFormat="1" x14ac:dyDescent="0.15"/>
    <row r="2138" s="7" customFormat="1" x14ac:dyDescent="0.15"/>
    <row r="2139" s="7" customFormat="1" x14ac:dyDescent="0.15"/>
    <row r="2140" s="7" customFormat="1" x14ac:dyDescent="0.15"/>
    <row r="2141" s="7" customFormat="1" x14ac:dyDescent="0.15"/>
    <row r="2142" s="7" customFormat="1" x14ac:dyDescent="0.15"/>
    <row r="2143" s="7" customFormat="1" x14ac:dyDescent="0.15"/>
    <row r="2144" s="7" customFormat="1" x14ac:dyDescent="0.15"/>
    <row r="2145" s="7" customFormat="1" x14ac:dyDescent="0.15"/>
    <row r="2146" s="7" customFormat="1" x14ac:dyDescent="0.15"/>
    <row r="2147" s="7" customFormat="1" x14ac:dyDescent="0.15"/>
    <row r="2148" s="7" customFormat="1" x14ac:dyDescent="0.15"/>
    <row r="2149" s="7" customFormat="1" x14ac:dyDescent="0.15"/>
    <row r="2150" s="7" customFormat="1" x14ac:dyDescent="0.15"/>
    <row r="2151" s="7" customFormat="1" x14ac:dyDescent="0.15"/>
    <row r="2152" s="7" customFormat="1" x14ac:dyDescent="0.15"/>
    <row r="2153" s="7" customFormat="1" x14ac:dyDescent="0.15"/>
    <row r="2154" s="7" customFormat="1" x14ac:dyDescent="0.15"/>
    <row r="2155" s="7" customFormat="1" x14ac:dyDescent="0.15"/>
    <row r="2156" s="7" customFormat="1" x14ac:dyDescent="0.15"/>
    <row r="2157" s="7" customFormat="1" x14ac:dyDescent="0.15"/>
    <row r="2158" s="7" customFormat="1" x14ac:dyDescent="0.15"/>
    <row r="2159" s="7" customFormat="1" x14ac:dyDescent="0.15"/>
    <row r="2160" s="7" customFormat="1" x14ac:dyDescent="0.15"/>
    <row r="2161" s="7" customFormat="1" x14ac:dyDescent="0.15"/>
    <row r="2162" s="7" customFormat="1" x14ac:dyDescent="0.15"/>
    <row r="2163" s="7" customFormat="1" x14ac:dyDescent="0.15"/>
    <row r="2164" s="7" customFormat="1" x14ac:dyDescent="0.15"/>
    <row r="2165" s="7" customFormat="1" x14ac:dyDescent="0.15"/>
    <row r="2166" s="7" customFormat="1" x14ac:dyDescent="0.15"/>
    <row r="2167" s="7" customFormat="1" x14ac:dyDescent="0.15"/>
    <row r="2168" s="7" customFormat="1" x14ac:dyDescent="0.15"/>
    <row r="2169" s="7" customFormat="1" x14ac:dyDescent="0.15"/>
    <row r="2170" s="7" customFormat="1" x14ac:dyDescent="0.15"/>
    <row r="2171" s="7" customFormat="1" x14ac:dyDescent="0.15"/>
    <row r="2172" s="7" customFormat="1" x14ac:dyDescent="0.15"/>
    <row r="2173" s="7" customFormat="1" x14ac:dyDescent="0.15"/>
    <row r="2174" s="7" customFormat="1" x14ac:dyDescent="0.15"/>
    <row r="2175" s="7" customFormat="1" x14ac:dyDescent="0.15"/>
    <row r="2176" s="7" customFormat="1" x14ac:dyDescent="0.15"/>
    <row r="2177" s="7" customFormat="1" x14ac:dyDescent="0.15"/>
    <row r="2178" s="7" customFormat="1" x14ac:dyDescent="0.15"/>
    <row r="2179" s="7" customFormat="1" x14ac:dyDescent="0.15"/>
    <row r="2180" s="7" customFormat="1" x14ac:dyDescent="0.15"/>
    <row r="2181" s="7" customFormat="1" x14ac:dyDescent="0.15"/>
    <row r="2182" s="7" customFormat="1" x14ac:dyDescent="0.15"/>
    <row r="2183" s="7" customFormat="1" x14ac:dyDescent="0.15"/>
    <row r="2184" s="7" customFormat="1" x14ac:dyDescent="0.15"/>
    <row r="2185" s="7" customFormat="1" x14ac:dyDescent="0.15"/>
    <row r="2186" s="7" customFormat="1" x14ac:dyDescent="0.15"/>
    <row r="2187" s="7" customFormat="1" x14ac:dyDescent="0.15"/>
    <row r="2188" s="7" customFormat="1" x14ac:dyDescent="0.15"/>
    <row r="2189" s="7" customFormat="1" x14ac:dyDescent="0.15"/>
    <row r="2190" s="7" customFormat="1" x14ac:dyDescent="0.15"/>
    <row r="2191" s="7" customFormat="1" x14ac:dyDescent="0.15"/>
    <row r="2192" s="7" customFormat="1" x14ac:dyDescent="0.15"/>
    <row r="2193" s="7" customFormat="1" x14ac:dyDescent="0.15"/>
    <row r="2194" s="7" customFormat="1" x14ac:dyDescent="0.15"/>
    <row r="2195" s="7" customFormat="1" x14ac:dyDescent="0.15"/>
    <row r="2196" s="7" customFormat="1" x14ac:dyDescent="0.15"/>
    <row r="2197" s="7" customFormat="1" x14ac:dyDescent="0.15"/>
    <row r="2198" s="7" customFormat="1" x14ac:dyDescent="0.15"/>
    <row r="2199" s="7" customFormat="1" x14ac:dyDescent="0.15"/>
    <row r="2200" s="7" customFormat="1" x14ac:dyDescent="0.15"/>
    <row r="2201" s="7" customFormat="1" x14ac:dyDescent="0.15"/>
    <row r="2202" s="7" customFormat="1" x14ac:dyDescent="0.15"/>
    <row r="2203" s="7" customFormat="1" x14ac:dyDescent="0.15"/>
    <row r="2204" s="7" customFormat="1" x14ac:dyDescent="0.15"/>
    <row r="2205" s="7" customFormat="1" x14ac:dyDescent="0.15"/>
    <row r="2206" s="7" customFormat="1" x14ac:dyDescent="0.15"/>
    <row r="2207" s="7" customFormat="1" x14ac:dyDescent="0.15"/>
    <row r="2208" s="7" customFormat="1" x14ac:dyDescent="0.15"/>
    <row r="2209" s="7" customFormat="1" x14ac:dyDescent="0.15"/>
    <row r="2210" s="7" customFormat="1" x14ac:dyDescent="0.15"/>
    <row r="2211" s="7" customFormat="1" x14ac:dyDescent="0.15"/>
    <row r="2212" s="7" customFormat="1" x14ac:dyDescent="0.15"/>
    <row r="2213" s="7" customFormat="1" x14ac:dyDescent="0.15"/>
    <row r="2214" s="7" customFormat="1" x14ac:dyDescent="0.15"/>
    <row r="2215" s="7" customFormat="1" x14ac:dyDescent="0.15"/>
    <row r="2216" s="7" customFormat="1" x14ac:dyDescent="0.15"/>
    <row r="2217" s="7" customFormat="1" x14ac:dyDescent="0.15"/>
    <row r="2218" s="7" customFormat="1" x14ac:dyDescent="0.15"/>
    <row r="2219" s="7" customFormat="1" x14ac:dyDescent="0.15"/>
    <row r="2220" s="7" customFormat="1" x14ac:dyDescent="0.15"/>
    <row r="2221" s="7" customFormat="1" x14ac:dyDescent="0.15"/>
    <row r="2222" s="7" customFormat="1" x14ac:dyDescent="0.15"/>
    <row r="2223" s="7" customFormat="1" x14ac:dyDescent="0.15"/>
    <row r="2224" s="7" customFormat="1" x14ac:dyDescent="0.15"/>
    <row r="2225" s="7" customFormat="1" x14ac:dyDescent="0.15"/>
    <row r="2226" s="7" customFormat="1" x14ac:dyDescent="0.15"/>
    <row r="2227" s="7" customFormat="1" x14ac:dyDescent="0.15"/>
    <row r="2228" s="7" customFormat="1" x14ac:dyDescent="0.15"/>
    <row r="2229" s="7" customFormat="1" x14ac:dyDescent="0.15"/>
    <row r="2230" s="7" customFormat="1" x14ac:dyDescent="0.15"/>
    <row r="2231" s="7" customFormat="1" x14ac:dyDescent="0.15"/>
    <row r="2232" s="7" customFormat="1" x14ac:dyDescent="0.15"/>
    <row r="2233" s="7" customFormat="1" x14ac:dyDescent="0.15"/>
    <row r="2234" s="7" customFormat="1" x14ac:dyDescent="0.15"/>
    <row r="2235" s="7" customFormat="1" x14ac:dyDescent="0.15"/>
    <row r="2236" s="7" customFormat="1" x14ac:dyDescent="0.15"/>
    <row r="2237" s="7" customFormat="1" x14ac:dyDescent="0.15"/>
    <row r="2238" s="7" customFormat="1" x14ac:dyDescent="0.15"/>
    <row r="2239" s="7" customFormat="1" x14ac:dyDescent="0.15"/>
    <row r="2240" s="7" customFormat="1" x14ac:dyDescent="0.15"/>
    <row r="2241" s="7" customFormat="1" x14ac:dyDescent="0.15"/>
    <row r="2242" s="7" customFormat="1" x14ac:dyDescent="0.15"/>
    <row r="2243" s="7" customFormat="1" x14ac:dyDescent="0.15"/>
    <row r="2244" s="7" customFormat="1" x14ac:dyDescent="0.15"/>
    <row r="2245" s="7" customFormat="1" x14ac:dyDescent="0.15"/>
    <row r="2246" s="7" customFormat="1" x14ac:dyDescent="0.15"/>
    <row r="2247" s="7" customFormat="1" x14ac:dyDescent="0.15"/>
    <row r="2248" s="7" customFormat="1" x14ac:dyDescent="0.15"/>
    <row r="2249" s="7" customFormat="1" x14ac:dyDescent="0.15"/>
    <row r="2250" s="7" customFormat="1" x14ac:dyDescent="0.15"/>
    <row r="2251" s="7" customFormat="1" x14ac:dyDescent="0.15"/>
    <row r="2252" s="7" customFormat="1" x14ac:dyDescent="0.15"/>
    <row r="2253" s="7" customFormat="1" x14ac:dyDescent="0.15"/>
    <row r="2254" s="7" customFormat="1" x14ac:dyDescent="0.15"/>
    <row r="2255" s="7" customFormat="1" x14ac:dyDescent="0.15"/>
    <row r="2256" s="7" customFormat="1" x14ac:dyDescent="0.15"/>
    <row r="2257" s="7" customFormat="1" x14ac:dyDescent="0.15"/>
    <row r="2258" s="7" customFormat="1" x14ac:dyDescent="0.15"/>
    <row r="2259" s="7" customFormat="1" x14ac:dyDescent="0.15"/>
    <row r="2260" s="7" customFormat="1" x14ac:dyDescent="0.15"/>
    <row r="2261" s="7" customFormat="1" x14ac:dyDescent="0.15"/>
    <row r="2262" s="7" customFormat="1" x14ac:dyDescent="0.15"/>
    <row r="2263" s="7" customFormat="1" x14ac:dyDescent="0.15"/>
    <row r="2264" s="7" customFormat="1" x14ac:dyDescent="0.15"/>
    <row r="2265" s="7" customFormat="1" x14ac:dyDescent="0.15"/>
    <row r="2266" s="7" customFormat="1" x14ac:dyDescent="0.15"/>
    <row r="2267" s="7" customFormat="1" x14ac:dyDescent="0.15"/>
    <row r="2268" s="7" customFormat="1" x14ac:dyDescent="0.15"/>
    <row r="2269" s="7" customFormat="1" x14ac:dyDescent="0.15"/>
    <row r="2270" s="7" customFormat="1" x14ac:dyDescent="0.15"/>
    <row r="2271" s="7" customFormat="1" x14ac:dyDescent="0.15"/>
    <row r="2272" s="7" customFormat="1" x14ac:dyDescent="0.15"/>
    <row r="2273" s="7" customFormat="1" x14ac:dyDescent="0.15"/>
    <row r="2274" s="7" customFormat="1" x14ac:dyDescent="0.15"/>
    <row r="2275" s="7" customFormat="1" x14ac:dyDescent="0.15"/>
    <row r="2276" s="7" customFormat="1" x14ac:dyDescent="0.15"/>
    <row r="2277" s="7" customFormat="1" x14ac:dyDescent="0.15"/>
    <row r="2278" s="7" customFormat="1" x14ac:dyDescent="0.15"/>
    <row r="2279" s="7" customFormat="1" x14ac:dyDescent="0.15"/>
    <row r="2280" s="7" customFormat="1" x14ac:dyDescent="0.15"/>
    <row r="2281" s="7" customFormat="1" x14ac:dyDescent="0.15"/>
    <row r="2282" s="7" customFormat="1" x14ac:dyDescent="0.15"/>
    <row r="2283" s="7" customFormat="1" x14ac:dyDescent="0.15"/>
    <row r="2284" s="7" customFormat="1" x14ac:dyDescent="0.15"/>
    <row r="2285" s="7" customFormat="1" x14ac:dyDescent="0.15"/>
    <row r="2286" s="7" customFormat="1" x14ac:dyDescent="0.15"/>
    <row r="2287" s="7" customFormat="1" x14ac:dyDescent="0.15"/>
    <row r="2288" s="7" customFormat="1" x14ac:dyDescent="0.15"/>
    <row r="2289" s="7" customFormat="1" x14ac:dyDescent="0.15"/>
    <row r="2290" s="7" customFormat="1" x14ac:dyDescent="0.15"/>
    <row r="2291" s="7" customFormat="1" x14ac:dyDescent="0.15"/>
    <row r="2292" s="7" customFormat="1" x14ac:dyDescent="0.15"/>
    <row r="2293" s="7" customFormat="1" x14ac:dyDescent="0.15"/>
    <row r="2294" s="7" customFormat="1" x14ac:dyDescent="0.15"/>
    <row r="2295" s="7" customFormat="1" x14ac:dyDescent="0.15"/>
    <row r="2296" s="7" customFormat="1" x14ac:dyDescent="0.15"/>
    <row r="2297" s="7" customFormat="1" x14ac:dyDescent="0.15"/>
    <row r="2298" s="7" customFormat="1" x14ac:dyDescent="0.15"/>
    <row r="2299" s="7" customFormat="1" x14ac:dyDescent="0.15"/>
    <row r="2300" s="7" customFormat="1" x14ac:dyDescent="0.15"/>
    <row r="2301" s="7" customFormat="1" x14ac:dyDescent="0.15"/>
    <row r="2302" s="7" customFormat="1" x14ac:dyDescent="0.15"/>
    <row r="2303" s="7" customFormat="1" x14ac:dyDescent="0.15"/>
    <row r="2304" s="7" customFormat="1" x14ac:dyDescent="0.15"/>
    <row r="2305" s="7" customFormat="1" x14ac:dyDescent="0.15"/>
    <row r="2306" s="7" customFormat="1" x14ac:dyDescent="0.15"/>
    <row r="2307" s="7" customFormat="1" x14ac:dyDescent="0.15"/>
    <row r="2308" s="7" customFormat="1" x14ac:dyDescent="0.15"/>
    <row r="2309" s="7" customFormat="1" x14ac:dyDescent="0.15"/>
    <row r="2310" s="7" customFormat="1" x14ac:dyDescent="0.15"/>
    <row r="2311" s="7" customFormat="1" x14ac:dyDescent="0.15"/>
    <row r="2312" s="7" customFormat="1" x14ac:dyDescent="0.15"/>
    <row r="2313" s="7" customFormat="1" x14ac:dyDescent="0.15"/>
    <row r="2314" s="7" customFormat="1" x14ac:dyDescent="0.15"/>
    <row r="2315" s="7" customFormat="1" x14ac:dyDescent="0.15"/>
    <row r="2316" s="7" customFormat="1" x14ac:dyDescent="0.15"/>
    <row r="2317" s="7" customFormat="1" x14ac:dyDescent="0.15"/>
    <row r="2318" s="7" customFormat="1" x14ac:dyDescent="0.15"/>
    <row r="2319" s="7" customFormat="1" x14ac:dyDescent="0.15"/>
    <row r="2320" s="7" customFormat="1" x14ac:dyDescent="0.15"/>
    <row r="2321" s="7" customFormat="1" x14ac:dyDescent="0.15"/>
    <row r="2322" s="7" customFormat="1" x14ac:dyDescent="0.15"/>
    <row r="2323" s="7" customFormat="1" x14ac:dyDescent="0.15"/>
    <row r="2324" s="7" customFormat="1" x14ac:dyDescent="0.15"/>
    <row r="2325" s="7" customFormat="1" x14ac:dyDescent="0.15"/>
    <row r="2326" s="7" customFormat="1" x14ac:dyDescent="0.15"/>
    <row r="2327" s="7" customFormat="1" x14ac:dyDescent="0.15"/>
    <row r="2328" s="7" customFormat="1" x14ac:dyDescent="0.15"/>
    <row r="2329" s="7" customFormat="1" x14ac:dyDescent="0.15"/>
    <row r="2330" s="7" customFormat="1" x14ac:dyDescent="0.15"/>
    <row r="2331" s="7" customFormat="1" x14ac:dyDescent="0.15"/>
    <row r="2332" s="7" customFormat="1" x14ac:dyDescent="0.15"/>
    <row r="2333" s="7" customFormat="1" x14ac:dyDescent="0.15"/>
    <row r="2334" s="7" customFormat="1" x14ac:dyDescent="0.15"/>
    <row r="2335" s="7" customFormat="1" x14ac:dyDescent="0.15"/>
    <row r="2336" s="7" customFormat="1" x14ac:dyDescent="0.15"/>
    <row r="2337" s="7" customFormat="1" x14ac:dyDescent="0.15"/>
    <row r="2338" s="7" customFormat="1" x14ac:dyDescent="0.15"/>
    <row r="2339" s="7" customFormat="1" x14ac:dyDescent="0.15"/>
    <row r="2340" s="7" customFormat="1" x14ac:dyDescent="0.15"/>
    <row r="2341" s="7" customFormat="1" x14ac:dyDescent="0.15"/>
    <row r="2342" s="7" customFormat="1" x14ac:dyDescent="0.15"/>
    <row r="2343" s="7" customFormat="1" x14ac:dyDescent="0.15"/>
    <row r="2344" s="7" customFormat="1" x14ac:dyDescent="0.15"/>
    <row r="2345" s="7" customFormat="1" x14ac:dyDescent="0.15"/>
    <row r="2346" s="7" customFormat="1" x14ac:dyDescent="0.15"/>
    <row r="2347" s="7" customFormat="1" x14ac:dyDescent="0.15"/>
    <row r="2348" s="7" customFormat="1" x14ac:dyDescent="0.15"/>
    <row r="2349" s="7" customFormat="1" x14ac:dyDescent="0.15"/>
    <row r="2350" s="7" customFormat="1" x14ac:dyDescent="0.15"/>
    <row r="2351" s="7" customFormat="1" x14ac:dyDescent="0.15"/>
    <row r="2352" s="7" customFormat="1" x14ac:dyDescent="0.15"/>
    <row r="2353" s="7" customFormat="1" x14ac:dyDescent="0.15"/>
    <row r="2354" s="7" customFormat="1" x14ac:dyDescent="0.15"/>
    <row r="2355" s="7" customFormat="1" x14ac:dyDescent="0.15"/>
    <row r="2356" s="7" customFormat="1" x14ac:dyDescent="0.15"/>
    <row r="2357" s="7" customFormat="1" x14ac:dyDescent="0.15"/>
    <row r="2358" s="7" customFormat="1" x14ac:dyDescent="0.15"/>
    <row r="2359" s="7" customFormat="1" x14ac:dyDescent="0.15"/>
    <row r="2360" s="7" customFormat="1" x14ac:dyDescent="0.15"/>
    <row r="2361" s="7" customFormat="1" x14ac:dyDescent="0.15"/>
    <row r="2362" s="7" customFormat="1" x14ac:dyDescent="0.15"/>
    <row r="2363" s="7" customFormat="1" x14ac:dyDescent="0.15"/>
    <row r="2364" s="7" customFormat="1" x14ac:dyDescent="0.15"/>
    <row r="2365" s="7" customFormat="1" x14ac:dyDescent="0.15"/>
    <row r="2366" s="7" customFormat="1" x14ac:dyDescent="0.15"/>
    <row r="2367" s="7" customFormat="1" x14ac:dyDescent="0.15"/>
    <row r="2368" s="7" customFormat="1" x14ac:dyDescent="0.15"/>
    <row r="2369" s="7" customFormat="1" x14ac:dyDescent="0.15"/>
    <row r="2370" s="7" customFormat="1" x14ac:dyDescent="0.15"/>
    <row r="2371" s="7" customFormat="1" x14ac:dyDescent="0.15"/>
    <row r="2372" s="7" customFormat="1" x14ac:dyDescent="0.15"/>
    <row r="2373" s="7" customFormat="1" x14ac:dyDescent="0.15"/>
    <row r="2374" s="7" customFormat="1" x14ac:dyDescent="0.15"/>
    <row r="2375" s="7" customFormat="1" x14ac:dyDescent="0.15"/>
    <row r="2376" s="7" customFormat="1" x14ac:dyDescent="0.15"/>
    <row r="2377" s="7" customFormat="1" x14ac:dyDescent="0.15"/>
    <row r="2378" s="7" customFormat="1" x14ac:dyDescent="0.15"/>
    <row r="2379" s="7" customFormat="1" x14ac:dyDescent="0.15"/>
    <row r="2380" s="7" customFormat="1" x14ac:dyDescent="0.15"/>
    <row r="2381" s="7" customFormat="1" x14ac:dyDescent="0.15"/>
    <row r="2382" s="7" customFormat="1" x14ac:dyDescent="0.15"/>
    <row r="2383" s="7" customFormat="1" x14ac:dyDescent="0.15"/>
    <row r="2384" s="7" customFormat="1" x14ac:dyDescent="0.15"/>
    <row r="2385" s="7" customFormat="1" x14ac:dyDescent="0.15"/>
    <row r="2386" s="7" customFormat="1" x14ac:dyDescent="0.15"/>
    <row r="2387" s="7" customFormat="1" x14ac:dyDescent="0.15"/>
    <row r="2388" s="7" customFormat="1" x14ac:dyDescent="0.15"/>
    <row r="2389" s="7" customFormat="1" x14ac:dyDescent="0.15"/>
    <row r="2390" s="7" customFormat="1" x14ac:dyDescent="0.15"/>
    <row r="2391" s="7" customFormat="1" x14ac:dyDescent="0.15"/>
    <row r="2392" s="7" customFormat="1" x14ac:dyDescent="0.15"/>
    <row r="2393" s="7" customFormat="1" x14ac:dyDescent="0.15"/>
    <row r="2394" s="7" customFormat="1" x14ac:dyDescent="0.15"/>
    <row r="2395" s="7" customFormat="1" x14ac:dyDescent="0.15"/>
    <row r="2396" s="7" customFormat="1" x14ac:dyDescent="0.15"/>
    <row r="2397" s="7" customFormat="1" x14ac:dyDescent="0.15"/>
    <row r="2398" s="7" customFormat="1" x14ac:dyDescent="0.15"/>
    <row r="2399" s="7" customFormat="1" x14ac:dyDescent="0.15"/>
    <row r="2400" s="7" customFormat="1" x14ac:dyDescent="0.15"/>
    <row r="2401" s="7" customFormat="1" x14ac:dyDescent="0.15"/>
    <row r="2402" s="7" customFormat="1" x14ac:dyDescent="0.15"/>
    <row r="2403" s="7" customFormat="1" x14ac:dyDescent="0.15"/>
    <row r="2404" s="7" customFormat="1" x14ac:dyDescent="0.15"/>
    <row r="2405" s="7" customFormat="1" x14ac:dyDescent="0.15"/>
    <row r="2406" s="7" customFormat="1" x14ac:dyDescent="0.15"/>
    <row r="2407" s="7" customFormat="1" x14ac:dyDescent="0.15"/>
    <row r="2408" s="7" customFormat="1" x14ac:dyDescent="0.15"/>
    <row r="2409" s="7" customFormat="1" x14ac:dyDescent="0.15"/>
    <row r="2410" s="7" customFormat="1" x14ac:dyDescent="0.15"/>
    <row r="2411" s="7" customFormat="1" x14ac:dyDescent="0.15"/>
    <row r="2412" s="7" customFormat="1" x14ac:dyDescent="0.15"/>
    <row r="2413" s="7" customFormat="1" x14ac:dyDescent="0.15"/>
    <row r="2414" s="7" customFormat="1" x14ac:dyDescent="0.15"/>
    <row r="2415" s="7" customFormat="1" x14ac:dyDescent="0.15"/>
    <row r="2416" s="7" customFormat="1" x14ac:dyDescent="0.15"/>
    <row r="2417" s="7" customFormat="1" x14ac:dyDescent="0.15"/>
    <row r="2418" s="7" customFormat="1" x14ac:dyDescent="0.15"/>
    <row r="2419" s="7" customFormat="1" x14ac:dyDescent="0.15"/>
    <row r="2420" s="7" customFormat="1" x14ac:dyDescent="0.15"/>
    <row r="2421" s="7" customFormat="1" x14ac:dyDescent="0.15"/>
    <row r="2422" s="7" customFormat="1" x14ac:dyDescent="0.15"/>
    <row r="2423" s="7" customFormat="1" x14ac:dyDescent="0.15"/>
    <row r="2424" s="7" customFormat="1" x14ac:dyDescent="0.15"/>
    <row r="2425" s="7" customFormat="1" x14ac:dyDescent="0.15"/>
    <row r="2426" s="7" customFormat="1" x14ac:dyDescent="0.15"/>
    <row r="2427" s="7" customFormat="1" x14ac:dyDescent="0.15"/>
    <row r="2428" s="7" customFormat="1" x14ac:dyDescent="0.15"/>
    <row r="2429" s="7" customFormat="1" x14ac:dyDescent="0.15"/>
    <row r="2430" s="7" customFormat="1" x14ac:dyDescent="0.15"/>
    <row r="2431" s="7" customFormat="1" x14ac:dyDescent="0.15"/>
    <row r="2432" s="7" customFormat="1" x14ac:dyDescent="0.15"/>
    <row r="2433" s="7" customFormat="1" x14ac:dyDescent="0.15"/>
    <row r="2434" s="7" customFormat="1" x14ac:dyDescent="0.15"/>
    <row r="2435" s="7" customFormat="1" x14ac:dyDescent="0.15"/>
    <row r="2436" s="7" customFormat="1" x14ac:dyDescent="0.15"/>
    <row r="2437" s="7" customFormat="1" x14ac:dyDescent="0.15"/>
    <row r="2438" s="7" customFormat="1" x14ac:dyDescent="0.15"/>
    <row r="2439" s="7" customFormat="1" x14ac:dyDescent="0.15"/>
    <row r="2440" s="7" customFormat="1" x14ac:dyDescent="0.15"/>
    <row r="2441" s="7" customFormat="1" x14ac:dyDescent="0.15"/>
    <row r="2442" s="7" customFormat="1" x14ac:dyDescent="0.15"/>
    <row r="2443" s="7" customFormat="1" x14ac:dyDescent="0.15"/>
    <row r="2444" s="7" customFormat="1" x14ac:dyDescent="0.15"/>
    <row r="2445" s="7" customFormat="1" x14ac:dyDescent="0.15"/>
    <row r="2446" s="7" customFormat="1" x14ac:dyDescent="0.15"/>
    <row r="2447" s="7" customFormat="1" x14ac:dyDescent="0.15"/>
    <row r="2448" s="7" customFormat="1" x14ac:dyDescent="0.15"/>
    <row r="2449" s="7" customFormat="1" x14ac:dyDescent="0.15"/>
    <row r="2450" s="7" customFormat="1" x14ac:dyDescent="0.15"/>
    <row r="2451" s="7" customFormat="1" x14ac:dyDescent="0.15"/>
    <row r="2452" s="7" customFormat="1" x14ac:dyDescent="0.15"/>
    <row r="2453" s="7" customFormat="1" x14ac:dyDescent="0.15"/>
    <row r="2454" s="7" customFormat="1" x14ac:dyDescent="0.15"/>
    <row r="2455" s="7" customFormat="1" x14ac:dyDescent="0.15"/>
    <row r="2456" s="7" customFormat="1" x14ac:dyDescent="0.15"/>
    <row r="2457" s="7" customFormat="1" x14ac:dyDescent="0.15"/>
    <row r="2458" s="7" customFormat="1" x14ac:dyDescent="0.15"/>
    <row r="2459" s="7" customFormat="1" x14ac:dyDescent="0.15"/>
    <row r="2460" s="7" customFormat="1" x14ac:dyDescent="0.15"/>
    <row r="2461" s="7" customFormat="1" x14ac:dyDescent="0.15"/>
    <row r="2462" s="7" customFormat="1" x14ac:dyDescent="0.15"/>
    <row r="2463" s="7" customFormat="1" x14ac:dyDescent="0.15"/>
    <row r="2464" s="7" customFormat="1" x14ac:dyDescent="0.15"/>
    <row r="2465" s="7" customFormat="1" x14ac:dyDescent="0.15"/>
    <row r="2466" s="7" customFormat="1" x14ac:dyDescent="0.15"/>
    <row r="2467" s="7" customFormat="1" x14ac:dyDescent="0.15"/>
    <row r="2468" s="7" customFormat="1" x14ac:dyDescent="0.15"/>
    <row r="2469" s="7" customFormat="1" x14ac:dyDescent="0.15"/>
    <row r="2470" s="7" customFormat="1" x14ac:dyDescent="0.15"/>
    <row r="2471" s="7" customFormat="1" x14ac:dyDescent="0.15"/>
    <row r="2472" s="7" customFormat="1" x14ac:dyDescent="0.15"/>
    <row r="2473" s="7" customFormat="1" x14ac:dyDescent="0.15"/>
    <row r="2474" s="7" customFormat="1" x14ac:dyDescent="0.15"/>
    <row r="2475" s="7" customFormat="1" x14ac:dyDescent="0.15"/>
    <row r="2476" s="7" customFormat="1" x14ac:dyDescent="0.15"/>
    <row r="2477" s="7" customFormat="1" x14ac:dyDescent="0.15"/>
    <row r="2478" s="7" customFormat="1" x14ac:dyDescent="0.15"/>
    <row r="2479" s="7" customFormat="1" x14ac:dyDescent="0.15"/>
    <row r="2480" s="7" customFormat="1" x14ac:dyDescent="0.15"/>
    <row r="2481" s="7" customFormat="1" x14ac:dyDescent="0.15"/>
    <row r="2482" s="7" customFormat="1" x14ac:dyDescent="0.15"/>
    <row r="2483" s="7" customFormat="1" x14ac:dyDescent="0.15"/>
    <row r="2484" s="7" customFormat="1" x14ac:dyDescent="0.15"/>
    <row r="2485" s="7" customFormat="1" x14ac:dyDescent="0.15"/>
    <row r="2486" s="7" customFormat="1" x14ac:dyDescent="0.15"/>
    <row r="2487" s="7" customFormat="1" x14ac:dyDescent="0.15"/>
    <row r="2488" s="7" customFormat="1" x14ac:dyDescent="0.15"/>
    <row r="2489" s="7" customFormat="1" x14ac:dyDescent="0.15"/>
    <row r="2490" s="7" customFormat="1" x14ac:dyDescent="0.15"/>
    <row r="2491" s="7" customFormat="1" x14ac:dyDescent="0.15"/>
    <row r="2492" s="7" customFormat="1" x14ac:dyDescent="0.15"/>
    <row r="2493" s="7" customFormat="1" x14ac:dyDescent="0.15"/>
    <row r="2494" s="7" customFormat="1" x14ac:dyDescent="0.15"/>
    <row r="2495" s="7" customFormat="1" x14ac:dyDescent="0.15"/>
    <row r="2496" s="7" customFormat="1" x14ac:dyDescent="0.15"/>
    <row r="2497" s="7" customFormat="1" x14ac:dyDescent="0.15"/>
    <row r="2498" s="7" customFormat="1" x14ac:dyDescent="0.15"/>
    <row r="2499" s="7" customFormat="1" x14ac:dyDescent="0.15"/>
    <row r="2500" s="7" customFormat="1" x14ac:dyDescent="0.15"/>
    <row r="2501" s="7" customFormat="1" x14ac:dyDescent="0.15"/>
    <row r="2502" s="7" customFormat="1" x14ac:dyDescent="0.15"/>
    <row r="2503" s="7" customFormat="1" x14ac:dyDescent="0.15"/>
    <row r="2504" s="7" customFormat="1" x14ac:dyDescent="0.15"/>
    <row r="2505" s="7" customFormat="1" x14ac:dyDescent="0.15"/>
    <row r="2506" s="7" customFormat="1" x14ac:dyDescent="0.15"/>
    <row r="2507" s="7" customFormat="1" x14ac:dyDescent="0.15"/>
    <row r="2508" s="7" customFormat="1" x14ac:dyDescent="0.15"/>
    <row r="2509" s="7" customFormat="1" x14ac:dyDescent="0.15"/>
    <row r="2510" s="7" customFormat="1" x14ac:dyDescent="0.15"/>
    <row r="2511" s="7" customFormat="1" x14ac:dyDescent="0.15"/>
    <row r="2512" s="7" customFormat="1" x14ac:dyDescent="0.15"/>
    <row r="2513" s="7" customFormat="1" x14ac:dyDescent="0.15"/>
    <row r="2514" s="7" customFormat="1" x14ac:dyDescent="0.15"/>
    <row r="2515" s="7" customFormat="1" x14ac:dyDescent="0.15"/>
    <row r="2516" s="7" customFormat="1" x14ac:dyDescent="0.15"/>
    <row r="2517" s="7" customFormat="1" x14ac:dyDescent="0.15"/>
    <row r="2518" s="7" customFormat="1" x14ac:dyDescent="0.15"/>
    <row r="2519" s="7" customFormat="1" x14ac:dyDescent="0.15"/>
    <row r="2520" s="7" customFormat="1" x14ac:dyDescent="0.15"/>
    <row r="2521" s="7" customFormat="1" x14ac:dyDescent="0.15"/>
    <row r="2522" s="7" customFormat="1" x14ac:dyDescent="0.15"/>
    <row r="2523" s="7" customFormat="1" x14ac:dyDescent="0.15"/>
    <row r="2524" s="7" customFormat="1" x14ac:dyDescent="0.15"/>
    <row r="2525" s="7" customFormat="1" x14ac:dyDescent="0.15"/>
    <row r="2526" s="7" customFormat="1" x14ac:dyDescent="0.15"/>
    <row r="2527" s="7" customFormat="1" x14ac:dyDescent="0.15"/>
    <row r="2528" s="7" customFormat="1" x14ac:dyDescent="0.15"/>
    <row r="2529" s="7" customFormat="1" x14ac:dyDescent="0.15"/>
    <row r="2530" s="7" customFormat="1" x14ac:dyDescent="0.15"/>
    <row r="2531" s="7" customFormat="1" x14ac:dyDescent="0.15"/>
    <row r="2532" s="7" customFormat="1" x14ac:dyDescent="0.15"/>
    <row r="2533" s="7" customFormat="1" x14ac:dyDescent="0.15"/>
    <row r="2534" s="7" customFormat="1" x14ac:dyDescent="0.15"/>
    <row r="2535" s="7" customFormat="1" x14ac:dyDescent="0.15"/>
    <row r="2536" s="7" customFormat="1" x14ac:dyDescent="0.15"/>
    <row r="2537" s="7" customFormat="1" x14ac:dyDescent="0.15"/>
    <row r="2538" s="7" customFormat="1" x14ac:dyDescent="0.15"/>
    <row r="2539" s="7" customFormat="1" x14ac:dyDescent="0.15"/>
    <row r="2540" s="7" customFormat="1" x14ac:dyDescent="0.15"/>
    <row r="2541" s="7" customFormat="1" x14ac:dyDescent="0.15"/>
    <row r="2542" s="7" customFormat="1" x14ac:dyDescent="0.15"/>
    <row r="2543" s="7" customFormat="1" x14ac:dyDescent="0.15"/>
    <row r="2544" s="7" customFormat="1" x14ac:dyDescent="0.15"/>
    <row r="2545" s="7" customFormat="1" x14ac:dyDescent="0.15"/>
    <row r="2546" s="7" customFormat="1" x14ac:dyDescent="0.15"/>
    <row r="2547" s="7" customFormat="1" x14ac:dyDescent="0.15"/>
    <row r="2548" s="7" customFormat="1" x14ac:dyDescent="0.15"/>
    <row r="2549" s="7" customFormat="1" x14ac:dyDescent="0.15"/>
    <row r="2550" s="7" customFormat="1" x14ac:dyDescent="0.15"/>
    <row r="2551" s="7" customFormat="1" x14ac:dyDescent="0.15"/>
    <row r="2552" s="7" customFormat="1" x14ac:dyDescent="0.15"/>
    <row r="2553" s="7" customFormat="1" x14ac:dyDescent="0.15"/>
    <row r="2554" s="7" customFormat="1" x14ac:dyDescent="0.15"/>
    <row r="2555" s="7" customFormat="1" x14ac:dyDescent="0.15"/>
    <row r="2556" s="7" customFormat="1" x14ac:dyDescent="0.15"/>
    <row r="2557" s="7" customFormat="1" x14ac:dyDescent="0.15"/>
    <row r="2558" s="7" customFormat="1" x14ac:dyDescent="0.15"/>
    <row r="2559" s="7" customFormat="1" x14ac:dyDescent="0.15"/>
    <row r="2560" s="7" customFormat="1" x14ac:dyDescent="0.15"/>
    <row r="2561" s="7" customFormat="1" x14ac:dyDescent="0.15"/>
    <row r="2562" s="7" customFormat="1" x14ac:dyDescent="0.15"/>
    <row r="2563" s="7" customFormat="1" x14ac:dyDescent="0.15"/>
    <row r="2564" s="7" customFormat="1" x14ac:dyDescent="0.15"/>
    <row r="2565" s="7" customFormat="1" x14ac:dyDescent="0.15"/>
    <row r="2566" s="7" customFormat="1" x14ac:dyDescent="0.15"/>
    <row r="2567" s="7" customFormat="1" x14ac:dyDescent="0.15"/>
    <row r="2568" s="7" customFormat="1" x14ac:dyDescent="0.15"/>
    <row r="2569" s="7" customFormat="1" x14ac:dyDescent="0.15"/>
    <row r="2570" s="7" customFormat="1" x14ac:dyDescent="0.15"/>
    <row r="2571" s="7" customFormat="1" x14ac:dyDescent="0.15"/>
    <row r="2572" s="7" customFormat="1" x14ac:dyDescent="0.15"/>
    <row r="2573" s="7" customFormat="1" x14ac:dyDescent="0.15"/>
    <row r="2574" s="7" customFormat="1" x14ac:dyDescent="0.15"/>
    <row r="2575" s="7" customFormat="1" x14ac:dyDescent="0.15"/>
    <row r="2576" s="7" customFormat="1" x14ac:dyDescent="0.15"/>
    <row r="2577" s="7" customFormat="1" x14ac:dyDescent="0.15"/>
    <row r="2578" s="7" customFormat="1" x14ac:dyDescent="0.15"/>
    <row r="2579" s="7" customFormat="1" x14ac:dyDescent="0.15"/>
    <row r="2580" s="7" customFormat="1" x14ac:dyDescent="0.15"/>
    <row r="2581" s="7" customFormat="1" x14ac:dyDescent="0.15"/>
    <row r="2582" s="7" customFormat="1" x14ac:dyDescent="0.15"/>
    <row r="2583" s="7" customFormat="1" x14ac:dyDescent="0.15"/>
    <row r="2584" s="7" customFormat="1" x14ac:dyDescent="0.15"/>
    <row r="2585" s="7" customFormat="1" x14ac:dyDescent="0.15"/>
    <row r="2586" s="7" customFormat="1" x14ac:dyDescent="0.15"/>
    <row r="2587" s="7" customFormat="1" x14ac:dyDescent="0.15"/>
    <row r="2588" s="7" customFormat="1" x14ac:dyDescent="0.15"/>
    <row r="2589" s="7" customFormat="1" x14ac:dyDescent="0.15"/>
    <row r="2590" s="7" customFormat="1" x14ac:dyDescent="0.15"/>
    <row r="2591" s="7" customFormat="1" x14ac:dyDescent="0.15"/>
    <row r="2592" s="7" customFormat="1" x14ac:dyDescent="0.15"/>
    <row r="2593" s="7" customFormat="1" x14ac:dyDescent="0.15"/>
    <row r="2594" s="7" customFormat="1" x14ac:dyDescent="0.15"/>
    <row r="2595" s="7" customFormat="1" x14ac:dyDescent="0.15"/>
    <row r="2596" s="7" customFormat="1" x14ac:dyDescent="0.15"/>
    <row r="2597" s="7" customFormat="1" x14ac:dyDescent="0.15"/>
    <row r="2598" s="7" customFormat="1" x14ac:dyDescent="0.15"/>
    <row r="2599" s="7" customFormat="1" x14ac:dyDescent="0.15"/>
    <row r="2600" s="7" customFormat="1" x14ac:dyDescent="0.15"/>
    <row r="2601" s="7" customFormat="1" x14ac:dyDescent="0.15"/>
    <row r="2602" s="7" customFormat="1" x14ac:dyDescent="0.15"/>
    <row r="2603" s="7" customFormat="1" x14ac:dyDescent="0.15"/>
    <row r="2604" s="7" customFormat="1" x14ac:dyDescent="0.15"/>
    <row r="2605" s="7" customFormat="1" x14ac:dyDescent="0.15"/>
    <row r="2606" s="7" customFormat="1" x14ac:dyDescent="0.15"/>
    <row r="2607" s="7" customFormat="1" x14ac:dyDescent="0.15"/>
    <row r="2608" s="7" customFormat="1" x14ac:dyDescent="0.15"/>
    <row r="2609" s="7" customFormat="1" x14ac:dyDescent="0.15"/>
    <row r="2610" s="7" customFormat="1" x14ac:dyDescent="0.15"/>
    <row r="2611" s="7" customFormat="1" x14ac:dyDescent="0.15"/>
    <row r="2612" s="7" customFormat="1" x14ac:dyDescent="0.15"/>
    <row r="2613" s="7" customFormat="1" x14ac:dyDescent="0.15"/>
    <row r="2614" s="7" customFormat="1" x14ac:dyDescent="0.15"/>
    <row r="2615" s="7" customFormat="1" x14ac:dyDescent="0.15"/>
    <row r="2616" s="7" customFormat="1" x14ac:dyDescent="0.15"/>
    <row r="2617" s="7" customFormat="1" x14ac:dyDescent="0.15"/>
    <row r="2618" s="7" customFormat="1" x14ac:dyDescent="0.15"/>
    <row r="2619" s="7" customFormat="1" x14ac:dyDescent="0.15"/>
    <row r="2620" s="7" customFormat="1" x14ac:dyDescent="0.15"/>
    <row r="2621" s="7" customFormat="1" x14ac:dyDescent="0.15"/>
    <row r="2622" s="7" customFormat="1" x14ac:dyDescent="0.15"/>
    <row r="2623" s="7" customFormat="1" x14ac:dyDescent="0.15"/>
    <row r="2624" s="7" customFormat="1" x14ac:dyDescent="0.15"/>
    <row r="2625" s="7" customFormat="1" x14ac:dyDescent="0.15"/>
    <row r="2626" s="7" customFormat="1" x14ac:dyDescent="0.15"/>
    <row r="2627" s="7" customFormat="1" x14ac:dyDescent="0.15"/>
    <row r="2628" s="7" customFormat="1" x14ac:dyDescent="0.15"/>
    <row r="2629" s="7" customFormat="1" x14ac:dyDescent="0.15"/>
    <row r="2630" s="7" customFormat="1" x14ac:dyDescent="0.15"/>
    <row r="2631" s="7" customFormat="1" x14ac:dyDescent="0.15"/>
    <row r="2632" s="7" customFormat="1" x14ac:dyDescent="0.15"/>
    <row r="2633" s="7" customFormat="1" x14ac:dyDescent="0.15"/>
    <row r="2634" s="7" customFormat="1" x14ac:dyDescent="0.15"/>
    <row r="2635" s="7" customFormat="1" x14ac:dyDescent="0.15"/>
    <row r="2636" s="7" customFormat="1" x14ac:dyDescent="0.15"/>
    <row r="2637" s="7" customFormat="1" x14ac:dyDescent="0.15"/>
    <row r="2638" s="7" customFormat="1" x14ac:dyDescent="0.15"/>
    <row r="2639" s="7" customFormat="1" x14ac:dyDescent="0.15"/>
    <row r="2640" s="7" customFormat="1" x14ac:dyDescent="0.15"/>
    <row r="2641" s="7" customFormat="1" x14ac:dyDescent="0.15"/>
    <row r="2642" s="7" customFormat="1" x14ac:dyDescent="0.15"/>
    <row r="2643" s="7" customFormat="1" x14ac:dyDescent="0.15"/>
    <row r="2644" s="7" customFormat="1" x14ac:dyDescent="0.15"/>
    <row r="2645" s="7" customFormat="1" x14ac:dyDescent="0.15"/>
    <row r="2646" s="7" customFormat="1" x14ac:dyDescent="0.15"/>
    <row r="2647" s="7" customFormat="1" x14ac:dyDescent="0.15"/>
    <row r="2648" s="7" customFormat="1" x14ac:dyDescent="0.15"/>
    <row r="2649" s="7" customFormat="1" x14ac:dyDescent="0.15"/>
    <row r="2650" s="7" customFormat="1" x14ac:dyDescent="0.15"/>
    <row r="2651" s="7" customFormat="1" x14ac:dyDescent="0.15"/>
    <row r="2652" s="7" customFormat="1" x14ac:dyDescent="0.15"/>
    <row r="2653" s="7" customFormat="1" x14ac:dyDescent="0.15"/>
    <row r="2654" s="7" customFormat="1" x14ac:dyDescent="0.15"/>
    <row r="2655" s="7" customFormat="1" x14ac:dyDescent="0.15"/>
    <row r="2656" s="7" customFormat="1" x14ac:dyDescent="0.15"/>
    <row r="2657" s="7" customFormat="1" x14ac:dyDescent="0.15"/>
    <row r="2658" s="7" customFormat="1" x14ac:dyDescent="0.15"/>
    <row r="2659" s="7" customFormat="1" x14ac:dyDescent="0.15"/>
    <row r="2660" s="7" customFormat="1" x14ac:dyDescent="0.15"/>
    <row r="2661" s="7" customFormat="1" x14ac:dyDescent="0.15"/>
    <row r="2662" s="7" customFormat="1" x14ac:dyDescent="0.15"/>
    <row r="2663" s="7" customFormat="1" x14ac:dyDescent="0.15"/>
    <row r="2664" s="7" customFormat="1" x14ac:dyDescent="0.15"/>
    <row r="2665" s="7" customFormat="1" x14ac:dyDescent="0.15"/>
    <row r="2666" s="7" customFormat="1" x14ac:dyDescent="0.15"/>
    <row r="2667" s="7" customFormat="1" x14ac:dyDescent="0.15"/>
    <row r="2668" s="7" customFormat="1" x14ac:dyDescent="0.15"/>
    <row r="2669" s="7" customFormat="1" x14ac:dyDescent="0.15"/>
    <row r="2670" s="7" customFormat="1" x14ac:dyDescent="0.15"/>
    <row r="2671" s="7" customFormat="1" x14ac:dyDescent="0.15"/>
    <row r="2672" s="7" customFormat="1" x14ac:dyDescent="0.15"/>
    <row r="2673" s="7" customFormat="1" x14ac:dyDescent="0.15"/>
    <row r="2674" s="7" customFormat="1" x14ac:dyDescent="0.15"/>
    <row r="2675" s="7" customFormat="1" x14ac:dyDescent="0.15"/>
    <row r="2676" s="7" customFormat="1" x14ac:dyDescent="0.15"/>
    <row r="2677" s="7" customFormat="1" x14ac:dyDescent="0.15"/>
    <row r="2678" s="7" customFormat="1" x14ac:dyDescent="0.15"/>
    <row r="2679" s="7" customFormat="1" x14ac:dyDescent="0.15"/>
    <row r="2680" s="7" customFormat="1" x14ac:dyDescent="0.15"/>
    <row r="2681" s="7" customFormat="1" x14ac:dyDescent="0.15"/>
    <row r="2682" s="7" customFormat="1" x14ac:dyDescent="0.15"/>
    <row r="2683" s="7" customFormat="1" x14ac:dyDescent="0.15"/>
    <row r="2684" s="7" customFormat="1" x14ac:dyDescent="0.15"/>
    <row r="2685" s="7" customFormat="1" x14ac:dyDescent="0.15"/>
    <row r="2686" s="7" customFormat="1" x14ac:dyDescent="0.15"/>
    <row r="2687" s="7" customFormat="1" x14ac:dyDescent="0.15"/>
    <row r="2688" s="7" customFormat="1" x14ac:dyDescent="0.15"/>
    <row r="2689" s="7" customFormat="1" x14ac:dyDescent="0.15"/>
    <row r="2690" s="7" customFormat="1" x14ac:dyDescent="0.15"/>
    <row r="2691" s="7" customFormat="1" x14ac:dyDescent="0.15"/>
    <row r="2692" s="7" customFormat="1" x14ac:dyDescent="0.15"/>
    <row r="2693" s="7" customFormat="1" x14ac:dyDescent="0.15"/>
    <row r="2694" s="7" customFormat="1" x14ac:dyDescent="0.15"/>
    <row r="2695" s="7" customFormat="1" x14ac:dyDescent="0.15"/>
    <row r="2696" s="7" customFormat="1" x14ac:dyDescent="0.15"/>
    <row r="2697" s="7" customFormat="1" x14ac:dyDescent="0.15"/>
    <row r="2698" s="7" customFormat="1" x14ac:dyDescent="0.15"/>
    <row r="2699" s="7" customFormat="1" x14ac:dyDescent="0.15"/>
    <row r="2700" s="7" customFormat="1" x14ac:dyDescent="0.15"/>
    <row r="2701" s="7" customFormat="1" x14ac:dyDescent="0.15"/>
    <row r="2702" s="7" customFormat="1" x14ac:dyDescent="0.15"/>
    <row r="2703" s="7" customFormat="1" x14ac:dyDescent="0.15"/>
    <row r="2704" s="7" customFormat="1" x14ac:dyDescent="0.15"/>
    <row r="2705" s="7" customFormat="1" x14ac:dyDescent="0.15"/>
    <row r="2706" s="7" customFormat="1" x14ac:dyDescent="0.15"/>
    <row r="2707" s="7" customFormat="1" x14ac:dyDescent="0.15"/>
    <row r="2708" s="7" customFormat="1" x14ac:dyDescent="0.15"/>
    <row r="2709" s="7" customFormat="1" x14ac:dyDescent="0.15"/>
    <row r="2710" s="7" customFormat="1" x14ac:dyDescent="0.15"/>
    <row r="2711" s="7" customFormat="1" x14ac:dyDescent="0.15"/>
    <row r="2712" s="7" customFormat="1" x14ac:dyDescent="0.15"/>
    <row r="2713" s="7" customFormat="1" x14ac:dyDescent="0.15"/>
    <row r="2714" s="7" customFormat="1" x14ac:dyDescent="0.15"/>
    <row r="2715" s="7" customFormat="1" x14ac:dyDescent="0.15"/>
    <row r="2716" s="7" customFormat="1" x14ac:dyDescent="0.15"/>
    <row r="2717" s="7" customFormat="1" x14ac:dyDescent="0.15"/>
    <row r="2718" s="7" customFormat="1" x14ac:dyDescent="0.15"/>
    <row r="2719" s="7" customFormat="1" x14ac:dyDescent="0.15"/>
    <row r="2720" s="7" customFormat="1" x14ac:dyDescent="0.15"/>
    <row r="2721" s="7" customFormat="1" x14ac:dyDescent="0.15"/>
    <row r="2722" s="7" customFormat="1" x14ac:dyDescent="0.15"/>
    <row r="2723" s="7" customFormat="1" x14ac:dyDescent="0.15"/>
    <row r="2724" s="7" customFormat="1" x14ac:dyDescent="0.15"/>
    <row r="2725" s="7" customFormat="1" x14ac:dyDescent="0.15"/>
    <row r="2726" s="7" customFormat="1" x14ac:dyDescent="0.15"/>
    <row r="2727" s="7" customFormat="1" x14ac:dyDescent="0.15"/>
    <row r="2728" s="7" customFormat="1" x14ac:dyDescent="0.15"/>
    <row r="2729" s="7" customFormat="1" x14ac:dyDescent="0.15"/>
    <row r="2730" s="7" customFormat="1" x14ac:dyDescent="0.15"/>
    <row r="2731" s="7" customFormat="1" x14ac:dyDescent="0.15"/>
    <row r="2732" s="7" customFormat="1" x14ac:dyDescent="0.15"/>
    <row r="2733" s="7" customFormat="1" x14ac:dyDescent="0.15"/>
    <row r="2734" s="7" customFormat="1" x14ac:dyDescent="0.15"/>
    <row r="2735" s="7" customFormat="1" x14ac:dyDescent="0.15"/>
    <row r="2736" s="7" customFormat="1" x14ac:dyDescent="0.15"/>
    <row r="2737" s="7" customFormat="1" x14ac:dyDescent="0.15"/>
    <row r="2738" s="7" customFormat="1" x14ac:dyDescent="0.15"/>
    <row r="2739" s="7" customFormat="1" x14ac:dyDescent="0.15"/>
    <row r="2740" s="7" customFormat="1" x14ac:dyDescent="0.15"/>
    <row r="2741" s="7" customFormat="1" x14ac:dyDescent="0.15"/>
    <row r="2742" s="7" customFormat="1" x14ac:dyDescent="0.15"/>
    <row r="2743" s="7" customFormat="1" x14ac:dyDescent="0.15"/>
    <row r="2744" s="7" customFormat="1" x14ac:dyDescent="0.15"/>
    <row r="2745" s="7" customFormat="1" x14ac:dyDescent="0.15"/>
    <row r="2746" s="7" customFormat="1" x14ac:dyDescent="0.15"/>
    <row r="2747" s="7" customFormat="1" x14ac:dyDescent="0.15"/>
    <row r="2748" s="7" customFormat="1" x14ac:dyDescent="0.15"/>
    <row r="2749" s="7" customFormat="1" x14ac:dyDescent="0.15"/>
    <row r="2750" s="7" customFormat="1" x14ac:dyDescent="0.15"/>
    <row r="2751" s="7" customFormat="1" x14ac:dyDescent="0.15"/>
    <row r="2752" s="7" customFormat="1" x14ac:dyDescent="0.15"/>
    <row r="2753" s="7" customFormat="1" x14ac:dyDescent="0.15"/>
    <row r="2754" s="7" customFormat="1" x14ac:dyDescent="0.15"/>
    <row r="2755" s="7" customFormat="1" x14ac:dyDescent="0.15"/>
    <row r="2756" s="7" customFormat="1" x14ac:dyDescent="0.15"/>
    <row r="2757" s="7" customFormat="1" x14ac:dyDescent="0.15"/>
    <row r="2758" s="7" customFormat="1" x14ac:dyDescent="0.15"/>
    <row r="2759" s="7" customFormat="1" x14ac:dyDescent="0.15"/>
    <row r="2760" s="7" customFormat="1" x14ac:dyDescent="0.15"/>
    <row r="2761" s="7" customFormat="1" x14ac:dyDescent="0.15"/>
    <row r="2762" s="7" customFormat="1" x14ac:dyDescent="0.15"/>
    <row r="2763" s="7" customFormat="1" x14ac:dyDescent="0.15"/>
    <row r="2764" s="7" customFormat="1" x14ac:dyDescent="0.15"/>
    <row r="2765" s="7" customFormat="1" x14ac:dyDescent="0.15"/>
    <row r="2766" s="7" customFormat="1" x14ac:dyDescent="0.15"/>
    <row r="2767" s="7" customFormat="1" x14ac:dyDescent="0.15"/>
    <row r="2768" s="7" customFormat="1" x14ac:dyDescent="0.15"/>
    <row r="2769" s="7" customFormat="1" x14ac:dyDescent="0.15"/>
    <row r="2770" s="7" customFormat="1" x14ac:dyDescent="0.15"/>
    <row r="2771" s="7" customFormat="1" x14ac:dyDescent="0.15"/>
    <row r="2772" s="7" customFormat="1" x14ac:dyDescent="0.15"/>
    <row r="2773" s="7" customFormat="1" x14ac:dyDescent="0.15"/>
    <row r="2774" s="7" customFormat="1" x14ac:dyDescent="0.15"/>
    <row r="2775" s="7" customFormat="1" x14ac:dyDescent="0.15"/>
    <row r="2776" s="7" customFormat="1" x14ac:dyDescent="0.15"/>
    <row r="2777" s="7" customFormat="1" x14ac:dyDescent="0.15"/>
    <row r="2778" s="7" customFormat="1" x14ac:dyDescent="0.15"/>
    <row r="2779" s="7" customFormat="1" x14ac:dyDescent="0.15"/>
    <row r="2780" s="7" customFormat="1" x14ac:dyDescent="0.15"/>
    <row r="2781" s="7" customFormat="1" x14ac:dyDescent="0.15"/>
    <row r="2782" s="7" customFormat="1" x14ac:dyDescent="0.15"/>
    <row r="2783" s="7" customFormat="1" x14ac:dyDescent="0.15"/>
    <row r="2784" s="7" customFormat="1" x14ac:dyDescent="0.15"/>
    <row r="2785" s="7" customFormat="1" x14ac:dyDescent="0.15"/>
    <row r="2786" s="7" customFormat="1" x14ac:dyDescent="0.15"/>
    <row r="2787" s="7" customFormat="1" x14ac:dyDescent="0.15"/>
    <row r="2788" s="7" customFormat="1" x14ac:dyDescent="0.15"/>
    <row r="2789" s="7" customFormat="1" x14ac:dyDescent="0.15"/>
    <row r="2790" s="7" customFormat="1" x14ac:dyDescent="0.15"/>
    <row r="2791" s="7" customFormat="1" x14ac:dyDescent="0.15"/>
    <row r="2792" s="7" customFormat="1" x14ac:dyDescent="0.15"/>
    <row r="2793" s="7" customFormat="1" x14ac:dyDescent="0.15"/>
    <row r="2794" s="7" customFormat="1" x14ac:dyDescent="0.15"/>
    <row r="2795" s="7" customFormat="1" x14ac:dyDescent="0.15"/>
    <row r="2796" s="7" customFormat="1" x14ac:dyDescent="0.15"/>
    <row r="2797" s="7" customFormat="1" x14ac:dyDescent="0.15"/>
    <row r="2798" s="7" customFormat="1" x14ac:dyDescent="0.15"/>
    <row r="2799" s="7" customFormat="1" x14ac:dyDescent="0.15"/>
    <row r="2800" s="7" customFormat="1" x14ac:dyDescent="0.15"/>
    <row r="2801" s="7" customFormat="1" x14ac:dyDescent="0.15"/>
    <row r="2802" s="7" customFormat="1" x14ac:dyDescent="0.15"/>
    <row r="2803" s="7" customFormat="1" x14ac:dyDescent="0.15"/>
    <row r="2804" s="7" customFormat="1" x14ac:dyDescent="0.15"/>
    <row r="2805" s="7" customFormat="1" x14ac:dyDescent="0.15"/>
    <row r="2806" s="7" customFormat="1" x14ac:dyDescent="0.15"/>
    <row r="2807" s="7" customFormat="1" x14ac:dyDescent="0.15"/>
    <row r="2808" s="7" customFormat="1" x14ac:dyDescent="0.15"/>
    <row r="2809" s="7" customFormat="1" x14ac:dyDescent="0.15"/>
    <row r="2810" s="7" customFormat="1" x14ac:dyDescent="0.15"/>
    <row r="2811" s="7" customFormat="1" x14ac:dyDescent="0.15"/>
    <row r="2812" s="7" customFormat="1" x14ac:dyDescent="0.15"/>
    <row r="2813" s="7" customFormat="1" x14ac:dyDescent="0.15"/>
    <row r="2814" s="7" customFormat="1" x14ac:dyDescent="0.15"/>
    <row r="2815" s="7" customFormat="1" x14ac:dyDescent="0.15"/>
    <row r="2816" s="7" customFormat="1" x14ac:dyDescent="0.15"/>
    <row r="2817" s="7" customFormat="1" x14ac:dyDescent="0.15"/>
    <row r="2818" s="7" customFormat="1" x14ac:dyDescent="0.15"/>
    <row r="2819" s="7" customFormat="1" x14ac:dyDescent="0.15"/>
    <row r="2820" s="7" customFormat="1" x14ac:dyDescent="0.15"/>
    <row r="2821" s="7" customFormat="1" x14ac:dyDescent="0.15"/>
    <row r="2822" s="7" customFormat="1" x14ac:dyDescent="0.15"/>
    <row r="2823" s="7" customFormat="1" x14ac:dyDescent="0.15"/>
    <row r="2824" s="7" customFormat="1" x14ac:dyDescent="0.15"/>
    <row r="2825" s="7" customFormat="1" x14ac:dyDescent="0.15"/>
    <row r="2826" s="7" customFormat="1" x14ac:dyDescent="0.15"/>
    <row r="2827" s="7" customFormat="1" x14ac:dyDescent="0.15"/>
    <row r="2828" s="7" customFormat="1" x14ac:dyDescent="0.15"/>
    <row r="2829" s="7" customFormat="1" x14ac:dyDescent="0.15"/>
    <row r="2830" s="7" customFormat="1" x14ac:dyDescent="0.15"/>
    <row r="2831" s="7" customFormat="1" x14ac:dyDescent="0.15"/>
    <row r="2832" s="7" customFormat="1" x14ac:dyDescent="0.15"/>
    <row r="2833" s="7" customFormat="1" x14ac:dyDescent="0.15"/>
    <row r="2834" s="7" customFormat="1" x14ac:dyDescent="0.15"/>
    <row r="2835" s="7" customFormat="1" x14ac:dyDescent="0.15"/>
    <row r="2836" s="7" customFormat="1" x14ac:dyDescent="0.15"/>
    <row r="2837" s="7" customFormat="1" x14ac:dyDescent="0.15"/>
  </sheetData>
  <pageMargins left="0.75" right="0.75" top="1" bottom="1" header="0.5" footer="0.5"/>
  <pageSetup orientation="portrait" r:id="rId1"/>
  <headerFooter alignWithMargins="0">
    <oddHeader>&amp;L&amp;"Times New Roman,Bold"FNS APPLICATIONS DATA</oddHeader>
    <oddFooter>&amp;L&amp;T&amp;R&amp;"Times New Roman,Regular"&amp;11Prepared by: PM/REM
Source: XPTR SLEM910-02
10/09/12
&amp;10Counties with an asterisk(*)are
undercounted
due to transition to NCFAST from FSIS May- July 2012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FF0000"/>
  </sheetPr>
  <dimension ref="A1:N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5.140625" style="45" customWidth="1"/>
    <col min="2" max="2" width="11.42578125" style="45" customWidth="1"/>
    <col min="3" max="3" width="8.57031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14" ht="15.75" customHeight="1" x14ac:dyDescent="0.25">
      <c r="A1" s="32"/>
      <c r="B1" s="96">
        <v>41091</v>
      </c>
      <c r="C1"/>
      <c r="D1"/>
      <c r="E1"/>
      <c r="F1"/>
      <c r="G1"/>
      <c r="H1"/>
      <c r="I1"/>
      <c r="J1"/>
      <c r="K1"/>
      <c r="L1"/>
      <c r="M1"/>
      <c r="N1"/>
    </row>
    <row r="2" spans="1:14" x14ac:dyDescent="0.2">
      <c r="A2" s="34" t="s">
        <v>0</v>
      </c>
      <c r="B2" s="44">
        <v>576</v>
      </c>
    </row>
    <row r="3" spans="1:14" x14ac:dyDescent="0.2">
      <c r="A3" s="34" t="s">
        <v>1</v>
      </c>
      <c r="B3" s="44">
        <v>156</v>
      </c>
    </row>
    <row r="4" spans="1:14" x14ac:dyDescent="0.2">
      <c r="A4" s="34" t="s">
        <v>2</v>
      </c>
      <c r="B4" s="44">
        <v>50</v>
      </c>
    </row>
    <row r="5" spans="1:14" x14ac:dyDescent="0.2">
      <c r="A5" s="34" t="s">
        <v>3</v>
      </c>
      <c r="B5" s="44">
        <v>175</v>
      </c>
    </row>
    <row r="6" spans="1:14" x14ac:dyDescent="0.2">
      <c r="A6" s="34" t="s">
        <v>4</v>
      </c>
      <c r="B6" s="44">
        <v>89</v>
      </c>
    </row>
    <row r="7" spans="1:14" x14ac:dyDescent="0.2">
      <c r="A7" s="34" t="s">
        <v>5</v>
      </c>
      <c r="B7" s="44">
        <v>45</v>
      </c>
    </row>
    <row r="8" spans="1:14" x14ac:dyDescent="0.2">
      <c r="A8" s="34" t="s">
        <v>6</v>
      </c>
      <c r="B8" s="44">
        <v>364</v>
      </c>
    </row>
    <row r="9" spans="1:14" x14ac:dyDescent="0.2">
      <c r="A9" s="34" t="s">
        <v>7</v>
      </c>
      <c r="B9" s="44">
        <v>105</v>
      </c>
    </row>
    <row r="10" spans="1:14" x14ac:dyDescent="0.2">
      <c r="A10" s="87" t="s">
        <v>8</v>
      </c>
      <c r="B10" s="44">
        <v>230</v>
      </c>
    </row>
    <row r="11" spans="1:14" x14ac:dyDescent="0.2">
      <c r="A11" s="87" t="s">
        <v>9</v>
      </c>
      <c r="B11" s="44">
        <v>445</v>
      </c>
    </row>
    <row r="12" spans="1:14" x14ac:dyDescent="0.2">
      <c r="A12" s="34" t="s">
        <v>10</v>
      </c>
      <c r="B12" s="44">
        <v>174</v>
      </c>
    </row>
    <row r="13" spans="1:14" x14ac:dyDescent="0.2">
      <c r="A13" s="34" t="s">
        <v>11</v>
      </c>
      <c r="B13" s="44">
        <v>468</v>
      </c>
    </row>
    <row r="14" spans="1:14" x14ac:dyDescent="0.2">
      <c r="A14" s="34" t="s">
        <v>12</v>
      </c>
      <c r="B14" s="44">
        <v>970</v>
      </c>
    </row>
    <row r="15" spans="1:14" x14ac:dyDescent="0.2">
      <c r="A15" s="34" t="s">
        <v>13</v>
      </c>
      <c r="B15" s="44">
        <v>491</v>
      </c>
    </row>
    <row r="16" spans="1:14" x14ac:dyDescent="0.2">
      <c r="A16" s="34" t="s">
        <v>14</v>
      </c>
      <c r="B16" s="44">
        <v>31</v>
      </c>
    </row>
    <row r="17" spans="1:2" x14ac:dyDescent="0.2">
      <c r="A17" s="87" t="s">
        <v>15</v>
      </c>
      <c r="B17" s="44">
        <v>430</v>
      </c>
    </row>
    <row r="18" spans="1:2" x14ac:dyDescent="0.2">
      <c r="A18" s="34" t="s">
        <v>16</v>
      </c>
      <c r="B18" s="44">
        <v>111</v>
      </c>
    </row>
    <row r="19" spans="1:2" x14ac:dyDescent="0.2">
      <c r="A19" s="87" t="s">
        <v>17</v>
      </c>
      <c r="B19" s="44">
        <v>808</v>
      </c>
    </row>
    <row r="20" spans="1:2" x14ac:dyDescent="0.2">
      <c r="A20" s="87" t="s">
        <v>18</v>
      </c>
      <c r="B20" s="44">
        <v>173</v>
      </c>
    </row>
    <row r="21" spans="1:2" x14ac:dyDescent="0.2">
      <c r="A21" s="34" t="s">
        <v>19</v>
      </c>
      <c r="B21" s="44">
        <v>128</v>
      </c>
    </row>
    <row r="22" spans="1:2" x14ac:dyDescent="0.2">
      <c r="A22" s="34" t="s">
        <v>20</v>
      </c>
      <c r="B22" s="44">
        <v>96</v>
      </c>
    </row>
    <row r="23" spans="1:2" x14ac:dyDescent="0.2">
      <c r="A23" s="34" t="s">
        <v>21</v>
      </c>
      <c r="B23" s="44">
        <v>39</v>
      </c>
    </row>
    <row r="24" spans="1:2" x14ac:dyDescent="0.2">
      <c r="A24" s="34" t="s">
        <v>22</v>
      </c>
      <c r="B24" s="44">
        <v>841</v>
      </c>
    </row>
    <row r="25" spans="1:2" x14ac:dyDescent="0.2">
      <c r="A25" s="87" t="s">
        <v>23</v>
      </c>
      <c r="B25" s="44">
        <v>392</v>
      </c>
    </row>
    <row r="26" spans="1:2" x14ac:dyDescent="0.2">
      <c r="A26" s="34" t="s">
        <v>24</v>
      </c>
      <c r="B26" s="44">
        <v>656</v>
      </c>
    </row>
    <row r="27" spans="1:2" x14ac:dyDescent="0.2">
      <c r="A27" s="87" t="s">
        <v>25</v>
      </c>
      <c r="B27" s="44">
        <v>1794</v>
      </c>
    </row>
    <row r="28" spans="1:2" x14ac:dyDescent="0.2">
      <c r="A28" s="34" t="s">
        <v>26</v>
      </c>
      <c r="B28" s="44">
        <v>83</v>
      </c>
    </row>
    <row r="29" spans="1:2" x14ac:dyDescent="0.2">
      <c r="A29" s="34" t="s">
        <v>27</v>
      </c>
      <c r="B29" s="44">
        <v>99</v>
      </c>
    </row>
    <row r="30" spans="1:2" x14ac:dyDescent="0.2">
      <c r="A30" s="34" t="s">
        <v>28</v>
      </c>
      <c r="B30" s="44">
        <v>1239</v>
      </c>
    </row>
    <row r="31" spans="1:2" x14ac:dyDescent="0.2">
      <c r="A31" s="34" t="s">
        <v>29</v>
      </c>
      <c r="B31" s="44">
        <v>133</v>
      </c>
    </row>
    <row r="32" spans="1:2" x14ac:dyDescent="0.2">
      <c r="A32" s="87" t="s">
        <v>30</v>
      </c>
      <c r="B32" s="44">
        <v>332</v>
      </c>
    </row>
    <row r="33" spans="1:2" x14ac:dyDescent="0.2">
      <c r="A33" s="34" t="s">
        <v>31</v>
      </c>
      <c r="B33" s="44">
        <v>1643</v>
      </c>
    </row>
    <row r="34" spans="1:2" x14ac:dyDescent="0.2">
      <c r="A34" s="34" t="s">
        <v>32</v>
      </c>
      <c r="B34" s="44">
        <v>425</v>
      </c>
    </row>
    <row r="35" spans="1:2" x14ac:dyDescent="0.2">
      <c r="A35" s="34" t="s">
        <v>33</v>
      </c>
      <c r="B35" s="44">
        <v>1726</v>
      </c>
    </row>
    <row r="36" spans="1:2" x14ac:dyDescent="0.2">
      <c r="A36" s="34" t="s">
        <v>34</v>
      </c>
      <c r="B36" s="44">
        <v>411</v>
      </c>
    </row>
    <row r="37" spans="1:2" x14ac:dyDescent="0.2">
      <c r="A37" s="34" t="s">
        <v>35</v>
      </c>
      <c r="B37" s="44">
        <v>1369</v>
      </c>
    </row>
    <row r="38" spans="1:2" x14ac:dyDescent="0.2">
      <c r="A38" s="34" t="s">
        <v>36</v>
      </c>
      <c r="B38" s="44">
        <v>47</v>
      </c>
    </row>
    <row r="39" spans="1:2" x14ac:dyDescent="0.2">
      <c r="A39" s="34" t="s">
        <v>37</v>
      </c>
      <c r="B39" s="44">
        <v>50</v>
      </c>
    </row>
    <row r="40" spans="1:2" x14ac:dyDescent="0.2">
      <c r="A40" s="34" t="s">
        <v>38</v>
      </c>
      <c r="B40" s="44">
        <v>290</v>
      </c>
    </row>
    <row r="41" spans="1:2" x14ac:dyDescent="0.2">
      <c r="A41" s="87" t="s">
        <v>39</v>
      </c>
      <c r="B41" s="44">
        <v>51</v>
      </c>
    </row>
    <row r="42" spans="1:2" x14ac:dyDescent="0.2">
      <c r="A42" s="87" t="s">
        <v>40</v>
      </c>
      <c r="B42" s="44">
        <v>2155</v>
      </c>
    </row>
    <row r="43" spans="1:2" x14ac:dyDescent="0.2">
      <c r="A43" s="34" t="s">
        <v>41</v>
      </c>
      <c r="B43" s="44">
        <v>387</v>
      </c>
    </row>
    <row r="44" spans="1:2" x14ac:dyDescent="0.2">
      <c r="A44" s="87" t="s">
        <v>42</v>
      </c>
      <c r="B44" s="44">
        <v>685</v>
      </c>
    </row>
    <row r="45" spans="1:2" x14ac:dyDescent="0.2">
      <c r="A45" s="34" t="s">
        <v>43</v>
      </c>
      <c r="B45" s="44">
        <v>302</v>
      </c>
    </row>
    <row r="46" spans="1:2" x14ac:dyDescent="0.2">
      <c r="A46" s="34" t="s">
        <v>44</v>
      </c>
      <c r="B46" s="44">
        <v>410</v>
      </c>
    </row>
    <row r="47" spans="1:2" x14ac:dyDescent="0.2">
      <c r="A47" s="34" t="s">
        <v>45</v>
      </c>
      <c r="B47" s="44">
        <v>174</v>
      </c>
    </row>
    <row r="48" spans="1:2" x14ac:dyDescent="0.2">
      <c r="A48" s="87" t="s">
        <v>46</v>
      </c>
      <c r="B48" s="44">
        <v>250</v>
      </c>
    </row>
    <row r="49" spans="1:4" x14ac:dyDescent="0.2">
      <c r="A49" s="34" t="s">
        <v>47</v>
      </c>
      <c r="B49" s="44">
        <v>29</v>
      </c>
    </row>
    <row r="50" spans="1:4" x14ac:dyDescent="0.2">
      <c r="A50" s="34" t="s">
        <v>48</v>
      </c>
      <c r="B50" s="44">
        <v>619</v>
      </c>
    </row>
    <row r="51" spans="1:4" x14ac:dyDescent="0.2">
      <c r="A51" s="34" t="s">
        <v>49</v>
      </c>
      <c r="B51" s="44">
        <v>206</v>
      </c>
    </row>
    <row r="52" spans="1:4" x14ac:dyDescent="0.2">
      <c r="A52" s="87" t="s">
        <v>50</v>
      </c>
      <c r="B52" s="44">
        <v>1380</v>
      </c>
    </row>
    <row r="53" spans="1:4" x14ac:dyDescent="0.2">
      <c r="A53" s="87" t="s">
        <v>51</v>
      </c>
      <c r="B53" s="44">
        <v>61</v>
      </c>
      <c r="C53" s="80"/>
      <c r="D53" s="80"/>
    </row>
    <row r="54" spans="1:4" x14ac:dyDescent="0.2">
      <c r="A54" s="87" t="s">
        <v>52</v>
      </c>
      <c r="B54" s="44">
        <v>321</v>
      </c>
    </row>
    <row r="55" spans="1:4" x14ac:dyDescent="0.2">
      <c r="A55" s="87" t="s">
        <v>53</v>
      </c>
      <c r="B55" s="44">
        <v>610</v>
      </c>
    </row>
    <row r="56" spans="1:4" x14ac:dyDescent="0.2">
      <c r="A56" s="34" t="s">
        <v>54</v>
      </c>
      <c r="B56" s="44">
        <v>339</v>
      </c>
    </row>
    <row r="57" spans="1:4" x14ac:dyDescent="0.2">
      <c r="A57" s="34" t="s">
        <v>55</v>
      </c>
      <c r="B57" s="44">
        <v>199</v>
      </c>
    </row>
    <row r="58" spans="1:4" x14ac:dyDescent="0.2">
      <c r="A58" s="34" t="s">
        <v>56</v>
      </c>
      <c r="B58" s="44">
        <v>95</v>
      </c>
    </row>
    <row r="59" spans="1:4" x14ac:dyDescent="0.2">
      <c r="A59" s="34" t="s">
        <v>57</v>
      </c>
      <c r="B59" s="44">
        <v>143</v>
      </c>
    </row>
    <row r="60" spans="1:4" x14ac:dyDescent="0.2">
      <c r="A60" s="34" t="s">
        <v>58</v>
      </c>
      <c r="B60" s="44">
        <v>238</v>
      </c>
    </row>
    <row r="61" spans="1:4" x14ac:dyDescent="0.2">
      <c r="A61" s="34" t="s">
        <v>59</v>
      </c>
      <c r="B61" s="44">
        <v>5561</v>
      </c>
    </row>
    <row r="62" spans="1:4" x14ac:dyDescent="0.2">
      <c r="A62" s="34" t="s">
        <v>60</v>
      </c>
      <c r="B62" s="44">
        <v>51</v>
      </c>
    </row>
    <row r="63" spans="1:4" x14ac:dyDescent="0.2">
      <c r="A63" s="34" t="s">
        <v>61</v>
      </c>
      <c r="B63" s="44">
        <v>160</v>
      </c>
    </row>
    <row r="64" spans="1:4" x14ac:dyDescent="0.2">
      <c r="A64" s="87" t="s">
        <v>62</v>
      </c>
      <c r="B64" s="44">
        <v>327</v>
      </c>
    </row>
    <row r="65" spans="1:2" x14ac:dyDescent="0.2">
      <c r="A65" s="34" t="s">
        <v>63</v>
      </c>
      <c r="B65" s="44">
        <v>630</v>
      </c>
    </row>
    <row r="66" spans="1:2" x14ac:dyDescent="0.2">
      <c r="A66" s="87" t="s">
        <v>64</v>
      </c>
      <c r="B66" s="44">
        <v>1221</v>
      </c>
    </row>
    <row r="67" spans="1:2" x14ac:dyDescent="0.2">
      <c r="A67" s="34" t="s">
        <v>65</v>
      </c>
      <c r="B67" s="44">
        <v>169</v>
      </c>
    </row>
    <row r="68" spans="1:2" x14ac:dyDescent="0.2">
      <c r="A68" s="87" t="s">
        <v>66</v>
      </c>
      <c r="B68" s="44">
        <v>1007</v>
      </c>
    </row>
    <row r="69" spans="1:2" x14ac:dyDescent="0.2">
      <c r="A69" s="34" t="s">
        <v>67</v>
      </c>
      <c r="B69" s="44">
        <v>449</v>
      </c>
    </row>
    <row r="70" spans="1:2" x14ac:dyDescent="0.2">
      <c r="A70" s="34" t="s">
        <v>68</v>
      </c>
      <c r="B70" s="44">
        <v>82</v>
      </c>
    </row>
    <row r="71" spans="1:2" x14ac:dyDescent="0.2">
      <c r="A71" s="34" t="s">
        <v>69</v>
      </c>
      <c r="B71" s="44">
        <v>330</v>
      </c>
    </row>
    <row r="72" spans="1:2" x14ac:dyDescent="0.2">
      <c r="A72" s="87" t="s">
        <v>70</v>
      </c>
      <c r="B72" s="44">
        <v>263</v>
      </c>
    </row>
    <row r="73" spans="1:2" x14ac:dyDescent="0.2">
      <c r="A73" s="34" t="s">
        <v>71</v>
      </c>
      <c r="B73" s="44">
        <v>63</v>
      </c>
    </row>
    <row r="74" spans="1:2" x14ac:dyDescent="0.2">
      <c r="A74" s="34" t="s">
        <v>72</v>
      </c>
      <c r="B74" s="44">
        <v>218</v>
      </c>
    </row>
    <row r="75" spans="1:2" x14ac:dyDescent="0.2">
      <c r="A75" s="34" t="s">
        <v>73</v>
      </c>
      <c r="B75" s="44">
        <v>1135</v>
      </c>
    </row>
    <row r="76" spans="1:2" x14ac:dyDescent="0.2">
      <c r="A76" s="34" t="s">
        <v>74</v>
      </c>
      <c r="B76" s="44">
        <v>64</v>
      </c>
    </row>
    <row r="77" spans="1:2" x14ac:dyDescent="0.2">
      <c r="A77" s="34" t="s">
        <v>75</v>
      </c>
      <c r="B77" s="44">
        <v>1106</v>
      </c>
    </row>
    <row r="78" spans="1:2" x14ac:dyDescent="0.2">
      <c r="A78" s="34" t="s">
        <v>76</v>
      </c>
      <c r="B78" s="44">
        <v>408</v>
      </c>
    </row>
    <row r="79" spans="1:2" x14ac:dyDescent="0.2">
      <c r="A79" s="87" t="s">
        <v>77</v>
      </c>
      <c r="B79" s="44">
        <v>1258</v>
      </c>
    </row>
    <row r="80" spans="1:2" x14ac:dyDescent="0.2">
      <c r="A80" s="34" t="s">
        <v>78</v>
      </c>
      <c r="B80" s="44">
        <v>499</v>
      </c>
    </row>
    <row r="81" spans="1:2" x14ac:dyDescent="0.2">
      <c r="A81" s="34" t="s">
        <v>79</v>
      </c>
      <c r="B81" s="44">
        <v>823</v>
      </c>
    </row>
    <row r="82" spans="1:2" x14ac:dyDescent="0.2">
      <c r="A82" s="34" t="s">
        <v>80</v>
      </c>
      <c r="B82" s="44">
        <v>374</v>
      </c>
    </row>
    <row r="83" spans="1:2" x14ac:dyDescent="0.2">
      <c r="A83" s="87" t="s">
        <v>81</v>
      </c>
      <c r="B83" s="44">
        <v>431</v>
      </c>
    </row>
    <row r="84" spans="1:2" x14ac:dyDescent="0.2">
      <c r="A84" s="87" t="s">
        <v>82</v>
      </c>
      <c r="B84" s="44">
        <v>246</v>
      </c>
    </row>
    <row r="85" spans="1:2" x14ac:dyDescent="0.2">
      <c r="A85" s="34" t="s">
        <v>83</v>
      </c>
      <c r="B85" s="44">
        <v>348</v>
      </c>
    </row>
    <row r="86" spans="1:2" x14ac:dyDescent="0.2">
      <c r="A86" s="34" t="s">
        <v>84</v>
      </c>
      <c r="B86" s="44">
        <v>272</v>
      </c>
    </row>
    <row r="87" spans="1:2" x14ac:dyDescent="0.2">
      <c r="A87" s="34" t="s">
        <v>85</v>
      </c>
      <c r="B87" s="44">
        <v>472</v>
      </c>
    </row>
    <row r="88" spans="1:2" x14ac:dyDescent="0.2">
      <c r="A88" s="34" t="s">
        <v>86</v>
      </c>
      <c r="B88" s="44">
        <v>86</v>
      </c>
    </row>
    <row r="89" spans="1:2" x14ac:dyDescent="0.2">
      <c r="A89" s="34" t="s">
        <v>87</v>
      </c>
      <c r="B89" s="44">
        <v>133</v>
      </c>
    </row>
    <row r="90" spans="1:2" x14ac:dyDescent="0.2">
      <c r="A90" s="34" t="s">
        <v>88</v>
      </c>
      <c r="B90" s="44">
        <v>25</v>
      </c>
    </row>
    <row r="91" spans="1:2" x14ac:dyDescent="0.2">
      <c r="A91" s="34" t="s">
        <v>89</v>
      </c>
      <c r="B91" s="44">
        <v>742</v>
      </c>
    </row>
    <row r="92" spans="1:2" x14ac:dyDescent="0.2">
      <c r="A92" s="34" t="s">
        <v>90</v>
      </c>
      <c r="B92" s="44">
        <v>390</v>
      </c>
    </row>
    <row r="93" spans="1:2" x14ac:dyDescent="0.2">
      <c r="A93" s="34" t="s">
        <v>91</v>
      </c>
      <c r="B93" s="44">
        <v>2889</v>
      </c>
    </row>
    <row r="94" spans="1:2" x14ac:dyDescent="0.2">
      <c r="A94" s="34" t="s">
        <v>92</v>
      </c>
      <c r="B94" s="44">
        <v>131</v>
      </c>
    </row>
    <row r="95" spans="1:2" x14ac:dyDescent="0.2">
      <c r="A95" s="34" t="s">
        <v>93</v>
      </c>
      <c r="B95" s="44">
        <v>73</v>
      </c>
    </row>
    <row r="96" spans="1:2" x14ac:dyDescent="0.2">
      <c r="A96" s="34" t="s">
        <v>94</v>
      </c>
      <c r="B96" s="44">
        <v>108</v>
      </c>
    </row>
    <row r="97" spans="1:2" x14ac:dyDescent="0.2">
      <c r="A97" s="87" t="s">
        <v>95</v>
      </c>
      <c r="B97" s="44">
        <v>945</v>
      </c>
    </row>
    <row r="98" spans="1:2" x14ac:dyDescent="0.2">
      <c r="A98" s="34" t="s">
        <v>96</v>
      </c>
      <c r="B98" s="44">
        <v>254</v>
      </c>
    </row>
    <row r="99" spans="1:2" x14ac:dyDescent="0.2">
      <c r="A99" s="34" t="s">
        <v>97</v>
      </c>
      <c r="B99" s="44">
        <v>566</v>
      </c>
    </row>
    <row r="100" spans="1:2" x14ac:dyDescent="0.2">
      <c r="A100" s="34" t="s">
        <v>98</v>
      </c>
      <c r="B100" s="44">
        <v>180</v>
      </c>
    </row>
    <row r="101" spans="1:2" x14ac:dyDescent="0.2">
      <c r="A101" s="34" t="s">
        <v>99</v>
      </c>
      <c r="B101" s="44">
        <v>72</v>
      </c>
    </row>
    <row r="102" spans="1:2" x14ac:dyDescent="0.2">
      <c r="A102" s="36" t="s">
        <v>101</v>
      </c>
      <c r="B102" s="42">
        <v>50899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08/07/2012
Counties with an asterisk(*) are 
undercounted
 due to transition to NCFAST
from FSIS May - July 2012.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FF0000"/>
  </sheetPr>
  <dimension ref="A1:O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85546875" style="45" customWidth="1"/>
    <col min="2" max="2" width="12.42578125" style="45" customWidth="1"/>
    <col min="3" max="3" width="8.710937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15" ht="15.75" customHeight="1" x14ac:dyDescent="0.25">
      <c r="A1" s="32"/>
      <c r="B1" s="43">
        <v>41061</v>
      </c>
      <c r="C1"/>
      <c r="D1"/>
      <c r="E1"/>
      <c r="F1"/>
      <c r="G1"/>
      <c r="H1"/>
      <c r="I1"/>
      <c r="J1"/>
      <c r="K1"/>
      <c r="L1"/>
      <c r="M1"/>
      <c r="N1"/>
      <c r="O1"/>
    </row>
    <row r="2" spans="1:15" ht="15" x14ac:dyDescent="0.25">
      <c r="A2" s="34" t="s">
        <v>0</v>
      </c>
      <c r="B2" s="44">
        <v>616</v>
      </c>
      <c r="C2"/>
      <c r="D2"/>
      <c r="E2"/>
      <c r="F2"/>
      <c r="G2"/>
      <c r="H2"/>
      <c r="I2"/>
      <c r="J2"/>
      <c r="K2"/>
      <c r="L2"/>
      <c r="M2"/>
      <c r="N2"/>
      <c r="O2"/>
    </row>
    <row r="3" spans="1:15" x14ac:dyDescent="0.2">
      <c r="A3" s="34" t="s">
        <v>1</v>
      </c>
      <c r="B3" s="44">
        <v>187</v>
      </c>
    </row>
    <row r="4" spans="1:15" x14ac:dyDescent="0.2">
      <c r="A4" s="34" t="s">
        <v>2</v>
      </c>
      <c r="B4" s="44">
        <v>44</v>
      </c>
    </row>
    <row r="5" spans="1:15" x14ac:dyDescent="0.2">
      <c r="A5" s="34" t="s">
        <v>3</v>
      </c>
      <c r="B5" s="44">
        <v>147</v>
      </c>
    </row>
    <row r="6" spans="1:15" x14ac:dyDescent="0.2">
      <c r="A6" s="34" t="s">
        <v>4</v>
      </c>
      <c r="B6" s="44">
        <v>102</v>
      </c>
    </row>
    <row r="7" spans="1:15" x14ac:dyDescent="0.2">
      <c r="A7" s="34" t="s">
        <v>5</v>
      </c>
      <c r="B7" s="44">
        <v>49</v>
      </c>
    </row>
    <row r="8" spans="1:15" x14ac:dyDescent="0.2">
      <c r="A8" s="34" t="s">
        <v>6</v>
      </c>
      <c r="B8" s="44">
        <v>322</v>
      </c>
    </row>
    <row r="9" spans="1:15" x14ac:dyDescent="0.2">
      <c r="A9" s="34" t="s">
        <v>7</v>
      </c>
      <c r="B9" s="44">
        <v>146</v>
      </c>
    </row>
    <row r="10" spans="1:15" x14ac:dyDescent="0.2">
      <c r="A10" s="34" t="s">
        <v>8</v>
      </c>
      <c r="B10" s="44">
        <v>217</v>
      </c>
    </row>
    <row r="11" spans="1:15" x14ac:dyDescent="0.2">
      <c r="A11" s="34" t="s">
        <v>9</v>
      </c>
      <c r="B11" s="44">
        <v>462</v>
      </c>
    </row>
    <row r="12" spans="1:15" x14ac:dyDescent="0.2">
      <c r="A12" s="34" t="s">
        <v>10</v>
      </c>
      <c r="B12" s="44">
        <v>842</v>
      </c>
    </row>
    <row r="13" spans="1:15" x14ac:dyDescent="0.2">
      <c r="A13" s="34" t="s">
        <v>11</v>
      </c>
      <c r="B13" s="44">
        <v>381</v>
      </c>
    </row>
    <row r="14" spans="1:15" x14ac:dyDescent="0.2">
      <c r="A14" s="34" t="s">
        <v>12</v>
      </c>
      <c r="B14" s="44">
        <v>885</v>
      </c>
    </row>
    <row r="15" spans="1:15" x14ac:dyDescent="0.2">
      <c r="A15" s="34" t="s">
        <v>13</v>
      </c>
      <c r="B15" s="44">
        <v>435</v>
      </c>
    </row>
    <row r="16" spans="1:15" x14ac:dyDescent="0.2">
      <c r="A16" s="34" t="s">
        <v>14</v>
      </c>
      <c r="B16" s="44">
        <v>36</v>
      </c>
    </row>
    <row r="17" spans="1:2" x14ac:dyDescent="0.2">
      <c r="A17" s="87" t="s">
        <v>15</v>
      </c>
      <c r="B17" s="44">
        <v>296</v>
      </c>
    </row>
    <row r="18" spans="1:2" x14ac:dyDescent="0.2">
      <c r="A18" s="34" t="s">
        <v>16</v>
      </c>
      <c r="B18" s="44">
        <v>107</v>
      </c>
    </row>
    <row r="19" spans="1:2" x14ac:dyDescent="0.2">
      <c r="A19" s="87" t="s">
        <v>17</v>
      </c>
      <c r="B19" s="44">
        <v>542</v>
      </c>
    </row>
    <row r="20" spans="1:2" x14ac:dyDescent="0.2">
      <c r="A20" s="34" t="s">
        <v>18</v>
      </c>
      <c r="B20" s="44">
        <v>168</v>
      </c>
    </row>
    <row r="21" spans="1:2" x14ac:dyDescent="0.2">
      <c r="A21" s="34" t="s">
        <v>19</v>
      </c>
      <c r="B21" s="44">
        <v>123</v>
      </c>
    </row>
    <row r="22" spans="1:2" x14ac:dyDescent="0.2">
      <c r="A22" s="34" t="s">
        <v>20</v>
      </c>
      <c r="B22" s="44">
        <v>73</v>
      </c>
    </row>
    <row r="23" spans="1:2" x14ac:dyDescent="0.2">
      <c r="A23" s="34" t="s">
        <v>21</v>
      </c>
      <c r="B23" s="44">
        <v>60</v>
      </c>
    </row>
    <row r="24" spans="1:2" x14ac:dyDescent="0.2">
      <c r="A24" s="34" t="s">
        <v>22</v>
      </c>
      <c r="B24" s="44">
        <v>808</v>
      </c>
    </row>
    <row r="25" spans="1:2" x14ac:dyDescent="0.2">
      <c r="A25" s="34" t="s">
        <v>23</v>
      </c>
      <c r="B25" s="44">
        <v>370</v>
      </c>
    </row>
    <row r="26" spans="1:2" x14ac:dyDescent="0.2">
      <c r="A26" s="34" t="s">
        <v>24</v>
      </c>
      <c r="B26" s="44">
        <v>590</v>
      </c>
    </row>
    <row r="27" spans="1:2" x14ac:dyDescent="0.2">
      <c r="A27" s="34" t="s">
        <v>25</v>
      </c>
      <c r="B27" s="44">
        <v>1837</v>
      </c>
    </row>
    <row r="28" spans="1:2" x14ac:dyDescent="0.2">
      <c r="A28" s="34" t="s">
        <v>26</v>
      </c>
      <c r="B28" s="44">
        <v>76</v>
      </c>
    </row>
    <row r="29" spans="1:2" x14ac:dyDescent="0.2">
      <c r="A29" s="34" t="s">
        <v>27</v>
      </c>
      <c r="B29" s="44">
        <v>119</v>
      </c>
    </row>
    <row r="30" spans="1:2" x14ac:dyDescent="0.2">
      <c r="A30" s="34" t="s">
        <v>28</v>
      </c>
      <c r="B30" s="44">
        <v>1124</v>
      </c>
    </row>
    <row r="31" spans="1:2" x14ac:dyDescent="0.2">
      <c r="A31" s="34" t="s">
        <v>29</v>
      </c>
      <c r="B31" s="44">
        <v>123</v>
      </c>
    </row>
    <row r="32" spans="1:2" x14ac:dyDescent="0.2">
      <c r="A32" s="34" t="s">
        <v>30</v>
      </c>
      <c r="B32" s="44">
        <v>320</v>
      </c>
    </row>
    <row r="33" spans="1:2" x14ac:dyDescent="0.2">
      <c r="A33" s="34" t="s">
        <v>31</v>
      </c>
      <c r="B33" s="44">
        <v>1569</v>
      </c>
    </row>
    <row r="34" spans="1:2" x14ac:dyDescent="0.2">
      <c r="A34" s="34" t="s">
        <v>32</v>
      </c>
      <c r="B34" s="44">
        <v>507</v>
      </c>
    </row>
    <row r="35" spans="1:2" x14ac:dyDescent="0.2">
      <c r="A35" s="34" t="s">
        <v>33</v>
      </c>
      <c r="B35" s="44">
        <v>1752</v>
      </c>
    </row>
    <row r="36" spans="1:2" x14ac:dyDescent="0.2">
      <c r="A36" s="34" t="s">
        <v>34</v>
      </c>
      <c r="B36" s="44">
        <v>388</v>
      </c>
    </row>
    <row r="37" spans="1:2" x14ac:dyDescent="0.2">
      <c r="A37" s="34" t="s">
        <v>35</v>
      </c>
      <c r="B37" s="44">
        <v>1332</v>
      </c>
    </row>
    <row r="38" spans="1:2" x14ac:dyDescent="0.2">
      <c r="A38" s="34" t="s">
        <v>36</v>
      </c>
      <c r="B38" s="44">
        <v>49</v>
      </c>
    </row>
    <row r="39" spans="1:2" x14ac:dyDescent="0.2">
      <c r="A39" s="34" t="s">
        <v>37</v>
      </c>
      <c r="B39" s="44">
        <v>45</v>
      </c>
    </row>
    <row r="40" spans="1:2" x14ac:dyDescent="0.2">
      <c r="A40" s="34" t="s">
        <v>38</v>
      </c>
      <c r="B40" s="44">
        <v>265</v>
      </c>
    </row>
    <row r="41" spans="1:2" x14ac:dyDescent="0.2">
      <c r="A41" s="34" t="s">
        <v>39</v>
      </c>
      <c r="B41" s="44">
        <v>94</v>
      </c>
    </row>
    <row r="42" spans="1:2" x14ac:dyDescent="0.2">
      <c r="A42" s="87" t="s">
        <v>40</v>
      </c>
      <c r="B42" s="44">
        <v>3769</v>
      </c>
    </row>
    <row r="43" spans="1:2" x14ac:dyDescent="0.2">
      <c r="A43" s="34" t="s">
        <v>41</v>
      </c>
      <c r="B43" s="44">
        <v>379</v>
      </c>
    </row>
    <row r="44" spans="1:2" x14ac:dyDescent="0.2">
      <c r="A44" s="34" t="s">
        <v>42</v>
      </c>
      <c r="B44" s="44">
        <v>680</v>
      </c>
    </row>
    <row r="45" spans="1:2" x14ac:dyDescent="0.2">
      <c r="A45" s="34" t="s">
        <v>43</v>
      </c>
      <c r="B45" s="44">
        <v>285</v>
      </c>
    </row>
    <row r="46" spans="1:2" x14ac:dyDescent="0.2">
      <c r="A46" s="34" t="s">
        <v>44</v>
      </c>
      <c r="B46" s="44">
        <v>425</v>
      </c>
    </row>
    <row r="47" spans="1:2" x14ac:dyDescent="0.2">
      <c r="A47" s="34" t="s">
        <v>45</v>
      </c>
      <c r="B47" s="44">
        <v>158</v>
      </c>
    </row>
    <row r="48" spans="1:2" x14ac:dyDescent="0.2">
      <c r="A48" s="34" t="s">
        <v>46</v>
      </c>
      <c r="B48" s="44">
        <v>273</v>
      </c>
    </row>
    <row r="49" spans="1:4" x14ac:dyDescent="0.2">
      <c r="A49" s="34" t="s">
        <v>47</v>
      </c>
      <c r="B49" s="44">
        <v>24</v>
      </c>
    </row>
    <row r="50" spans="1:4" x14ac:dyDescent="0.2">
      <c r="A50" s="34" t="s">
        <v>48</v>
      </c>
      <c r="B50" s="44">
        <v>574</v>
      </c>
    </row>
    <row r="51" spans="1:4" x14ac:dyDescent="0.2">
      <c r="A51" s="34" t="s">
        <v>49</v>
      </c>
      <c r="B51" s="44">
        <v>161</v>
      </c>
    </row>
    <row r="52" spans="1:4" x14ac:dyDescent="0.2">
      <c r="A52" s="87" t="s">
        <v>50</v>
      </c>
      <c r="B52" s="44">
        <v>1237</v>
      </c>
    </row>
    <row r="53" spans="1:4" x14ac:dyDescent="0.2">
      <c r="A53" s="34" t="s">
        <v>51</v>
      </c>
      <c r="B53" s="44">
        <v>56</v>
      </c>
      <c r="C53" s="80"/>
      <c r="D53" s="80"/>
    </row>
    <row r="54" spans="1:4" x14ac:dyDescent="0.2">
      <c r="A54" s="34" t="s">
        <v>52</v>
      </c>
      <c r="B54" s="44">
        <v>315</v>
      </c>
    </row>
    <row r="55" spans="1:4" x14ac:dyDescent="0.2">
      <c r="A55" s="34" t="s">
        <v>53</v>
      </c>
      <c r="B55" s="44">
        <v>664</v>
      </c>
    </row>
    <row r="56" spans="1:4" x14ac:dyDescent="0.2">
      <c r="A56" s="34" t="s">
        <v>54</v>
      </c>
      <c r="B56" s="44">
        <v>307</v>
      </c>
    </row>
    <row r="57" spans="1:4" x14ac:dyDescent="0.2">
      <c r="A57" s="34" t="s">
        <v>55</v>
      </c>
      <c r="B57" s="44">
        <v>178</v>
      </c>
    </row>
    <row r="58" spans="1:4" x14ac:dyDescent="0.2">
      <c r="A58" s="34" t="s">
        <v>56</v>
      </c>
      <c r="B58" s="44">
        <v>65</v>
      </c>
    </row>
    <row r="59" spans="1:4" x14ac:dyDescent="0.2">
      <c r="A59" s="34" t="s">
        <v>57</v>
      </c>
      <c r="B59" s="44">
        <v>192</v>
      </c>
    </row>
    <row r="60" spans="1:4" x14ac:dyDescent="0.2">
      <c r="A60" s="34" t="s">
        <v>58</v>
      </c>
      <c r="B60" s="44">
        <v>247</v>
      </c>
    </row>
    <row r="61" spans="1:4" x14ac:dyDescent="0.2">
      <c r="A61" s="34" t="s">
        <v>59</v>
      </c>
      <c r="B61" s="44">
        <v>5538</v>
      </c>
    </row>
    <row r="62" spans="1:4" x14ac:dyDescent="0.2">
      <c r="A62" s="34" t="s">
        <v>60</v>
      </c>
      <c r="B62" s="44">
        <v>45</v>
      </c>
    </row>
    <row r="63" spans="1:4" x14ac:dyDescent="0.2">
      <c r="A63" s="34" t="s">
        <v>61</v>
      </c>
      <c r="B63" s="44">
        <v>155</v>
      </c>
    </row>
    <row r="64" spans="1:4" x14ac:dyDescent="0.2">
      <c r="A64" s="34" t="s">
        <v>62</v>
      </c>
      <c r="B64" s="44">
        <v>309</v>
      </c>
    </row>
    <row r="65" spans="1:2" x14ac:dyDescent="0.2">
      <c r="A65" s="34" t="s">
        <v>63</v>
      </c>
      <c r="B65" s="44">
        <v>654</v>
      </c>
    </row>
    <row r="66" spans="1:2" x14ac:dyDescent="0.2">
      <c r="A66" s="34" t="s">
        <v>64</v>
      </c>
      <c r="B66" s="44">
        <v>1114</v>
      </c>
    </row>
    <row r="67" spans="1:2" x14ac:dyDescent="0.2">
      <c r="A67" s="34" t="s">
        <v>65</v>
      </c>
      <c r="B67" s="44">
        <v>147</v>
      </c>
    </row>
    <row r="68" spans="1:2" x14ac:dyDescent="0.2">
      <c r="A68" s="34" t="s">
        <v>66</v>
      </c>
      <c r="B68" s="44">
        <v>969</v>
      </c>
    </row>
    <row r="69" spans="1:2" x14ac:dyDescent="0.2">
      <c r="A69" s="34" t="s">
        <v>67</v>
      </c>
      <c r="B69" s="44">
        <v>414</v>
      </c>
    </row>
    <row r="70" spans="1:2" x14ac:dyDescent="0.2">
      <c r="A70" s="34" t="s">
        <v>68</v>
      </c>
      <c r="B70" s="44">
        <v>67</v>
      </c>
    </row>
    <row r="71" spans="1:2" x14ac:dyDescent="0.2">
      <c r="A71" s="34" t="s">
        <v>69</v>
      </c>
      <c r="B71" s="44">
        <v>316</v>
      </c>
    </row>
    <row r="72" spans="1:2" x14ac:dyDescent="0.2">
      <c r="A72" s="34" t="s">
        <v>70</v>
      </c>
      <c r="B72" s="44">
        <v>292</v>
      </c>
    </row>
    <row r="73" spans="1:2" x14ac:dyDescent="0.2">
      <c r="A73" s="34" t="s">
        <v>71</v>
      </c>
      <c r="B73" s="44">
        <v>68</v>
      </c>
    </row>
    <row r="74" spans="1:2" x14ac:dyDescent="0.2">
      <c r="A74" s="34" t="s">
        <v>72</v>
      </c>
      <c r="B74" s="44">
        <v>219</v>
      </c>
    </row>
    <row r="75" spans="1:2" x14ac:dyDescent="0.2">
      <c r="A75" s="34" t="s">
        <v>73</v>
      </c>
      <c r="B75" s="44">
        <v>1156</v>
      </c>
    </row>
    <row r="76" spans="1:2" x14ac:dyDescent="0.2">
      <c r="A76" s="34" t="s">
        <v>74</v>
      </c>
      <c r="B76" s="44">
        <v>75</v>
      </c>
    </row>
    <row r="77" spans="1:2" x14ac:dyDescent="0.2">
      <c r="A77" s="34" t="s">
        <v>75</v>
      </c>
      <c r="B77" s="44">
        <v>986</v>
      </c>
    </row>
    <row r="78" spans="1:2" x14ac:dyDescent="0.2">
      <c r="A78" s="34" t="s">
        <v>76</v>
      </c>
      <c r="B78" s="44">
        <v>357</v>
      </c>
    </row>
    <row r="79" spans="1:2" x14ac:dyDescent="0.2">
      <c r="A79" s="34" t="s">
        <v>77</v>
      </c>
      <c r="B79" s="44">
        <v>1208</v>
      </c>
    </row>
    <row r="80" spans="1:2" x14ac:dyDescent="0.2">
      <c r="A80" s="34" t="s">
        <v>78</v>
      </c>
      <c r="B80" s="44">
        <v>455</v>
      </c>
    </row>
    <row r="81" spans="1:2" x14ac:dyDescent="0.2">
      <c r="A81" s="34" t="s">
        <v>79</v>
      </c>
      <c r="B81" s="44">
        <v>850</v>
      </c>
    </row>
    <row r="82" spans="1:2" x14ac:dyDescent="0.2">
      <c r="A82" s="34" t="s">
        <v>80</v>
      </c>
      <c r="B82" s="44">
        <v>308</v>
      </c>
    </row>
    <row r="83" spans="1:2" x14ac:dyDescent="0.2">
      <c r="A83" s="34" t="s">
        <v>81</v>
      </c>
      <c r="B83" s="44">
        <v>404</v>
      </c>
    </row>
    <row r="84" spans="1:2" x14ac:dyDescent="0.2">
      <c r="A84" s="34" t="s">
        <v>82</v>
      </c>
      <c r="B84" s="44">
        <v>246</v>
      </c>
    </row>
    <row r="85" spans="1:2" x14ac:dyDescent="0.2">
      <c r="A85" s="34" t="s">
        <v>83</v>
      </c>
      <c r="B85" s="44">
        <v>308</v>
      </c>
    </row>
    <row r="86" spans="1:2" x14ac:dyDescent="0.2">
      <c r="A86" s="34" t="s">
        <v>84</v>
      </c>
      <c r="B86" s="44">
        <v>255</v>
      </c>
    </row>
    <row r="87" spans="1:2" x14ac:dyDescent="0.2">
      <c r="A87" s="34" t="s">
        <v>85</v>
      </c>
      <c r="B87" s="44">
        <v>412</v>
      </c>
    </row>
    <row r="88" spans="1:2" x14ac:dyDescent="0.2">
      <c r="A88" s="34" t="s">
        <v>86</v>
      </c>
      <c r="B88" s="44">
        <v>68</v>
      </c>
    </row>
    <row r="89" spans="1:2" x14ac:dyDescent="0.2">
      <c r="A89" s="34" t="s">
        <v>87</v>
      </c>
      <c r="B89" s="44">
        <v>135</v>
      </c>
    </row>
    <row r="90" spans="1:2" x14ac:dyDescent="0.2">
      <c r="A90" s="34" t="s">
        <v>88</v>
      </c>
      <c r="B90" s="44">
        <v>19</v>
      </c>
    </row>
    <row r="91" spans="1:2" x14ac:dyDescent="0.2">
      <c r="A91" s="34" t="s">
        <v>89</v>
      </c>
      <c r="B91" s="44">
        <v>718</v>
      </c>
    </row>
    <row r="92" spans="1:2" x14ac:dyDescent="0.2">
      <c r="A92" s="34" t="s">
        <v>90</v>
      </c>
      <c r="B92" s="44">
        <v>385</v>
      </c>
    </row>
    <row r="93" spans="1:2" x14ac:dyDescent="0.2">
      <c r="A93" s="34" t="s">
        <v>91</v>
      </c>
      <c r="B93" s="44">
        <v>3008</v>
      </c>
    </row>
    <row r="94" spans="1:2" x14ac:dyDescent="0.2">
      <c r="A94" s="34" t="s">
        <v>92</v>
      </c>
      <c r="B94" s="44">
        <v>143</v>
      </c>
    </row>
    <row r="95" spans="1:2" x14ac:dyDescent="0.2">
      <c r="A95" s="34" t="s">
        <v>93</v>
      </c>
      <c r="B95" s="44">
        <v>72</v>
      </c>
    </row>
    <row r="96" spans="1:2" x14ac:dyDescent="0.2">
      <c r="A96" s="34" t="s">
        <v>94</v>
      </c>
      <c r="B96" s="44">
        <v>151</v>
      </c>
    </row>
    <row r="97" spans="1:2" x14ac:dyDescent="0.2">
      <c r="A97" s="34" t="s">
        <v>95</v>
      </c>
      <c r="B97" s="44">
        <v>851</v>
      </c>
    </row>
    <row r="98" spans="1:2" x14ac:dyDescent="0.2">
      <c r="A98" s="34" t="s">
        <v>96</v>
      </c>
      <c r="B98" s="44">
        <v>210</v>
      </c>
    </row>
    <row r="99" spans="1:2" x14ac:dyDescent="0.2">
      <c r="A99" s="34" t="s">
        <v>97</v>
      </c>
      <c r="B99" s="44">
        <v>549</v>
      </c>
    </row>
    <row r="100" spans="1:2" x14ac:dyDescent="0.2">
      <c r="A100" s="34" t="s">
        <v>98</v>
      </c>
      <c r="B100" s="44">
        <v>188</v>
      </c>
    </row>
    <row r="101" spans="1:2" x14ac:dyDescent="0.2">
      <c r="A101" s="34" t="s">
        <v>99</v>
      </c>
      <c r="B101" s="44">
        <v>82</v>
      </c>
    </row>
    <row r="102" spans="1:2" x14ac:dyDescent="0.2">
      <c r="A102" s="36" t="s">
        <v>101</v>
      </c>
      <c r="B102" s="42">
        <v>51503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07/02/2012
Counties Carteret, Catawba,
 Johnston, and Guilford are 
undercounted
 due to transition to NCFAST
from FSIS May 2012.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rgb="FFFF0000"/>
  </sheetPr>
  <dimension ref="A1:O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7109375" style="45" customWidth="1"/>
    <col min="2" max="2" width="13.42578125" style="45" customWidth="1"/>
    <col min="3" max="3" width="8.28515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15" ht="15.75" customHeight="1" x14ac:dyDescent="0.25">
      <c r="A1" s="32"/>
      <c r="B1" s="43">
        <v>41030</v>
      </c>
      <c r="C1"/>
      <c r="D1"/>
      <c r="E1"/>
      <c r="F1"/>
      <c r="G1"/>
      <c r="H1"/>
      <c r="I1"/>
      <c r="J1"/>
      <c r="K1"/>
      <c r="L1"/>
      <c r="M1"/>
      <c r="N1"/>
      <c r="O1"/>
    </row>
    <row r="2" spans="1:15" ht="15" x14ac:dyDescent="0.25">
      <c r="A2" s="34" t="s">
        <v>0</v>
      </c>
      <c r="B2" s="44">
        <v>511</v>
      </c>
      <c r="C2"/>
      <c r="D2"/>
      <c r="E2"/>
      <c r="F2"/>
      <c r="G2"/>
      <c r="H2"/>
      <c r="I2"/>
      <c r="J2"/>
      <c r="K2"/>
      <c r="L2"/>
      <c r="M2"/>
      <c r="N2"/>
      <c r="O2"/>
    </row>
    <row r="3" spans="1:15" x14ac:dyDescent="0.2">
      <c r="A3" s="34" t="s">
        <v>1</v>
      </c>
      <c r="B3" s="44">
        <v>149</v>
      </c>
    </row>
    <row r="4" spans="1:15" x14ac:dyDescent="0.2">
      <c r="A4" s="34" t="s">
        <v>2</v>
      </c>
      <c r="B4" s="44">
        <v>37</v>
      </c>
    </row>
    <row r="5" spans="1:15" x14ac:dyDescent="0.2">
      <c r="A5" s="34" t="s">
        <v>3</v>
      </c>
      <c r="B5" s="44">
        <v>155</v>
      </c>
    </row>
    <row r="6" spans="1:15" x14ac:dyDescent="0.2">
      <c r="A6" s="34" t="s">
        <v>4</v>
      </c>
      <c r="B6" s="44">
        <v>105</v>
      </c>
    </row>
    <row r="7" spans="1:15" x14ac:dyDescent="0.2">
      <c r="A7" s="34" t="s">
        <v>5</v>
      </c>
      <c r="B7" s="44">
        <v>60</v>
      </c>
    </row>
    <row r="8" spans="1:15" x14ac:dyDescent="0.2">
      <c r="A8" s="34" t="s">
        <v>6</v>
      </c>
      <c r="B8" s="44">
        <v>271</v>
      </c>
    </row>
    <row r="9" spans="1:15" x14ac:dyDescent="0.2">
      <c r="A9" s="34" t="s">
        <v>7</v>
      </c>
      <c r="B9" s="44">
        <v>137</v>
      </c>
    </row>
    <row r="10" spans="1:15" x14ac:dyDescent="0.2">
      <c r="A10" s="34" t="s">
        <v>8</v>
      </c>
      <c r="B10" s="44">
        <v>254</v>
      </c>
    </row>
    <row r="11" spans="1:15" x14ac:dyDescent="0.2">
      <c r="A11" s="34" t="s">
        <v>9</v>
      </c>
      <c r="B11" s="44">
        <v>481</v>
      </c>
    </row>
    <row r="12" spans="1:15" x14ac:dyDescent="0.2">
      <c r="A12" s="34" t="s">
        <v>10</v>
      </c>
      <c r="B12" s="44">
        <v>1403</v>
      </c>
    </row>
    <row r="13" spans="1:15" x14ac:dyDescent="0.2">
      <c r="A13" s="34" t="s">
        <v>11</v>
      </c>
      <c r="B13" s="44">
        <v>390</v>
      </c>
    </row>
    <row r="14" spans="1:15" x14ac:dyDescent="0.2">
      <c r="A14" s="34" t="s">
        <v>12</v>
      </c>
      <c r="B14" s="44">
        <v>904</v>
      </c>
    </row>
    <row r="15" spans="1:15" x14ac:dyDescent="0.2">
      <c r="A15" s="34" t="s">
        <v>13</v>
      </c>
      <c r="B15" s="44">
        <v>515</v>
      </c>
    </row>
    <row r="16" spans="1:15" x14ac:dyDescent="0.2">
      <c r="A16" s="34" t="s">
        <v>14</v>
      </c>
      <c r="B16" s="44">
        <v>35</v>
      </c>
    </row>
    <row r="17" spans="1:2" x14ac:dyDescent="0.2">
      <c r="A17" s="34" t="s">
        <v>15</v>
      </c>
      <c r="B17" s="44">
        <v>291</v>
      </c>
    </row>
    <row r="18" spans="1:2" x14ac:dyDescent="0.2">
      <c r="A18" s="34" t="s">
        <v>16</v>
      </c>
      <c r="B18" s="44">
        <v>105</v>
      </c>
    </row>
    <row r="19" spans="1:2" x14ac:dyDescent="0.2">
      <c r="A19" s="34" t="s">
        <v>17</v>
      </c>
      <c r="B19" s="44">
        <v>700</v>
      </c>
    </row>
    <row r="20" spans="1:2" x14ac:dyDescent="0.2">
      <c r="A20" s="34" t="s">
        <v>18</v>
      </c>
      <c r="B20" s="44">
        <v>168</v>
      </c>
    </row>
    <row r="21" spans="1:2" x14ac:dyDescent="0.2">
      <c r="A21" s="34" t="s">
        <v>19</v>
      </c>
      <c r="B21" s="44">
        <v>130</v>
      </c>
    </row>
    <row r="22" spans="1:2" x14ac:dyDescent="0.2">
      <c r="A22" s="34" t="s">
        <v>20</v>
      </c>
      <c r="B22" s="44">
        <v>72</v>
      </c>
    </row>
    <row r="23" spans="1:2" x14ac:dyDescent="0.2">
      <c r="A23" s="34" t="s">
        <v>21</v>
      </c>
      <c r="B23" s="44">
        <v>47</v>
      </c>
    </row>
    <row r="24" spans="1:2" x14ac:dyDescent="0.2">
      <c r="A24" s="34" t="s">
        <v>22</v>
      </c>
      <c r="B24" s="44">
        <v>721</v>
      </c>
    </row>
    <row r="25" spans="1:2" x14ac:dyDescent="0.2">
      <c r="A25" s="34" t="s">
        <v>23</v>
      </c>
      <c r="B25" s="44">
        <v>292</v>
      </c>
    </row>
    <row r="26" spans="1:2" x14ac:dyDescent="0.2">
      <c r="A26" s="34" t="s">
        <v>24</v>
      </c>
      <c r="B26" s="44">
        <v>581</v>
      </c>
    </row>
    <row r="27" spans="1:2" x14ac:dyDescent="0.2">
      <c r="A27" s="34" t="s">
        <v>25</v>
      </c>
      <c r="B27" s="44">
        <v>1850</v>
      </c>
    </row>
    <row r="28" spans="1:2" x14ac:dyDescent="0.2">
      <c r="A28" s="34" t="s">
        <v>26</v>
      </c>
      <c r="B28" s="44">
        <v>77</v>
      </c>
    </row>
    <row r="29" spans="1:2" x14ac:dyDescent="0.2">
      <c r="A29" s="34" t="s">
        <v>27</v>
      </c>
      <c r="B29" s="44">
        <v>105</v>
      </c>
    </row>
    <row r="30" spans="1:2" x14ac:dyDescent="0.2">
      <c r="A30" s="34" t="s">
        <v>28</v>
      </c>
      <c r="B30" s="44">
        <v>1126</v>
      </c>
    </row>
    <row r="31" spans="1:2" x14ac:dyDescent="0.2">
      <c r="A31" s="34" t="s">
        <v>29</v>
      </c>
      <c r="B31" s="44">
        <v>123</v>
      </c>
    </row>
    <row r="32" spans="1:2" x14ac:dyDescent="0.2">
      <c r="A32" s="34" t="s">
        <v>30</v>
      </c>
      <c r="B32" s="44">
        <v>342</v>
      </c>
    </row>
    <row r="33" spans="1:2" x14ac:dyDescent="0.2">
      <c r="A33" s="34" t="s">
        <v>31</v>
      </c>
      <c r="B33" s="44">
        <v>1608</v>
      </c>
    </row>
    <row r="34" spans="1:2" x14ac:dyDescent="0.2">
      <c r="A34" s="34" t="s">
        <v>32</v>
      </c>
      <c r="B34" s="44">
        <v>423</v>
      </c>
    </row>
    <row r="35" spans="1:2" x14ac:dyDescent="0.2">
      <c r="A35" s="34" t="s">
        <v>33</v>
      </c>
      <c r="B35" s="44">
        <v>1817</v>
      </c>
    </row>
    <row r="36" spans="1:2" x14ac:dyDescent="0.2">
      <c r="A36" s="34" t="s">
        <v>34</v>
      </c>
      <c r="B36" s="44">
        <v>419</v>
      </c>
    </row>
    <row r="37" spans="1:2" x14ac:dyDescent="0.2">
      <c r="A37" s="34" t="s">
        <v>35</v>
      </c>
      <c r="B37" s="44">
        <v>1301</v>
      </c>
    </row>
    <row r="38" spans="1:2" x14ac:dyDescent="0.2">
      <c r="A38" s="34" t="s">
        <v>36</v>
      </c>
      <c r="B38" s="44">
        <v>45</v>
      </c>
    </row>
    <row r="39" spans="1:2" x14ac:dyDescent="0.2">
      <c r="A39" s="34" t="s">
        <v>37</v>
      </c>
      <c r="B39" s="44">
        <v>32</v>
      </c>
    </row>
    <row r="40" spans="1:2" x14ac:dyDescent="0.2">
      <c r="A40" s="34" t="s">
        <v>38</v>
      </c>
      <c r="B40" s="44">
        <v>272</v>
      </c>
    </row>
    <row r="41" spans="1:2" x14ac:dyDescent="0.2">
      <c r="A41" s="34" t="s">
        <v>39</v>
      </c>
      <c r="B41" s="44">
        <v>112</v>
      </c>
    </row>
    <row r="42" spans="1:2" x14ac:dyDescent="0.2">
      <c r="A42" s="34" t="s">
        <v>40</v>
      </c>
      <c r="B42" s="44">
        <v>2362</v>
      </c>
    </row>
    <row r="43" spans="1:2" x14ac:dyDescent="0.2">
      <c r="A43" s="34" t="s">
        <v>41</v>
      </c>
      <c r="B43" s="44">
        <v>332</v>
      </c>
    </row>
    <row r="44" spans="1:2" x14ac:dyDescent="0.2">
      <c r="A44" s="34" t="s">
        <v>42</v>
      </c>
      <c r="B44" s="44">
        <v>614</v>
      </c>
    </row>
    <row r="45" spans="1:2" x14ac:dyDescent="0.2">
      <c r="A45" s="34" t="s">
        <v>43</v>
      </c>
      <c r="B45" s="44">
        <v>334</v>
      </c>
    </row>
    <row r="46" spans="1:2" x14ac:dyDescent="0.2">
      <c r="A46" s="34" t="s">
        <v>44</v>
      </c>
      <c r="B46" s="44">
        <v>449</v>
      </c>
    </row>
    <row r="47" spans="1:2" x14ac:dyDescent="0.2">
      <c r="A47" s="34" t="s">
        <v>45</v>
      </c>
      <c r="B47" s="44">
        <v>130</v>
      </c>
    </row>
    <row r="48" spans="1:2" x14ac:dyDescent="0.2">
      <c r="A48" s="34" t="s">
        <v>46</v>
      </c>
      <c r="B48" s="44">
        <v>283</v>
      </c>
    </row>
    <row r="49" spans="1:4" x14ac:dyDescent="0.2">
      <c r="A49" s="34" t="s">
        <v>47</v>
      </c>
      <c r="B49" s="44">
        <v>15</v>
      </c>
    </row>
    <row r="50" spans="1:4" x14ac:dyDescent="0.2">
      <c r="A50" s="34" t="s">
        <v>48</v>
      </c>
      <c r="B50" s="44">
        <v>624</v>
      </c>
    </row>
    <row r="51" spans="1:4" x14ac:dyDescent="0.2">
      <c r="A51" s="34" t="s">
        <v>49</v>
      </c>
      <c r="B51" s="44">
        <v>198</v>
      </c>
    </row>
    <row r="52" spans="1:4" x14ac:dyDescent="0.2">
      <c r="A52" s="34" t="s">
        <v>50</v>
      </c>
      <c r="B52" s="44">
        <v>554</v>
      </c>
    </row>
    <row r="53" spans="1:4" x14ac:dyDescent="0.2">
      <c r="A53" s="34" t="s">
        <v>51</v>
      </c>
      <c r="B53" s="44">
        <v>56</v>
      </c>
      <c r="C53" s="80"/>
      <c r="D53" s="80"/>
    </row>
    <row r="54" spans="1:4" x14ac:dyDescent="0.2">
      <c r="A54" s="34" t="s">
        <v>52</v>
      </c>
      <c r="B54" s="44">
        <v>305</v>
      </c>
    </row>
    <row r="55" spans="1:4" x14ac:dyDescent="0.2">
      <c r="A55" s="34" t="s">
        <v>53</v>
      </c>
      <c r="B55" s="44">
        <v>556</v>
      </c>
    </row>
    <row r="56" spans="1:4" x14ac:dyDescent="0.2">
      <c r="A56" s="34" t="s">
        <v>54</v>
      </c>
      <c r="B56" s="44">
        <v>298</v>
      </c>
    </row>
    <row r="57" spans="1:4" x14ac:dyDescent="0.2">
      <c r="A57" s="34" t="s">
        <v>55</v>
      </c>
      <c r="B57" s="44">
        <v>179</v>
      </c>
    </row>
    <row r="58" spans="1:4" x14ac:dyDescent="0.2">
      <c r="A58" s="34" t="s">
        <v>56</v>
      </c>
      <c r="B58" s="44">
        <v>88</v>
      </c>
    </row>
    <row r="59" spans="1:4" x14ac:dyDescent="0.2">
      <c r="A59" s="34" t="s">
        <v>57</v>
      </c>
      <c r="B59" s="44">
        <v>146</v>
      </c>
    </row>
    <row r="60" spans="1:4" x14ac:dyDescent="0.2">
      <c r="A60" s="34" t="s">
        <v>58</v>
      </c>
      <c r="B60" s="44">
        <v>246</v>
      </c>
    </row>
    <row r="61" spans="1:4" x14ac:dyDescent="0.2">
      <c r="A61" s="34" t="s">
        <v>59</v>
      </c>
      <c r="B61" s="44">
        <v>4989</v>
      </c>
    </row>
    <row r="62" spans="1:4" x14ac:dyDescent="0.2">
      <c r="A62" s="34" t="s">
        <v>60</v>
      </c>
      <c r="B62" s="44">
        <v>39</v>
      </c>
    </row>
    <row r="63" spans="1:4" x14ac:dyDescent="0.2">
      <c r="A63" s="34" t="s">
        <v>61</v>
      </c>
      <c r="B63" s="44">
        <v>172</v>
      </c>
    </row>
    <row r="64" spans="1:4" x14ac:dyDescent="0.2">
      <c r="A64" s="34" t="s">
        <v>62</v>
      </c>
      <c r="B64" s="44">
        <v>282</v>
      </c>
    </row>
    <row r="65" spans="1:2" x14ac:dyDescent="0.2">
      <c r="A65" s="34" t="s">
        <v>63</v>
      </c>
      <c r="B65" s="44">
        <v>568</v>
      </c>
    </row>
    <row r="66" spans="1:2" x14ac:dyDescent="0.2">
      <c r="A66" s="34" t="s">
        <v>64</v>
      </c>
      <c r="B66" s="44">
        <v>1070</v>
      </c>
    </row>
    <row r="67" spans="1:2" x14ac:dyDescent="0.2">
      <c r="A67" s="34" t="s">
        <v>65</v>
      </c>
      <c r="B67" s="44">
        <v>142</v>
      </c>
    </row>
    <row r="68" spans="1:2" x14ac:dyDescent="0.2">
      <c r="A68" s="34" t="s">
        <v>66</v>
      </c>
      <c r="B68" s="44">
        <v>842</v>
      </c>
    </row>
    <row r="69" spans="1:2" x14ac:dyDescent="0.2">
      <c r="A69" s="34" t="s">
        <v>67</v>
      </c>
      <c r="B69" s="44">
        <v>413</v>
      </c>
    </row>
    <row r="70" spans="1:2" x14ac:dyDescent="0.2">
      <c r="A70" s="34" t="s">
        <v>68</v>
      </c>
      <c r="B70" s="44">
        <v>78</v>
      </c>
    </row>
    <row r="71" spans="1:2" x14ac:dyDescent="0.2">
      <c r="A71" s="34" t="s">
        <v>69</v>
      </c>
      <c r="B71" s="44">
        <v>284</v>
      </c>
    </row>
    <row r="72" spans="1:2" x14ac:dyDescent="0.2">
      <c r="A72" s="34" t="s">
        <v>70</v>
      </c>
      <c r="B72" s="44">
        <v>251</v>
      </c>
    </row>
    <row r="73" spans="1:2" x14ac:dyDescent="0.2">
      <c r="A73" s="34" t="s">
        <v>71</v>
      </c>
      <c r="B73" s="44">
        <v>73</v>
      </c>
    </row>
    <row r="74" spans="1:2" x14ac:dyDescent="0.2">
      <c r="A74" s="34" t="s">
        <v>72</v>
      </c>
      <c r="B74" s="44">
        <v>222</v>
      </c>
    </row>
    <row r="75" spans="1:2" x14ac:dyDescent="0.2">
      <c r="A75" s="34" t="s">
        <v>73</v>
      </c>
      <c r="B75" s="44">
        <v>1171</v>
      </c>
    </row>
    <row r="76" spans="1:2" x14ac:dyDescent="0.2">
      <c r="A76" s="34" t="s">
        <v>74</v>
      </c>
      <c r="B76" s="44">
        <v>63</v>
      </c>
    </row>
    <row r="77" spans="1:2" x14ac:dyDescent="0.2">
      <c r="A77" s="34" t="s">
        <v>75</v>
      </c>
      <c r="B77" s="44">
        <v>975</v>
      </c>
    </row>
    <row r="78" spans="1:2" x14ac:dyDescent="0.2">
      <c r="A78" s="34" t="s">
        <v>76</v>
      </c>
      <c r="B78" s="44">
        <v>396</v>
      </c>
    </row>
    <row r="79" spans="1:2" x14ac:dyDescent="0.2">
      <c r="A79" s="34" t="s">
        <v>77</v>
      </c>
      <c r="B79" s="44">
        <v>1304</v>
      </c>
    </row>
    <row r="80" spans="1:2" x14ac:dyDescent="0.2">
      <c r="A80" s="34" t="s">
        <v>78</v>
      </c>
      <c r="B80" s="44">
        <v>465</v>
      </c>
    </row>
    <row r="81" spans="1:2" x14ac:dyDescent="0.2">
      <c r="A81" s="34" t="s">
        <v>79</v>
      </c>
      <c r="B81" s="44">
        <v>868</v>
      </c>
    </row>
    <row r="82" spans="1:2" x14ac:dyDescent="0.2">
      <c r="A82" s="34" t="s">
        <v>80</v>
      </c>
      <c r="B82" s="44">
        <v>396</v>
      </c>
    </row>
    <row r="83" spans="1:2" x14ac:dyDescent="0.2">
      <c r="A83" s="34" t="s">
        <v>81</v>
      </c>
      <c r="B83" s="44">
        <v>419</v>
      </c>
    </row>
    <row r="84" spans="1:2" x14ac:dyDescent="0.2">
      <c r="A84" s="34" t="s">
        <v>82</v>
      </c>
      <c r="B84" s="44">
        <v>255</v>
      </c>
    </row>
    <row r="85" spans="1:2" x14ac:dyDescent="0.2">
      <c r="A85" s="34" t="s">
        <v>83</v>
      </c>
      <c r="B85" s="44">
        <v>299</v>
      </c>
    </row>
    <row r="86" spans="1:2" x14ac:dyDescent="0.2">
      <c r="A86" s="34" t="s">
        <v>84</v>
      </c>
      <c r="B86" s="44">
        <v>243</v>
      </c>
    </row>
    <row r="87" spans="1:2" x14ac:dyDescent="0.2">
      <c r="A87" s="34" t="s">
        <v>85</v>
      </c>
      <c r="B87" s="44">
        <v>432</v>
      </c>
    </row>
    <row r="88" spans="1:2" x14ac:dyDescent="0.2">
      <c r="A88" s="34" t="s">
        <v>86</v>
      </c>
      <c r="B88" s="44">
        <v>67</v>
      </c>
    </row>
    <row r="89" spans="1:2" x14ac:dyDescent="0.2">
      <c r="A89" s="34" t="s">
        <v>87</v>
      </c>
      <c r="B89" s="44">
        <v>122</v>
      </c>
    </row>
    <row r="90" spans="1:2" x14ac:dyDescent="0.2">
      <c r="A90" s="34" t="s">
        <v>88</v>
      </c>
      <c r="B90" s="44">
        <v>22</v>
      </c>
    </row>
    <row r="91" spans="1:2" x14ac:dyDescent="0.2">
      <c r="A91" s="34" t="s">
        <v>89</v>
      </c>
      <c r="B91" s="44">
        <v>669</v>
      </c>
    </row>
    <row r="92" spans="1:2" x14ac:dyDescent="0.2">
      <c r="A92" s="34" t="s">
        <v>90</v>
      </c>
      <c r="B92" s="44">
        <v>394</v>
      </c>
    </row>
    <row r="93" spans="1:2" x14ac:dyDescent="0.2">
      <c r="A93" s="34" t="s">
        <v>91</v>
      </c>
      <c r="B93" s="44">
        <v>3048</v>
      </c>
    </row>
    <row r="94" spans="1:2" x14ac:dyDescent="0.2">
      <c r="A94" s="34" t="s">
        <v>92</v>
      </c>
      <c r="B94" s="44">
        <v>139</v>
      </c>
    </row>
    <row r="95" spans="1:2" x14ac:dyDescent="0.2">
      <c r="A95" s="34" t="s">
        <v>93</v>
      </c>
      <c r="B95" s="44">
        <v>62</v>
      </c>
    </row>
    <row r="96" spans="1:2" x14ac:dyDescent="0.2">
      <c r="A96" s="34" t="s">
        <v>94</v>
      </c>
      <c r="B96" s="44">
        <v>125</v>
      </c>
    </row>
    <row r="97" spans="1:2" x14ac:dyDescent="0.2">
      <c r="A97" s="34" t="s">
        <v>95</v>
      </c>
      <c r="B97" s="44">
        <v>897</v>
      </c>
    </row>
    <row r="98" spans="1:2" x14ac:dyDescent="0.2">
      <c r="A98" s="34" t="s">
        <v>96</v>
      </c>
      <c r="B98" s="44">
        <v>237</v>
      </c>
    </row>
    <row r="99" spans="1:2" x14ac:dyDescent="0.2">
      <c r="A99" s="34" t="s">
        <v>97</v>
      </c>
      <c r="B99" s="44">
        <v>547</v>
      </c>
    </row>
    <row r="100" spans="1:2" x14ac:dyDescent="0.2">
      <c r="A100" s="34" t="s">
        <v>98</v>
      </c>
      <c r="B100" s="44">
        <v>162</v>
      </c>
    </row>
    <row r="101" spans="1:2" x14ac:dyDescent="0.2">
      <c r="A101" s="34" t="s">
        <v>99</v>
      </c>
      <c r="B101" s="44">
        <v>68</v>
      </c>
    </row>
    <row r="102" spans="1:2" x14ac:dyDescent="0.2">
      <c r="A102" s="36" t="s">
        <v>101</v>
      </c>
      <c r="B102" s="42">
        <v>49205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06/05/2012
Counties Carteret, Catawba,
 Johnston, and Guilford are 
undercounted
 due to transition to NCFAST
from FSIS May 2012.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03"/>
  <sheetViews>
    <sheetView zoomScaleNormal="100" workbookViewId="0">
      <pane ySplit="1" topLeftCell="A14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28515625" style="7" customWidth="1"/>
    <col min="3" max="3" width="8.85546875" style="7" customWidth="1"/>
    <col min="4" max="4" width="10.14062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6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6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6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6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6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6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6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6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6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6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6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6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6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6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6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6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6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6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6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6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6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6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6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6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6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6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6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6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6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6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6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6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6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6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6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6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6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6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6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6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6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6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6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6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6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6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6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6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6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6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6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6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6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6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6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6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6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6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6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6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6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6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6.85546875" style="4" customWidth="1"/>
    <col min="16133" max="16384" width="9.140625" style="4"/>
  </cols>
  <sheetData>
    <row r="1" spans="1:4" ht="15" x14ac:dyDescent="0.25">
      <c r="A1" s="2"/>
      <c r="B1" s="3">
        <v>42917</v>
      </c>
      <c r="C1"/>
      <c r="D1"/>
    </row>
    <row r="2" spans="1:4" ht="12.75" x14ac:dyDescent="0.2">
      <c r="A2" s="5" t="s">
        <v>0</v>
      </c>
      <c r="B2" s="6">
        <v>740</v>
      </c>
    </row>
    <row r="3" spans="1:4" ht="12.75" x14ac:dyDescent="0.2">
      <c r="A3" s="5" t="s">
        <v>1</v>
      </c>
      <c r="B3" s="6">
        <v>136</v>
      </c>
    </row>
    <row r="4" spans="1:4" ht="12.75" x14ac:dyDescent="0.2">
      <c r="A4" s="5" t="s">
        <v>2</v>
      </c>
      <c r="B4" s="6">
        <v>39</v>
      </c>
    </row>
    <row r="5" spans="1:4" ht="12.75" x14ac:dyDescent="0.2">
      <c r="A5" s="5" t="s">
        <v>3</v>
      </c>
      <c r="B5" s="6">
        <v>173</v>
      </c>
    </row>
    <row r="6" spans="1:4" ht="12.75" x14ac:dyDescent="0.2">
      <c r="A6" s="5" t="s">
        <v>4</v>
      </c>
      <c r="B6" s="6">
        <v>71</v>
      </c>
    </row>
    <row r="7" spans="1:4" ht="12.75" x14ac:dyDescent="0.2">
      <c r="A7" s="5" t="s">
        <v>5</v>
      </c>
      <c r="B7" s="6">
        <v>44</v>
      </c>
    </row>
    <row r="8" spans="1:4" ht="12.75" x14ac:dyDescent="0.2">
      <c r="A8" s="5" t="s">
        <v>6</v>
      </c>
      <c r="B8" s="6">
        <v>253</v>
      </c>
    </row>
    <row r="9" spans="1:4" ht="12.75" x14ac:dyDescent="0.2">
      <c r="A9" s="5" t="s">
        <v>7</v>
      </c>
      <c r="B9" s="6">
        <v>112</v>
      </c>
    </row>
    <row r="10" spans="1:4" ht="12.75" x14ac:dyDescent="0.2">
      <c r="A10" s="5" t="s">
        <v>8</v>
      </c>
      <c r="B10" s="6">
        <v>222</v>
      </c>
    </row>
    <row r="11" spans="1:4" ht="12.75" x14ac:dyDescent="0.2">
      <c r="A11" s="5" t="s">
        <v>9</v>
      </c>
      <c r="B11" s="6">
        <v>422</v>
      </c>
    </row>
    <row r="12" spans="1:4" ht="12.75" x14ac:dyDescent="0.2">
      <c r="A12" s="5" t="s">
        <v>10</v>
      </c>
      <c r="B12" s="6">
        <v>1159</v>
      </c>
    </row>
    <row r="13" spans="1:4" ht="12.75" x14ac:dyDescent="0.2">
      <c r="A13" s="5" t="s">
        <v>11</v>
      </c>
      <c r="B13" s="6">
        <v>398</v>
      </c>
    </row>
    <row r="14" spans="1:4" ht="12.75" x14ac:dyDescent="0.2">
      <c r="A14" s="5" t="s">
        <v>12</v>
      </c>
      <c r="B14" s="6">
        <v>771</v>
      </c>
    </row>
    <row r="15" spans="1:4" ht="12.75" x14ac:dyDescent="0.2">
      <c r="A15" s="5" t="s">
        <v>13</v>
      </c>
      <c r="B15" s="6">
        <v>378</v>
      </c>
    </row>
    <row r="16" spans="1:4" ht="12.75" x14ac:dyDescent="0.2">
      <c r="A16" s="5" t="s">
        <v>14</v>
      </c>
      <c r="B16" s="6">
        <v>31</v>
      </c>
    </row>
    <row r="17" spans="1:2" ht="12.75" x14ac:dyDescent="0.2">
      <c r="A17" s="5" t="s">
        <v>15</v>
      </c>
      <c r="B17" s="6">
        <v>264</v>
      </c>
    </row>
    <row r="18" spans="1:2" ht="12.75" x14ac:dyDescent="0.2">
      <c r="A18" s="5" t="s">
        <v>16</v>
      </c>
      <c r="B18" s="6">
        <v>98</v>
      </c>
    </row>
    <row r="19" spans="1:2" ht="12.75" x14ac:dyDescent="0.2">
      <c r="A19" s="5" t="s">
        <v>17</v>
      </c>
      <c r="B19" s="6">
        <v>721</v>
      </c>
    </row>
    <row r="20" spans="1:2" ht="12.75" x14ac:dyDescent="0.2">
      <c r="A20" s="5" t="s">
        <v>18</v>
      </c>
      <c r="B20" s="6">
        <v>168</v>
      </c>
    </row>
    <row r="21" spans="1:2" ht="12.75" x14ac:dyDescent="0.2">
      <c r="A21" s="5" t="s">
        <v>19</v>
      </c>
      <c r="B21" s="6">
        <v>130</v>
      </c>
    </row>
    <row r="22" spans="1:2" ht="12.75" x14ac:dyDescent="0.2">
      <c r="A22" s="5" t="s">
        <v>20</v>
      </c>
      <c r="B22" s="6">
        <v>79</v>
      </c>
    </row>
    <row r="23" spans="1:2" ht="12.75" x14ac:dyDescent="0.2">
      <c r="A23" s="5" t="s">
        <v>21</v>
      </c>
      <c r="B23" s="6">
        <v>49</v>
      </c>
    </row>
    <row r="24" spans="1:2" ht="12.75" x14ac:dyDescent="0.2">
      <c r="A24" s="5" t="s">
        <v>22</v>
      </c>
      <c r="B24" s="6">
        <v>662</v>
      </c>
    </row>
    <row r="25" spans="1:2" ht="12.75" x14ac:dyDescent="0.2">
      <c r="A25" s="5" t="s">
        <v>23</v>
      </c>
      <c r="B25" s="6">
        <v>335</v>
      </c>
    </row>
    <row r="26" spans="1:2" ht="12.75" x14ac:dyDescent="0.2">
      <c r="A26" s="5" t="s">
        <v>24</v>
      </c>
      <c r="B26" s="6">
        <v>489</v>
      </c>
    </row>
    <row r="27" spans="1:2" ht="12.75" x14ac:dyDescent="0.2">
      <c r="A27" s="8" t="s">
        <v>25</v>
      </c>
      <c r="B27" s="6">
        <v>2363</v>
      </c>
    </row>
    <row r="28" spans="1:2" ht="12.75" x14ac:dyDescent="0.2">
      <c r="A28" s="5" t="s">
        <v>26</v>
      </c>
      <c r="B28" s="6">
        <v>60</v>
      </c>
    </row>
    <row r="29" spans="1:2" ht="12.75" x14ac:dyDescent="0.2">
      <c r="A29" s="5" t="s">
        <v>27</v>
      </c>
      <c r="B29" s="6">
        <v>93</v>
      </c>
    </row>
    <row r="30" spans="1:2" ht="12.75" x14ac:dyDescent="0.2">
      <c r="A30" s="5" t="s">
        <v>28</v>
      </c>
      <c r="B30" s="6">
        <v>771</v>
      </c>
    </row>
    <row r="31" spans="1:2" ht="12.75" x14ac:dyDescent="0.2">
      <c r="A31" s="5" t="s">
        <v>29</v>
      </c>
      <c r="B31" s="6">
        <v>122</v>
      </c>
    </row>
    <row r="32" spans="1:2" ht="12.75" x14ac:dyDescent="0.2">
      <c r="A32" s="5" t="s">
        <v>30</v>
      </c>
      <c r="B32" s="6">
        <v>289</v>
      </c>
    </row>
    <row r="33" spans="1:2" ht="12.75" x14ac:dyDescent="0.2">
      <c r="A33" s="5" t="s">
        <v>31</v>
      </c>
      <c r="B33" s="6">
        <v>1513</v>
      </c>
    </row>
    <row r="34" spans="1:2" ht="12.75" x14ac:dyDescent="0.2">
      <c r="A34" s="5" t="s">
        <v>32</v>
      </c>
      <c r="B34" s="6">
        <v>416</v>
      </c>
    </row>
    <row r="35" spans="1:2" ht="12.75" x14ac:dyDescent="0.2">
      <c r="A35" s="5" t="s">
        <v>33</v>
      </c>
      <c r="B35" s="6">
        <v>1675</v>
      </c>
    </row>
    <row r="36" spans="1:2" ht="12.75" x14ac:dyDescent="0.2">
      <c r="A36" s="5" t="s">
        <v>34</v>
      </c>
      <c r="B36" s="6">
        <v>292</v>
      </c>
    </row>
    <row r="37" spans="1:2" ht="12.75" x14ac:dyDescent="0.2">
      <c r="A37" s="5" t="s">
        <v>35</v>
      </c>
      <c r="B37" s="6">
        <v>1211</v>
      </c>
    </row>
    <row r="38" spans="1:2" ht="12.75" x14ac:dyDescent="0.2">
      <c r="A38" s="5" t="s">
        <v>36</v>
      </c>
      <c r="B38" s="6">
        <v>40</v>
      </c>
    </row>
    <row r="39" spans="1:2" ht="12.75" x14ac:dyDescent="0.2">
      <c r="A39" s="5" t="s">
        <v>37</v>
      </c>
      <c r="B39" s="6">
        <v>43</v>
      </c>
    </row>
    <row r="40" spans="1:2" ht="12.75" x14ac:dyDescent="0.2">
      <c r="A40" s="5" t="s">
        <v>38</v>
      </c>
      <c r="B40" s="6">
        <v>247</v>
      </c>
    </row>
    <row r="41" spans="1:2" ht="12.75" x14ac:dyDescent="0.2">
      <c r="A41" s="5" t="s">
        <v>39</v>
      </c>
      <c r="B41" s="6">
        <v>101</v>
      </c>
    </row>
    <row r="42" spans="1:2" ht="12.75" x14ac:dyDescent="0.2">
      <c r="A42" s="5" t="s">
        <v>40</v>
      </c>
      <c r="B42" s="6">
        <v>2757</v>
      </c>
    </row>
    <row r="43" spans="1:2" ht="12.75" x14ac:dyDescent="0.2">
      <c r="A43" s="5" t="s">
        <v>41</v>
      </c>
      <c r="B43" s="6">
        <v>360</v>
      </c>
    </row>
    <row r="44" spans="1:2" ht="12.75" x14ac:dyDescent="0.2">
      <c r="A44" s="5" t="s">
        <v>42</v>
      </c>
      <c r="B44" s="6">
        <v>620</v>
      </c>
    </row>
    <row r="45" spans="1:2" ht="12.75" x14ac:dyDescent="0.2">
      <c r="A45" s="5" t="s">
        <v>43</v>
      </c>
      <c r="B45" s="6">
        <v>241</v>
      </c>
    </row>
    <row r="46" spans="1:2" ht="12.75" x14ac:dyDescent="0.2">
      <c r="A46" s="5" t="s">
        <v>44</v>
      </c>
      <c r="B46" s="6">
        <v>296</v>
      </c>
    </row>
    <row r="47" spans="1:2" ht="12.75" x14ac:dyDescent="0.2">
      <c r="A47" s="5" t="s">
        <v>45</v>
      </c>
      <c r="B47" s="6">
        <v>156</v>
      </c>
    </row>
    <row r="48" spans="1:2" ht="12.75" x14ac:dyDescent="0.2">
      <c r="A48" s="5" t="s">
        <v>46</v>
      </c>
      <c r="B48" s="6">
        <v>281</v>
      </c>
    </row>
    <row r="49" spans="1:2" ht="12.75" x14ac:dyDescent="0.2">
      <c r="A49" s="5" t="s">
        <v>47</v>
      </c>
      <c r="B49" s="6">
        <v>22</v>
      </c>
    </row>
    <row r="50" spans="1:2" ht="12.75" x14ac:dyDescent="0.2">
      <c r="A50" s="5" t="s">
        <v>48</v>
      </c>
      <c r="B50" s="6">
        <v>506</v>
      </c>
    </row>
    <row r="51" spans="1:2" ht="12.75" x14ac:dyDescent="0.2">
      <c r="A51" s="5" t="s">
        <v>49</v>
      </c>
      <c r="B51" s="6">
        <v>173</v>
      </c>
    </row>
    <row r="52" spans="1:2" ht="12.75" x14ac:dyDescent="0.2">
      <c r="A52" s="5" t="s">
        <v>50</v>
      </c>
      <c r="B52" s="6">
        <v>873</v>
      </c>
    </row>
    <row r="53" spans="1:2" ht="12.75" x14ac:dyDescent="0.2">
      <c r="A53" s="5" t="s">
        <v>51</v>
      </c>
      <c r="B53" s="6">
        <v>68</v>
      </c>
    </row>
    <row r="54" spans="1:2" ht="12.75" x14ac:dyDescent="0.2">
      <c r="A54" s="5" t="s">
        <v>52</v>
      </c>
      <c r="B54" s="6">
        <v>287</v>
      </c>
    </row>
    <row r="55" spans="1:2" ht="12.75" x14ac:dyDescent="0.2">
      <c r="A55" s="5" t="s">
        <v>53</v>
      </c>
      <c r="B55" s="6">
        <v>415</v>
      </c>
    </row>
    <row r="56" spans="1:2" ht="12.75" x14ac:dyDescent="0.2">
      <c r="A56" s="5" t="s">
        <v>54</v>
      </c>
      <c r="B56" s="6">
        <v>298</v>
      </c>
    </row>
    <row r="57" spans="1:2" ht="12.75" x14ac:dyDescent="0.2">
      <c r="A57" s="5" t="s">
        <v>55</v>
      </c>
      <c r="B57" s="6">
        <v>145</v>
      </c>
    </row>
    <row r="58" spans="1:2" ht="12.75" x14ac:dyDescent="0.2">
      <c r="A58" s="5" t="s">
        <v>56</v>
      </c>
      <c r="B58" s="6">
        <v>91</v>
      </c>
    </row>
    <row r="59" spans="1:2" ht="12.75" x14ac:dyDescent="0.2">
      <c r="A59" s="5" t="s">
        <v>57</v>
      </c>
      <c r="B59" s="6">
        <v>131</v>
      </c>
    </row>
    <row r="60" spans="1:2" ht="12.75" x14ac:dyDescent="0.2">
      <c r="A60" s="5" t="s">
        <v>58</v>
      </c>
      <c r="B60" s="6">
        <v>247</v>
      </c>
    </row>
    <row r="61" spans="1:2" ht="12.75" x14ac:dyDescent="0.2">
      <c r="A61" s="5" t="s">
        <v>59</v>
      </c>
      <c r="B61" s="6">
        <v>5152</v>
      </c>
    </row>
    <row r="62" spans="1:2" ht="12.75" x14ac:dyDescent="0.2">
      <c r="A62" s="5" t="s">
        <v>60</v>
      </c>
      <c r="B62" s="6">
        <v>35</v>
      </c>
    </row>
    <row r="63" spans="1:2" ht="12.75" x14ac:dyDescent="0.2">
      <c r="A63" s="5" t="s">
        <v>61</v>
      </c>
      <c r="B63" s="6">
        <v>130</v>
      </c>
    </row>
    <row r="64" spans="1:2" ht="12.75" x14ac:dyDescent="0.2">
      <c r="A64" s="5" t="s">
        <v>62</v>
      </c>
      <c r="B64" s="6">
        <v>301</v>
      </c>
    </row>
    <row r="65" spans="1:2" ht="12.75" x14ac:dyDescent="0.2">
      <c r="A65" s="5" t="s">
        <v>63</v>
      </c>
      <c r="B65" s="6">
        <v>512</v>
      </c>
    </row>
    <row r="66" spans="1:2" ht="12.75" x14ac:dyDescent="0.2">
      <c r="A66" s="8" t="s">
        <v>64</v>
      </c>
      <c r="B66" s="6">
        <v>957</v>
      </c>
    </row>
    <row r="67" spans="1:2" ht="12.75" x14ac:dyDescent="0.2">
      <c r="A67" s="5" t="s">
        <v>65</v>
      </c>
      <c r="B67" s="6">
        <v>127</v>
      </c>
    </row>
    <row r="68" spans="1:2" ht="12.75" x14ac:dyDescent="0.2">
      <c r="A68" s="5" t="s">
        <v>66</v>
      </c>
      <c r="B68" s="6">
        <v>950</v>
      </c>
    </row>
    <row r="69" spans="1:2" ht="12.75" x14ac:dyDescent="0.2">
      <c r="A69" s="5" t="s">
        <v>67</v>
      </c>
      <c r="B69" s="6">
        <v>384</v>
      </c>
    </row>
    <row r="70" spans="1:2" ht="12.75" x14ac:dyDescent="0.2">
      <c r="A70" s="5" t="s">
        <v>68</v>
      </c>
      <c r="B70" s="6">
        <v>58</v>
      </c>
    </row>
    <row r="71" spans="1:2" ht="12.75" x14ac:dyDescent="0.2">
      <c r="A71" s="5" t="s">
        <v>69</v>
      </c>
      <c r="B71" s="6">
        <v>224</v>
      </c>
    </row>
    <row r="72" spans="1:2" ht="12.75" x14ac:dyDescent="0.2">
      <c r="A72" s="5" t="s">
        <v>70</v>
      </c>
      <c r="B72" s="6">
        <v>238</v>
      </c>
    </row>
    <row r="73" spans="1:2" ht="12.75" x14ac:dyDescent="0.2">
      <c r="A73" s="5" t="s">
        <v>71</v>
      </c>
      <c r="B73" s="6">
        <v>47</v>
      </c>
    </row>
    <row r="74" spans="1:2" ht="12.75" x14ac:dyDescent="0.2">
      <c r="A74" s="5" t="s">
        <v>72</v>
      </c>
      <c r="B74" s="6">
        <v>209</v>
      </c>
    </row>
    <row r="75" spans="1:2" ht="12.75" x14ac:dyDescent="0.2">
      <c r="A75" s="5" t="s">
        <v>73</v>
      </c>
      <c r="B75" s="6">
        <v>955</v>
      </c>
    </row>
    <row r="76" spans="1:2" ht="12.75" x14ac:dyDescent="0.2">
      <c r="A76" s="5" t="s">
        <v>74</v>
      </c>
      <c r="B76" s="6">
        <v>55</v>
      </c>
    </row>
    <row r="77" spans="1:2" ht="12.75" x14ac:dyDescent="0.2">
      <c r="A77" s="5" t="s">
        <v>75</v>
      </c>
      <c r="B77" s="6">
        <v>557</v>
      </c>
    </row>
    <row r="78" spans="1:2" ht="12.75" x14ac:dyDescent="0.2">
      <c r="A78" s="5" t="s">
        <v>76</v>
      </c>
      <c r="B78" s="6">
        <v>435</v>
      </c>
    </row>
    <row r="79" spans="1:2" ht="12.75" x14ac:dyDescent="0.2">
      <c r="A79" s="5" t="s">
        <v>77</v>
      </c>
      <c r="B79" s="6">
        <v>1122</v>
      </c>
    </row>
    <row r="80" spans="1:2" ht="12.75" x14ac:dyDescent="0.2">
      <c r="A80" s="5" t="s">
        <v>78</v>
      </c>
      <c r="B80" s="6">
        <v>368</v>
      </c>
    </row>
    <row r="81" spans="1:2" ht="12.75" x14ac:dyDescent="0.2">
      <c r="A81" s="5" t="s">
        <v>79</v>
      </c>
      <c r="B81" s="6">
        <v>761</v>
      </c>
    </row>
    <row r="82" spans="1:2" ht="12.75" x14ac:dyDescent="0.2">
      <c r="A82" s="5" t="s">
        <v>80</v>
      </c>
      <c r="B82" s="6">
        <v>365</v>
      </c>
    </row>
    <row r="83" spans="1:2" ht="12.75" x14ac:dyDescent="0.2">
      <c r="A83" s="5" t="s">
        <v>81</v>
      </c>
      <c r="B83" s="6">
        <v>356</v>
      </c>
    </row>
    <row r="84" spans="1:2" ht="12.75" x14ac:dyDescent="0.2">
      <c r="A84" s="5" t="s">
        <v>82</v>
      </c>
      <c r="B84" s="6">
        <v>268</v>
      </c>
    </row>
    <row r="85" spans="1:2" ht="12.75" x14ac:dyDescent="0.2">
      <c r="A85" s="5" t="s">
        <v>83</v>
      </c>
      <c r="B85" s="6">
        <v>268</v>
      </c>
    </row>
    <row r="86" spans="1:2" ht="12.75" x14ac:dyDescent="0.2">
      <c r="A86" s="5" t="s">
        <v>84</v>
      </c>
      <c r="B86" s="6">
        <v>172</v>
      </c>
    </row>
    <row r="87" spans="1:2" ht="12.75" x14ac:dyDescent="0.2">
      <c r="A87" s="5" t="s">
        <v>85</v>
      </c>
      <c r="B87" s="6">
        <v>361</v>
      </c>
    </row>
    <row r="88" spans="1:2" ht="12.75" x14ac:dyDescent="0.2">
      <c r="A88" s="5" t="s">
        <v>86</v>
      </c>
      <c r="B88" s="6">
        <v>57</v>
      </c>
    </row>
    <row r="89" spans="1:2" ht="12.75" x14ac:dyDescent="0.2">
      <c r="A89" s="5" t="s">
        <v>87</v>
      </c>
      <c r="B89" s="6">
        <v>128</v>
      </c>
    </row>
    <row r="90" spans="1:2" ht="12.75" x14ac:dyDescent="0.2">
      <c r="A90" s="5" t="s">
        <v>88</v>
      </c>
      <c r="B90" s="6">
        <v>12</v>
      </c>
    </row>
    <row r="91" spans="1:2" ht="12.75" x14ac:dyDescent="0.2">
      <c r="A91" s="5" t="s">
        <v>89</v>
      </c>
      <c r="B91" s="6">
        <v>690</v>
      </c>
    </row>
    <row r="92" spans="1:2" ht="12.75" x14ac:dyDescent="0.2">
      <c r="A92" s="5" t="s">
        <v>90</v>
      </c>
      <c r="B92" s="6">
        <v>388</v>
      </c>
    </row>
    <row r="93" spans="1:2" ht="12.75" x14ac:dyDescent="0.2">
      <c r="A93" s="5" t="s">
        <v>91</v>
      </c>
      <c r="B93" s="6">
        <v>2948</v>
      </c>
    </row>
    <row r="94" spans="1:2" ht="12.75" x14ac:dyDescent="0.2">
      <c r="A94" s="5" t="s">
        <v>92</v>
      </c>
      <c r="B94" s="6">
        <v>134</v>
      </c>
    </row>
    <row r="95" spans="1:2" ht="12.75" x14ac:dyDescent="0.2">
      <c r="A95" s="5" t="s">
        <v>93</v>
      </c>
      <c r="B95" s="6">
        <v>71</v>
      </c>
    </row>
    <row r="96" spans="1:2" ht="12.75" x14ac:dyDescent="0.2">
      <c r="A96" s="5" t="s">
        <v>94</v>
      </c>
      <c r="B96" s="6">
        <v>79</v>
      </c>
    </row>
    <row r="97" spans="1:2" ht="12.75" x14ac:dyDescent="0.2">
      <c r="A97" s="5" t="s">
        <v>95</v>
      </c>
      <c r="B97" s="6">
        <v>740</v>
      </c>
    </row>
    <row r="98" spans="1:2" ht="12.75" x14ac:dyDescent="0.2">
      <c r="A98" s="5" t="s">
        <v>96</v>
      </c>
      <c r="B98" s="6">
        <v>321</v>
      </c>
    </row>
    <row r="99" spans="1:2" ht="12.75" x14ac:dyDescent="0.2">
      <c r="A99" s="5" t="s">
        <v>97</v>
      </c>
      <c r="B99" s="6">
        <v>538</v>
      </c>
    </row>
    <row r="100" spans="1:2" ht="12.75" x14ac:dyDescent="0.2">
      <c r="A100" s="5" t="s">
        <v>98</v>
      </c>
      <c r="B100" s="6">
        <v>152</v>
      </c>
    </row>
    <row r="101" spans="1:2" ht="12.75" x14ac:dyDescent="0.2">
      <c r="A101" s="5" t="s">
        <v>99</v>
      </c>
      <c r="B101" s="6">
        <v>71</v>
      </c>
    </row>
    <row r="102" spans="1:2" ht="12.75" x14ac:dyDescent="0.2">
      <c r="A102" s="9" t="s">
        <v>100</v>
      </c>
      <c r="B102" s="10">
        <v>46843</v>
      </c>
    </row>
    <row r="103" spans="1:2" x14ac:dyDescent="0.15">
      <c r="A103" s="11"/>
      <c r="B103" s="12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7109375" style="45" customWidth="1"/>
    <col min="2" max="2" width="13.28515625" style="45" customWidth="1"/>
    <col min="3" max="3" width="7.28515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17" ht="15.75" customHeight="1" x14ac:dyDescent="0.25">
      <c r="A1" s="32"/>
      <c r="B1" s="43">
        <v>41000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x14ac:dyDescent="0.2">
      <c r="A2" s="34" t="s">
        <v>0</v>
      </c>
      <c r="B2" s="44">
        <v>536</v>
      </c>
    </row>
    <row r="3" spans="1:17" x14ac:dyDescent="0.2">
      <c r="A3" s="34" t="s">
        <v>1</v>
      </c>
      <c r="B3" s="44">
        <v>168</v>
      </c>
    </row>
    <row r="4" spans="1:17" x14ac:dyDescent="0.2">
      <c r="A4" s="34" t="s">
        <v>2</v>
      </c>
      <c r="B4" s="44">
        <v>44</v>
      </c>
    </row>
    <row r="5" spans="1:17" x14ac:dyDescent="0.2">
      <c r="A5" s="34" t="s">
        <v>3</v>
      </c>
      <c r="B5" s="44">
        <v>125</v>
      </c>
    </row>
    <row r="6" spans="1:17" x14ac:dyDescent="0.2">
      <c r="A6" s="34" t="s">
        <v>4</v>
      </c>
      <c r="B6" s="44">
        <v>85</v>
      </c>
    </row>
    <row r="7" spans="1:17" x14ac:dyDescent="0.2">
      <c r="A7" s="34" t="s">
        <v>5</v>
      </c>
      <c r="B7" s="44">
        <v>55</v>
      </c>
    </row>
    <row r="8" spans="1:17" x14ac:dyDescent="0.2">
      <c r="A8" s="34" t="s">
        <v>6</v>
      </c>
      <c r="B8" s="44">
        <v>273</v>
      </c>
    </row>
    <row r="9" spans="1:17" x14ac:dyDescent="0.2">
      <c r="A9" s="34" t="s">
        <v>7</v>
      </c>
      <c r="B9" s="44">
        <v>106</v>
      </c>
    </row>
    <row r="10" spans="1:17" x14ac:dyDescent="0.2">
      <c r="A10" s="34" t="s">
        <v>8</v>
      </c>
      <c r="B10" s="44">
        <v>164</v>
      </c>
    </row>
    <row r="11" spans="1:17" x14ac:dyDescent="0.2">
      <c r="A11" s="34" t="s">
        <v>9</v>
      </c>
      <c r="B11" s="44">
        <v>426</v>
      </c>
    </row>
    <row r="12" spans="1:17" x14ac:dyDescent="0.2">
      <c r="A12" s="34" t="s">
        <v>10</v>
      </c>
      <c r="B12" s="44">
        <v>1261</v>
      </c>
    </row>
    <row r="13" spans="1:17" x14ac:dyDescent="0.2">
      <c r="A13" s="34" t="s">
        <v>11</v>
      </c>
      <c r="B13" s="44">
        <v>347</v>
      </c>
    </row>
    <row r="14" spans="1:17" x14ac:dyDescent="0.2">
      <c r="A14" s="34" t="s">
        <v>12</v>
      </c>
      <c r="B14" s="44">
        <v>796</v>
      </c>
    </row>
    <row r="15" spans="1:17" x14ac:dyDescent="0.2">
      <c r="A15" s="34" t="s">
        <v>13</v>
      </c>
      <c r="B15" s="44">
        <v>488</v>
      </c>
    </row>
    <row r="16" spans="1:17" x14ac:dyDescent="0.2">
      <c r="A16" s="34" t="s">
        <v>14</v>
      </c>
      <c r="B16" s="44">
        <v>31</v>
      </c>
    </row>
    <row r="17" spans="1:2" x14ac:dyDescent="0.2">
      <c r="A17" s="34" t="s">
        <v>15</v>
      </c>
      <c r="B17" s="44">
        <v>328</v>
      </c>
    </row>
    <row r="18" spans="1:2" x14ac:dyDescent="0.2">
      <c r="A18" s="34" t="s">
        <v>16</v>
      </c>
      <c r="B18" s="44">
        <v>76</v>
      </c>
    </row>
    <row r="19" spans="1:2" x14ac:dyDescent="0.2">
      <c r="A19" s="34" t="s">
        <v>17</v>
      </c>
      <c r="B19" s="44">
        <v>802</v>
      </c>
    </row>
    <row r="20" spans="1:2" x14ac:dyDescent="0.2">
      <c r="A20" s="34" t="s">
        <v>18</v>
      </c>
      <c r="B20" s="44">
        <v>167</v>
      </c>
    </row>
    <row r="21" spans="1:2" x14ac:dyDescent="0.2">
      <c r="A21" s="34" t="s">
        <v>19</v>
      </c>
      <c r="B21" s="44">
        <v>127</v>
      </c>
    </row>
    <row r="22" spans="1:2" x14ac:dyDescent="0.2">
      <c r="A22" s="34" t="s">
        <v>20</v>
      </c>
      <c r="B22" s="44">
        <v>76</v>
      </c>
    </row>
    <row r="23" spans="1:2" x14ac:dyDescent="0.2">
      <c r="A23" s="34" t="s">
        <v>21</v>
      </c>
      <c r="B23" s="44">
        <v>43</v>
      </c>
    </row>
    <row r="24" spans="1:2" x14ac:dyDescent="0.2">
      <c r="A24" s="34" t="s">
        <v>22</v>
      </c>
      <c r="B24" s="44">
        <v>644</v>
      </c>
    </row>
    <row r="25" spans="1:2" x14ac:dyDescent="0.2">
      <c r="A25" s="34" t="s">
        <v>23</v>
      </c>
      <c r="B25" s="44">
        <v>311</v>
      </c>
    </row>
    <row r="26" spans="1:2" x14ac:dyDescent="0.2">
      <c r="A26" s="34" t="s">
        <v>24</v>
      </c>
      <c r="B26" s="44">
        <v>529</v>
      </c>
    </row>
    <row r="27" spans="1:2" x14ac:dyDescent="0.2">
      <c r="A27" s="34" t="s">
        <v>25</v>
      </c>
      <c r="B27" s="44">
        <v>1683</v>
      </c>
    </row>
    <row r="28" spans="1:2" x14ac:dyDescent="0.2">
      <c r="A28" s="34" t="s">
        <v>26</v>
      </c>
      <c r="B28" s="44">
        <v>70</v>
      </c>
    </row>
    <row r="29" spans="1:2" x14ac:dyDescent="0.2">
      <c r="A29" s="34" t="s">
        <v>27</v>
      </c>
      <c r="B29" s="44">
        <v>109</v>
      </c>
    </row>
    <row r="30" spans="1:2" x14ac:dyDescent="0.2">
      <c r="A30" s="34" t="s">
        <v>28</v>
      </c>
      <c r="B30" s="44">
        <v>1057</v>
      </c>
    </row>
    <row r="31" spans="1:2" x14ac:dyDescent="0.2">
      <c r="A31" s="34" t="s">
        <v>29</v>
      </c>
      <c r="B31" s="44">
        <v>120</v>
      </c>
    </row>
    <row r="32" spans="1:2" x14ac:dyDescent="0.2">
      <c r="A32" s="34" t="s">
        <v>30</v>
      </c>
      <c r="B32" s="44">
        <v>247</v>
      </c>
    </row>
    <row r="33" spans="1:2" x14ac:dyDescent="0.2">
      <c r="A33" s="34" t="s">
        <v>31</v>
      </c>
      <c r="B33" s="44">
        <v>1275</v>
      </c>
    </row>
    <row r="34" spans="1:2" x14ac:dyDescent="0.2">
      <c r="A34" s="34" t="s">
        <v>32</v>
      </c>
      <c r="B34" s="44">
        <v>352</v>
      </c>
    </row>
    <row r="35" spans="1:2" x14ac:dyDescent="0.2">
      <c r="A35" s="34" t="s">
        <v>33</v>
      </c>
      <c r="B35" s="44">
        <v>1523</v>
      </c>
    </row>
    <row r="36" spans="1:2" x14ac:dyDescent="0.2">
      <c r="A36" s="34" t="s">
        <v>34</v>
      </c>
      <c r="B36" s="44">
        <v>394</v>
      </c>
    </row>
    <row r="37" spans="1:2" x14ac:dyDescent="0.2">
      <c r="A37" s="34" t="s">
        <v>35</v>
      </c>
      <c r="B37" s="44">
        <v>1082</v>
      </c>
    </row>
    <row r="38" spans="1:2" x14ac:dyDescent="0.2">
      <c r="A38" s="34" t="s">
        <v>36</v>
      </c>
      <c r="B38" s="44">
        <v>35</v>
      </c>
    </row>
    <row r="39" spans="1:2" x14ac:dyDescent="0.2">
      <c r="A39" s="34" t="s">
        <v>37</v>
      </c>
      <c r="B39" s="44">
        <v>30</v>
      </c>
    </row>
    <row r="40" spans="1:2" x14ac:dyDescent="0.2">
      <c r="A40" s="34" t="s">
        <v>38</v>
      </c>
      <c r="B40" s="44">
        <v>258</v>
      </c>
    </row>
    <row r="41" spans="1:2" x14ac:dyDescent="0.2">
      <c r="A41" s="34" t="s">
        <v>39</v>
      </c>
      <c r="B41" s="44">
        <v>90</v>
      </c>
    </row>
    <row r="42" spans="1:2" x14ac:dyDescent="0.2">
      <c r="A42" s="34" t="s">
        <v>40</v>
      </c>
      <c r="B42" s="44">
        <v>2284</v>
      </c>
    </row>
    <row r="43" spans="1:2" x14ac:dyDescent="0.2">
      <c r="A43" s="34" t="s">
        <v>41</v>
      </c>
      <c r="B43" s="44">
        <v>322</v>
      </c>
    </row>
    <row r="44" spans="1:2" x14ac:dyDescent="0.2">
      <c r="A44" s="34" t="s">
        <v>42</v>
      </c>
      <c r="B44" s="44">
        <v>617</v>
      </c>
    </row>
    <row r="45" spans="1:2" x14ac:dyDescent="0.2">
      <c r="A45" s="34" t="s">
        <v>43</v>
      </c>
      <c r="B45" s="44">
        <v>262</v>
      </c>
    </row>
    <row r="46" spans="1:2" x14ac:dyDescent="0.2">
      <c r="A46" s="34" t="s">
        <v>44</v>
      </c>
      <c r="B46" s="44">
        <v>389</v>
      </c>
    </row>
    <row r="47" spans="1:2" x14ac:dyDescent="0.2">
      <c r="A47" s="34" t="s">
        <v>45</v>
      </c>
      <c r="B47" s="44">
        <v>133</v>
      </c>
    </row>
    <row r="48" spans="1:2" x14ac:dyDescent="0.2">
      <c r="A48" s="34" t="s">
        <v>46</v>
      </c>
      <c r="B48" s="44">
        <v>223</v>
      </c>
    </row>
    <row r="49" spans="1:2" x14ac:dyDescent="0.2">
      <c r="A49" s="34" t="s">
        <v>47</v>
      </c>
      <c r="B49" s="44">
        <v>14</v>
      </c>
    </row>
    <row r="50" spans="1:2" x14ac:dyDescent="0.2">
      <c r="A50" s="34" t="s">
        <v>48</v>
      </c>
      <c r="B50" s="44">
        <v>611</v>
      </c>
    </row>
    <row r="51" spans="1:2" x14ac:dyDescent="0.2">
      <c r="A51" s="34" t="s">
        <v>49</v>
      </c>
      <c r="B51" s="44">
        <v>146</v>
      </c>
    </row>
    <row r="52" spans="1:2" x14ac:dyDescent="0.2">
      <c r="A52" s="34" t="s">
        <v>50</v>
      </c>
      <c r="B52" s="44">
        <v>825</v>
      </c>
    </row>
    <row r="53" spans="1:2" x14ac:dyDescent="0.2">
      <c r="A53" s="34" t="s">
        <v>51</v>
      </c>
      <c r="B53" s="44">
        <v>38</v>
      </c>
    </row>
    <row r="54" spans="1:2" x14ac:dyDescent="0.2">
      <c r="A54" s="34" t="s">
        <v>52</v>
      </c>
      <c r="B54" s="44">
        <v>237</v>
      </c>
    </row>
    <row r="55" spans="1:2" x14ac:dyDescent="0.2">
      <c r="A55" s="34" t="s">
        <v>53</v>
      </c>
      <c r="B55" s="44">
        <v>433</v>
      </c>
    </row>
    <row r="56" spans="1:2" x14ac:dyDescent="0.2">
      <c r="A56" s="34" t="s">
        <v>54</v>
      </c>
      <c r="B56" s="44">
        <v>272</v>
      </c>
    </row>
    <row r="57" spans="1:2" x14ac:dyDescent="0.2">
      <c r="A57" s="34" t="s">
        <v>55</v>
      </c>
      <c r="B57" s="44">
        <v>142</v>
      </c>
    </row>
    <row r="58" spans="1:2" x14ac:dyDescent="0.2">
      <c r="A58" s="34" t="s">
        <v>56</v>
      </c>
      <c r="B58" s="44">
        <v>75</v>
      </c>
    </row>
    <row r="59" spans="1:2" x14ac:dyDescent="0.2">
      <c r="A59" s="34" t="s">
        <v>57</v>
      </c>
      <c r="B59" s="44">
        <v>129</v>
      </c>
    </row>
    <row r="60" spans="1:2" x14ac:dyDescent="0.2">
      <c r="A60" s="34" t="s">
        <v>58</v>
      </c>
      <c r="B60" s="44">
        <v>221</v>
      </c>
    </row>
    <row r="61" spans="1:2" x14ac:dyDescent="0.2">
      <c r="A61" s="34" t="s">
        <v>59</v>
      </c>
      <c r="B61" s="44">
        <v>4743</v>
      </c>
    </row>
    <row r="62" spans="1:2" x14ac:dyDescent="0.2">
      <c r="A62" s="34" t="s">
        <v>60</v>
      </c>
      <c r="B62" s="44">
        <v>42</v>
      </c>
    </row>
    <row r="63" spans="1:2" x14ac:dyDescent="0.2">
      <c r="A63" s="34" t="s">
        <v>61</v>
      </c>
      <c r="B63" s="44">
        <v>153</v>
      </c>
    </row>
    <row r="64" spans="1:2" x14ac:dyDescent="0.2">
      <c r="A64" s="34" t="s">
        <v>62</v>
      </c>
      <c r="B64" s="44">
        <v>247</v>
      </c>
    </row>
    <row r="65" spans="1:2" x14ac:dyDescent="0.2">
      <c r="A65" s="34" t="s">
        <v>63</v>
      </c>
      <c r="B65" s="44">
        <v>458</v>
      </c>
    </row>
    <row r="66" spans="1:2" x14ac:dyDescent="0.2">
      <c r="A66" s="34" t="s">
        <v>64</v>
      </c>
      <c r="B66" s="44">
        <v>932</v>
      </c>
    </row>
    <row r="67" spans="1:2" x14ac:dyDescent="0.2">
      <c r="A67" s="34" t="s">
        <v>65</v>
      </c>
      <c r="B67" s="44">
        <v>122</v>
      </c>
    </row>
    <row r="68" spans="1:2" x14ac:dyDescent="0.2">
      <c r="A68" s="34" t="s">
        <v>66</v>
      </c>
      <c r="B68" s="44">
        <v>815</v>
      </c>
    </row>
    <row r="69" spans="1:2" x14ac:dyDescent="0.2">
      <c r="A69" s="34" t="s">
        <v>67</v>
      </c>
      <c r="B69" s="44">
        <v>334</v>
      </c>
    </row>
    <row r="70" spans="1:2" x14ac:dyDescent="0.2">
      <c r="A70" s="34" t="s">
        <v>68</v>
      </c>
      <c r="B70" s="44">
        <v>61</v>
      </c>
    </row>
    <row r="71" spans="1:2" x14ac:dyDescent="0.2">
      <c r="A71" s="34" t="s">
        <v>69</v>
      </c>
      <c r="B71" s="44">
        <v>282</v>
      </c>
    </row>
    <row r="72" spans="1:2" x14ac:dyDescent="0.2">
      <c r="A72" s="34" t="s">
        <v>70</v>
      </c>
      <c r="B72" s="44">
        <v>195</v>
      </c>
    </row>
    <row r="73" spans="1:2" x14ac:dyDescent="0.2">
      <c r="A73" s="34" t="s">
        <v>71</v>
      </c>
      <c r="B73" s="44">
        <v>42</v>
      </c>
    </row>
    <row r="74" spans="1:2" x14ac:dyDescent="0.2">
      <c r="A74" s="34" t="s">
        <v>72</v>
      </c>
      <c r="B74" s="44">
        <v>213</v>
      </c>
    </row>
    <row r="75" spans="1:2" x14ac:dyDescent="0.2">
      <c r="A75" s="34" t="s">
        <v>73</v>
      </c>
      <c r="B75" s="44">
        <v>979</v>
      </c>
    </row>
    <row r="76" spans="1:2" x14ac:dyDescent="0.2">
      <c r="A76" s="34" t="s">
        <v>74</v>
      </c>
      <c r="B76" s="44">
        <v>70</v>
      </c>
    </row>
    <row r="77" spans="1:2" x14ac:dyDescent="0.2">
      <c r="A77" s="34" t="s">
        <v>75</v>
      </c>
      <c r="B77" s="44">
        <v>965</v>
      </c>
    </row>
    <row r="78" spans="1:2" x14ac:dyDescent="0.2">
      <c r="A78" s="34" t="s">
        <v>76</v>
      </c>
      <c r="B78" s="44">
        <v>347</v>
      </c>
    </row>
    <row r="79" spans="1:2" x14ac:dyDescent="0.2">
      <c r="A79" s="34" t="s">
        <v>77</v>
      </c>
      <c r="B79" s="44">
        <v>1152</v>
      </c>
    </row>
    <row r="80" spans="1:2" x14ac:dyDescent="0.2">
      <c r="A80" s="34" t="s">
        <v>78</v>
      </c>
      <c r="B80" s="44">
        <v>411</v>
      </c>
    </row>
    <row r="81" spans="1:2" x14ac:dyDescent="0.2">
      <c r="A81" s="34" t="s">
        <v>79</v>
      </c>
      <c r="B81" s="44">
        <v>747</v>
      </c>
    </row>
    <row r="82" spans="1:2" x14ac:dyDescent="0.2">
      <c r="A82" s="34" t="s">
        <v>80</v>
      </c>
      <c r="B82" s="44">
        <v>289</v>
      </c>
    </row>
    <row r="83" spans="1:2" x14ac:dyDescent="0.2">
      <c r="A83" s="34" t="s">
        <v>81</v>
      </c>
      <c r="B83" s="44">
        <v>375</v>
      </c>
    </row>
    <row r="84" spans="1:2" x14ac:dyDescent="0.2">
      <c r="A84" s="34" t="s">
        <v>82</v>
      </c>
      <c r="B84" s="44">
        <v>205</v>
      </c>
    </row>
    <row r="85" spans="1:2" x14ac:dyDescent="0.2">
      <c r="A85" s="34" t="s">
        <v>83</v>
      </c>
      <c r="B85" s="44">
        <v>285</v>
      </c>
    </row>
    <row r="86" spans="1:2" x14ac:dyDescent="0.2">
      <c r="A86" s="34" t="s">
        <v>84</v>
      </c>
      <c r="B86" s="44">
        <v>238</v>
      </c>
    </row>
    <row r="87" spans="1:2" x14ac:dyDescent="0.2">
      <c r="A87" s="34" t="s">
        <v>85</v>
      </c>
      <c r="B87" s="44">
        <v>383</v>
      </c>
    </row>
    <row r="88" spans="1:2" x14ac:dyDescent="0.2">
      <c r="A88" s="34" t="s">
        <v>86</v>
      </c>
      <c r="B88" s="44">
        <v>68</v>
      </c>
    </row>
    <row r="89" spans="1:2" x14ac:dyDescent="0.2">
      <c r="A89" s="34" t="s">
        <v>87</v>
      </c>
      <c r="B89" s="44">
        <v>130</v>
      </c>
    </row>
    <row r="90" spans="1:2" x14ac:dyDescent="0.2">
      <c r="A90" s="34" t="s">
        <v>88</v>
      </c>
      <c r="B90" s="44">
        <v>11</v>
      </c>
    </row>
    <row r="91" spans="1:2" x14ac:dyDescent="0.2">
      <c r="A91" s="34" t="s">
        <v>89</v>
      </c>
      <c r="B91" s="44">
        <v>584</v>
      </c>
    </row>
    <row r="92" spans="1:2" x14ac:dyDescent="0.2">
      <c r="A92" s="34" t="s">
        <v>90</v>
      </c>
      <c r="B92" s="44">
        <v>320</v>
      </c>
    </row>
    <row r="93" spans="1:2" x14ac:dyDescent="0.2">
      <c r="A93" s="34" t="s">
        <v>91</v>
      </c>
      <c r="B93" s="44">
        <v>2674</v>
      </c>
    </row>
    <row r="94" spans="1:2" x14ac:dyDescent="0.2">
      <c r="A94" s="34" t="s">
        <v>92</v>
      </c>
      <c r="B94" s="44">
        <v>111</v>
      </c>
    </row>
    <row r="95" spans="1:2" x14ac:dyDescent="0.2">
      <c r="A95" s="34" t="s">
        <v>93</v>
      </c>
      <c r="B95" s="44">
        <v>61</v>
      </c>
    </row>
    <row r="96" spans="1:2" x14ac:dyDescent="0.2">
      <c r="A96" s="34" t="s">
        <v>94</v>
      </c>
      <c r="B96" s="44">
        <v>109</v>
      </c>
    </row>
    <row r="97" spans="1:2" x14ac:dyDescent="0.2">
      <c r="A97" s="34" t="s">
        <v>95</v>
      </c>
      <c r="B97" s="44">
        <v>839</v>
      </c>
    </row>
    <row r="98" spans="1:2" x14ac:dyDescent="0.2">
      <c r="A98" s="34" t="s">
        <v>96</v>
      </c>
      <c r="B98" s="44">
        <v>263</v>
      </c>
    </row>
    <row r="99" spans="1:2" x14ac:dyDescent="0.2">
      <c r="A99" s="34" t="s">
        <v>97</v>
      </c>
      <c r="B99" s="44">
        <v>493</v>
      </c>
    </row>
    <row r="100" spans="1:2" x14ac:dyDescent="0.2">
      <c r="A100" s="34" t="s">
        <v>98</v>
      </c>
      <c r="B100" s="44">
        <v>180</v>
      </c>
    </row>
    <row r="101" spans="1:2" x14ac:dyDescent="0.2">
      <c r="A101" s="34" t="s">
        <v>99</v>
      </c>
      <c r="B101" s="44">
        <v>65</v>
      </c>
    </row>
    <row r="102" spans="1:2" x14ac:dyDescent="0.2">
      <c r="A102" s="36" t="s">
        <v>101</v>
      </c>
      <c r="B102" s="42">
        <v>44699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05/04/2012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2" width="14.28515625" style="45" customWidth="1"/>
    <col min="3" max="3" width="8.140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17" ht="15.75" customHeight="1" x14ac:dyDescent="0.25">
      <c r="A1" s="32"/>
      <c r="B1" s="43">
        <v>40969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15" x14ac:dyDescent="0.25">
      <c r="A2" s="34" t="s">
        <v>0</v>
      </c>
      <c r="B2" s="44">
        <v>544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A3" s="34" t="s">
        <v>1</v>
      </c>
      <c r="B3" s="44">
        <v>138</v>
      </c>
    </row>
    <row r="4" spans="1:17" x14ac:dyDescent="0.2">
      <c r="A4" s="34" t="s">
        <v>2</v>
      </c>
      <c r="B4" s="44">
        <v>43</v>
      </c>
    </row>
    <row r="5" spans="1:17" x14ac:dyDescent="0.2">
      <c r="A5" s="34" t="s">
        <v>3</v>
      </c>
      <c r="B5" s="44">
        <v>145</v>
      </c>
    </row>
    <row r="6" spans="1:17" x14ac:dyDescent="0.2">
      <c r="A6" s="34" t="s">
        <v>4</v>
      </c>
      <c r="B6" s="44">
        <v>97</v>
      </c>
    </row>
    <row r="7" spans="1:17" x14ac:dyDescent="0.2">
      <c r="A7" s="34" t="s">
        <v>5</v>
      </c>
      <c r="B7" s="44">
        <v>56</v>
      </c>
    </row>
    <row r="8" spans="1:17" x14ac:dyDescent="0.2">
      <c r="A8" s="34" t="s">
        <v>6</v>
      </c>
      <c r="B8" s="44">
        <v>276</v>
      </c>
    </row>
    <row r="9" spans="1:17" x14ac:dyDescent="0.2">
      <c r="A9" s="34" t="s">
        <v>7</v>
      </c>
      <c r="B9" s="44">
        <v>107</v>
      </c>
    </row>
    <row r="10" spans="1:17" x14ac:dyDescent="0.2">
      <c r="A10" s="34" t="s">
        <v>8</v>
      </c>
      <c r="B10" s="44">
        <v>179</v>
      </c>
    </row>
    <row r="11" spans="1:17" x14ac:dyDescent="0.2">
      <c r="A11" s="34" t="s">
        <v>9</v>
      </c>
      <c r="B11" s="44">
        <v>464</v>
      </c>
    </row>
    <row r="12" spans="1:17" x14ac:dyDescent="0.2">
      <c r="A12" s="34" t="s">
        <v>10</v>
      </c>
      <c r="B12" s="44">
        <v>1341</v>
      </c>
    </row>
    <row r="13" spans="1:17" x14ac:dyDescent="0.2">
      <c r="A13" s="34" t="s">
        <v>11</v>
      </c>
      <c r="B13" s="44">
        <v>366</v>
      </c>
    </row>
    <row r="14" spans="1:17" x14ac:dyDescent="0.2">
      <c r="A14" s="34" t="s">
        <v>12</v>
      </c>
      <c r="B14" s="44">
        <v>938</v>
      </c>
    </row>
    <row r="15" spans="1:17" x14ac:dyDescent="0.2">
      <c r="A15" s="34" t="s">
        <v>13</v>
      </c>
      <c r="B15" s="44">
        <v>439</v>
      </c>
    </row>
    <row r="16" spans="1:17" x14ac:dyDescent="0.2">
      <c r="A16" s="34" t="s">
        <v>14</v>
      </c>
      <c r="B16" s="44">
        <v>33</v>
      </c>
    </row>
    <row r="17" spans="1:2" x14ac:dyDescent="0.2">
      <c r="A17" s="34" t="s">
        <v>15</v>
      </c>
      <c r="B17" s="44">
        <v>361</v>
      </c>
    </row>
    <row r="18" spans="1:2" x14ac:dyDescent="0.2">
      <c r="A18" s="34" t="s">
        <v>16</v>
      </c>
      <c r="B18" s="44">
        <v>102</v>
      </c>
    </row>
    <row r="19" spans="1:2" x14ac:dyDescent="0.2">
      <c r="A19" s="34" t="s">
        <v>17</v>
      </c>
      <c r="B19" s="44">
        <v>926</v>
      </c>
    </row>
    <row r="20" spans="1:2" x14ac:dyDescent="0.2">
      <c r="A20" s="34" t="s">
        <v>18</v>
      </c>
      <c r="B20" s="44">
        <v>152</v>
      </c>
    </row>
    <row r="21" spans="1:2" x14ac:dyDescent="0.2">
      <c r="A21" s="34" t="s">
        <v>19</v>
      </c>
      <c r="B21" s="44">
        <v>115</v>
      </c>
    </row>
    <row r="22" spans="1:2" x14ac:dyDescent="0.2">
      <c r="A22" s="34" t="s">
        <v>20</v>
      </c>
      <c r="B22" s="44">
        <v>72</v>
      </c>
    </row>
    <row r="23" spans="1:2" x14ac:dyDescent="0.2">
      <c r="A23" s="34" t="s">
        <v>21</v>
      </c>
      <c r="B23" s="44">
        <v>38</v>
      </c>
    </row>
    <row r="24" spans="1:2" x14ac:dyDescent="0.2">
      <c r="A24" s="34" t="s">
        <v>22</v>
      </c>
      <c r="B24" s="44">
        <v>657</v>
      </c>
    </row>
    <row r="25" spans="1:2" x14ac:dyDescent="0.2">
      <c r="A25" s="34" t="s">
        <v>23</v>
      </c>
      <c r="B25" s="44">
        <v>323</v>
      </c>
    </row>
    <row r="26" spans="1:2" x14ac:dyDescent="0.2">
      <c r="A26" s="34" t="s">
        <v>24</v>
      </c>
      <c r="B26" s="44">
        <v>502</v>
      </c>
    </row>
    <row r="27" spans="1:2" x14ac:dyDescent="0.2">
      <c r="A27" s="34" t="s">
        <v>25</v>
      </c>
      <c r="B27" s="44">
        <v>1654</v>
      </c>
    </row>
    <row r="28" spans="1:2" x14ac:dyDescent="0.2">
      <c r="A28" s="34" t="s">
        <v>26</v>
      </c>
      <c r="B28" s="44">
        <v>87</v>
      </c>
    </row>
    <row r="29" spans="1:2" x14ac:dyDescent="0.2">
      <c r="A29" s="34" t="s">
        <v>27</v>
      </c>
      <c r="B29" s="44">
        <v>135</v>
      </c>
    </row>
    <row r="30" spans="1:2" x14ac:dyDescent="0.2">
      <c r="A30" s="34" t="s">
        <v>28</v>
      </c>
      <c r="B30" s="44">
        <v>1061</v>
      </c>
    </row>
    <row r="31" spans="1:2" x14ac:dyDescent="0.2">
      <c r="A31" s="34" t="s">
        <v>29</v>
      </c>
      <c r="B31" s="44">
        <v>127</v>
      </c>
    </row>
    <row r="32" spans="1:2" x14ac:dyDescent="0.2">
      <c r="A32" s="34" t="s">
        <v>30</v>
      </c>
      <c r="B32" s="44">
        <v>330</v>
      </c>
    </row>
    <row r="33" spans="1:5" x14ac:dyDescent="0.2">
      <c r="A33" s="34" t="s">
        <v>31</v>
      </c>
      <c r="B33" s="44">
        <v>1386</v>
      </c>
    </row>
    <row r="34" spans="1:5" x14ac:dyDescent="0.2">
      <c r="A34" s="34" t="s">
        <v>32</v>
      </c>
      <c r="B34" s="44">
        <v>363</v>
      </c>
    </row>
    <row r="35" spans="1:5" x14ac:dyDescent="0.2">
      <c r="A35" s="34" t="s">
        <v>33</v>
      </c>
      <c r="B35" s="44">
        <v>1505</v>
      </c>
    </row>
    <row r="36" spans="1:5" x14ac:dyDescent="0.2">
      <c r="A36" s="34" t="s">
        <v>34</v>
      </c>
      <c r="B36" s="44">
        <v>343</v>
      </c>
    </row>
    <row r="37" spans="1:5" x14ac:dyDescent="0.2">
      <c r="A37" s="34" t="s">
        <v>35</v>
      </c>
      <c r="B37" s="44">
        <v>1203</v>
      </c>
    </row>
    <row r="38" spans="1:5" x14ac:dyDescent="0.2">
      <c r="A38" s="34" t="s">
        <v>36</v>
      </c>
      <c r="B38" s="44">
        <v>43</v>
      </c>
    </row>
    <row r="39" spans="1:5" x14ac:dyDescent="0.2">
      <c r="A39" s="34" t="s">
        <v>37</v>
      </c>
      <c r="B39" s="44">
        <v>38</v>
      </c>
    </row>
    <row r="40" spans="1:5" x14ac:dyDescent="0.2">
      <c r="A40" s="34" t="s">
        <v>38</v>
      </c>
      <c r="B40" s="44">
        <v>257</v>
      </c>
      <c r="E40" s="97"/>
    </row>
    <row r="41" spans="1:5" x14ac:dyDescent="0.2">
      <c r="A41" s="34" t="s">
        <v>39</v>
      </c>
      <c r="B41" s="44">
        <v>91</v>
      </c>
    </row>
    <row r="42" spans="1:5" x14ac:dyDescent="0.2">
      <c r="A42" s="34" t="s">
        <v>40</v>
      </c>
      <c r="B42" s="44">
        <v>2754</v>
      </c>
    </row>
    <row r="43" spans="1:5" x14ac:dyDescent="0.2">
      <c r="A43" s="34" t="s">
        <v>41</v>
      </c>
      <c r="B43" s="44">
        <v>275</v>
      </c>
    </row>
    <row r="44" spans="1:5" x14ac:dyDescent="0.2">
      <c r="A44" s="34" t="s">
        <v>42</v>
      </c>
      <c r="B44" s="44">
        <v>606</v>
      </c>
    </row>
    <row r="45" spans="1:5" x14ac:dyDescent="0.2">
      <c r="A45" s="34" t="s">
        <v>43</v>
      </c>
      <c r="B45" s="44">
        <v>262</v>
      </c>
    </row>
    <row r="46" spans="1:5" x14ac:dyDescent="0.2">
      <c r="A46" s="34" t="s">
        <v>44</v>
      </c>
      <c r="B46" s="44">
        <v>420</v>
      </c>
    </row>
    <row r="47" spans="1:5" x14ac:dyDescent="0.2">
      <c r="A47" s="34" t="s">
        <v>45</v>
      </c>
      <c r="B47" s="44">
        <v>137</v>
      </c>
    </row>
    <row r="48" spans="1:5" x14ac:dyDescent="0.2">
      <c r="A48" s="34" t="s">
        <v>46</v>
      </c>
      <c r="B48" s="44">
        <v>237</v>
      </c>
    </row>
    <row r="49" spans="1:2" x14ac:dyDescent="0.2">
      <c r="A49" s="34" t="s">
        <v>47</v>
      </c>
      <c r="B49" s="44">
        <v>26</v>
      </c>
    </row>
    <row r="50" spans="1:2" x14ac:dyDescent="0.2">
      <c r="A50" s="34" t="s">
        <v>48</v>
      </c>
      <c r="B50" s="44">
        <v>570</v>
      </c>
    </row>
    <row r="51" spans="1:2" x14ac:dyDescent="0.2">
      <c r="A51" s="34" t="s">
        <v>49</v>
      </c>
      <c r="B51" s="44">
        <v>198</v>
      </c>
    </row>
    <row r="52" spans="1:2" x14ac:dyDescent="0.2">
      <c r="A52" s="34" t="s">
        <v>50</v>
      </c>
      <c r="B52" s="44">
        <v>960</v>
      </c>
    </row>
    <row r="53" spans="1:2" x14ac:dyDescent="0.2">
      <c r="A53" s="34" t="s">
        <v>51</v>
      </c>
      <c r="B53" s="44">
        <v>49</v>
      </c>
    </row>
    <row r="54" spans="1:2" x14ac:dyDescent="0.2">
      <c r="A54" s="34" t="s">
        <v>52</v>
      </c>
      <c r="B54" s="44">
        <v>257</v>
      </c>
    </row>
    <row r="55" spans="1:2" x14ac:dyDescent="0.2">
      <c r="A55" s="34" t="s">
        <v>53</v>
      </c>
      <c r="B55" s="44">
        <v>476</v>
      </c>
    </row>
    <row r="56" spans="1:2" x14ac:dyDescent="0.2">
      <c r="A56" s="34" t="s">
        <v>54</v>
      </c>
      <c r="B56" s="44">
        <v>330</v>
      </c>
    </row>
    <row r="57" spans="1:2" x14ac:dyDescent="0.2">
      <c r="A57" s="34" t="s">
        <v>55</v>
      </c>
      <c r="B57" s="44">
        <v>151</v>
      </c>
    </row>
    <row r="58" spans="1:2" x14ac:dyDescent="0.2">
      <c r="A58" s="34" t="s">
        <v>56</v>
      </c>
      <c r="B58" s="44">
        <v>75</v>
      </c>
    </row>
    <row r="59" spans="1:2" x14ac:dyDescent="0.2">
      <c r="A59" s="34" t="s">
        <v>57</v>
      </c>
      <c r="B59" s="44">
        <v>134</v>
      </c>
    </row>
    <row r="60" spans="1:2" x14ac:dyDescent="0.2">
      <c r="A60" s="34" t="s">
        <v>58</v>
      </c>
      <c r="B60" s="44">
        <v>247</v>
      </c>
    </row>
    <row r="61" spans="1:2" x14ac:dyDescent="0.2">
      <c r="A61" s="34" t="s">
        <v>59</v>
      </c>
      <c r="B61" s="44">
        <v>4876</v>
      </c>
    </row>
    <row r="62" spans="1:2" x14ac:dyDescent="0.2">
      <c r="A62" s="34" t="s">
        <v>60</v>
      </c>
      <c r="B62" s="44">
        <v>50</v>
      </c>
    </row>
    <row r="63" spans="1:2" x14ac:dyDescent="0.2">
      <c r="A63" s="34" t="s">
        <v>61</v>
      </c>
      <c r="B63" s="44">
        <v>133</v>
      </c>
    </row>
    <row r="64" spans="1:2" x14ac:dyDescent="0.2">
      <c r="A64" s="34" t="s">
        <v>62</v>
      </c>
      <c r="B64" s="44">
        <v>288</v>
      </c>
    </row>
    <row r="65" spans="1:2" x14ac:dyDescent="0.2">
      <c r="A65" s="34" t="s">
        <v>63</v>
      </c>
      <c r="B65" s="44">
        <v>546</v>
      </c>
    </row>
    <row r="66" spans="1:2" x14ac:dyDescent="0.2">
      <c r="A66" s="34" t="s">
        <v>64</v>
      </c>
      <c r="B66" s="44">
        <v>1020</v>
      </c>
    </row>
    <row r="67" spans="1:2" x14ac:dyDescent="0.2">
      <c r="A67" s="34" t="s">
        <v>65</v>
      </c>
      <c r="B67" s="44">
        <v>131</v>
      </c>
    </row>
    <row r="68" spans="1:2" x14ac:dyDescent="0.2">
      <c r="A68" s="34" t="s">
        <v>66</v>
      </c>
      <c r="B68" s="44">
        <v>829</v>
      </c>
    </row>
    <row r="69" spans="1:2" x14ac:dyDescent="0.2">
      <c r="A69" s="34" t="s">
        <v>67</v>
      </c>
      <c r="B69" s="44">
        <v>382</v>
      </c>
    </row>
    <row r="70" spans="1:2" x14ac:dyDescent="0.2">
      <c r="A70" s="34" t="s">
        <v>68</v>
      </c>
      <c r="B70" s="44">
        <v>58</v>
      </c>
    </row>
    <row r="71" spans="1:2" x14ac:dyDescent="0.2">
      <c r="A71" s="34" t="s">
        <v>69</v>
      </c>
      <c r="B71" s="44">
        <v>299</v>
      </c>
    </row>
    <row r="72" spans="1:2" x14ac:dyDescent="0.2">
      <c r="A72" s="34" t="s">
        <v>70</v>
      </c>
      <c r="B72" s="44">
        <v>246</v>
      </c>
    </row>
    <row r="73" spans="1:2" x14ac:dyDescent="0.2">
      <c r="A73" s="34" t="s">
        <v>71</v>
      </c>
      <c r="B73" s="44">
        <v>59</v>
      </c>
    </row>
    <row r="74" spans="1:2" x14ac:dyDescent="0.2">
      <c r="A74" s="34" t="s">
        <v>72</v>
      </c>
      <c r="B74" s="44">
        <v>200</v>
      </c>
    </row>
    <row r="75" spans="1:2" x14ac:dyDescent="0.2">
      <c r="A75" s="34" t="s">
        <v>73</v>
      </c>
      <c r="B75" s="44">
        <v>1069</v>
      </c>
    </row>
    <row r="76" spans="1:2" x14ac:dyDescent="0.2">
      <c r="A76" s="34" t="s">
        <v>74</v>
      </c>
      <c r="B76" s="44">
        <v>48</v>
      </c>
    </row>
    <row r="77" spans="1:2" x14ac:dyDescent="0.2">
      <c r="A77" s="34" t="s">
        <v>75</v>
      </c>
      <c r="B77" s="44">
        <v>929</v>
      </c>
    </row>
    <row r="78" spans="1:2" x14ac:dyDescent="0.2">
      <c r="A78" s="34" t="s">
        <v>76</v>
      </c>
      <c r="B78" s="44">
        <v>339</v>
      </c>
    </row>
    <row r="79" spans="1:2" x14ac:dyDescent="0.2">
      <c r="A79" s="34" t="s">
        <v>77</v>
      </c>
      <c r="B79" s="44">
        <v>1169</v>
      </c>
    </row>
    <row r="80" spans="1:2" x14ac:dyDescent="0.2">
      <c r="A80" s="34" t="s">
        <v>78</v>
      </c>
      <c r="B80" s="44">
        <v>414</v>
      </c>
    </row>
    <row r="81" spans="1:2" x14ac:dyDescent="0.2">
      <c r="A81" s="34" t="s">
        <v>79</v>
      </c>
      <c r="B81" s="44">
        <v>744</v>
      </c>
    </row>
    <row r="82" spans="1:2" x14ac:dyDescent="0.2">
      <c r="A82" s="34" t="s">
        <v>80</v>
      </c>
      <c r="B82" s="44">
        <v>331</v>
      </c>
    </row>
    <row r="83" spans="1:2" x14ac:dyDescent="0.2">
      <c r="A83" s="34" t="s">
        <v>81</v>
      </c>
      <c r="B83" s="44">
        <v>382</v>
      </c>
    </row>
    <row r="84" spans="1:2" x14ac:dyDescent="0.2">
      <c r="A84" s="34" t="s">
        <v>82</v>
      </c>
      <c r="B84" s="44">
        <v>219</v>
      </c>
    </row>
    <row r="85" spans="1:2" x14ac:dyDescent="0.2">
      <c r="A85" s="34" t="s">
        <v>83</v>
      </c>
      <c r="B85" s="44">
        <v>286</v>
      </c>
    </row>
    <row r="86" spans="1:2" x14ac:dyDescent="0.2">
      <c r="A86" s="34" t="s">
        <v>84</v>
      </c>
      <c r="B86" s="44">
        <v>225</v>
      </c>
    </row>
    <row r="87" spans="1:2" x14ac:dyDescent="0.2">
      <c r="A87" s="34" t="s">
        <v>85</v>
      </c>
      <c r="B87" s="44">
        <v>380</v>
      </c>
    </row>
    <row r="88" spans="1:2" x14ac:dyDescent="0.2">
      <c r="A88" s="34" t="s">
        <v>86</v>
      </c>
      <c r="B88" s="44">
        <v>78</v>
      </c>
    </row>
    <row r="89" spans="1:2" x14ac:dyDescent="0.2">
      <c r="A89" s="34" t="s">
        <v>87</v>
      </c>
      <c r="B89" s="44">
        <v>135</v>
      </c>
    </row>
    <row r="90" spans="1:2" x14ac:dyDescent="0.2">
      <c r="A90" s="34" t="s">
        <v>88</v>
      </c>
      <c r="B90" s="44">
        <v>22</v>
      </c>
    </row>
    <row r="91" spans="1:2" x14ac:dyDescent="0.2">
      <c r="A91" s="34" t="s">
        <v>89</v>
      </c>
      <c r="B91" s="44">
        <v>655</v>
      </c>
    </row>
    <row r="92" spans="1:2" x14ac:dyDescent="0.2">
      <c r="A92" s="34" t="s">
        <v>90</v>
      </c>
      <c r="B92" s="44">
        <v>333</v>
      </c>
    </row>
    <row r="93" spans="1:2" x14ac:dyDescent="0.2">
      <c r="A93" s="34" t="s">
        <v>91</v>
      </c>
      <c r="B93" s="44">
        <v>2755</v>
      </c>
    </row>
    <row r="94" spans="1:2" x14ac:dyDescent="0.2">
      <c r="A94" s="34" t="s">
        <v>92</v>
      </c>
      <c r="B94" s="44">
        <v>99</v>
      </c>
    </row>
    <row r="95" spans="1:2" x14ac:dyDescent="0.2">
      <c r="A95" s="34" t="s">
        <v>93</v>
      </c>
      <c r="B95" s="44">
        <v>51</v>
      </c>
    </row>
    <row r="96" spans="1:2" x14ac:dyDescent="0.2">
      <c r="A96" s="34" t="s">
        <v>94</v>
      </c>
      <c r="B96" s="44">
        <v>114</v>
      </c>
    </row>
    <row r="97" spans="1:2" x14ac:dyDescent="0.2">
      <c r="A97" s="34" t="s">
        <v>95</v>
      </c>
      <c r="B97" s="44">
        <v>692</v>
      </c>
    </row>
    <row r="98" spans="1:2" x14ac:dyDescent="0.2">
      <c r="A98" s="34" t="s">
        <v>96</v>
      </c>
      <c r="B98" s="44">
        <v>263</v>
      </c>
    </row>
    <row r="99" spans="1:2" x14ac:dyDescent="0.2">
      <c r="A99" s="34" t="s">
        <v>97</v>
      </c>
      <c r="B99" s="44">
        <v>534</v>
      </c>
    </row>
    <row r="100" spans="1:2" x14ac:dyDescent="0.2">
      <c r="A100" s="34" t="s">
        <v>98</v>
      </c>
      <c r="B100" s="44">
        <v>186</v>
      </c>
    </row>
    <row r="101" spans="1:2" x14ac:dyDescent="0.2">
      <c r="A101" s="34" t="s">
        <v>99</v>
      </c>
      <c r="B101" s="44">
        <v>68</v>
      </c>
    </row>
    <row r="102" spans="1:2" x14ac:dyDescent="0.2">
      <c r="A102" s="36" t="s">
        <v>101</v>
      </c>
      <c r="B102" s="42">
        <v>46838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04/02/2012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7109375" style="45" customWidth="1"/>
    <col min="2" max="2" width="13.140625" style="45" customWidth="1"/>
    <col min="3" max="3" width="8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17" ht="15.75" customHeight="1" x14ac:dyDescent="0.25">
      <c r="A1" s="32"/>
      <c r="B1" s="43">
        <v>40940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15" x14ac:dyDescent="0.25">
      <c r="A2" s="34" t="s">
        <v>0</v>
      </c>
      <c r="B2" s="44">
        <v>434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A3" s="34" t="s">
        <v>1</v>
      </c>
      <c r="B3" s="44">
        <v>160</v>
      </c>
    </row>
    <row r="4" spans="1:17" x14ac:dyDescent="0.2">
      <c r="A4" s="34" t="s">
        <v>2</v>
      </c>
      <c r="B4" s="44">
        <v>27</v>
      </c>
    </row>
    <row r="5" spans="1:17" x14ac:dyDescent="0.2">
      <c r="A5" s="34" t="s">
        <v>3</v>
      </c>
      <c r="B5" s="44">
        <v>122</v>
      </c>
    </row>
    <row r="6" spans="1:17" x14ac:dyDescent="0.2">
      <c r="A6" s="34" t="s">
        <v>4</v>
      </c>
      <c r="B6" s="44">
        <v>103</v>
      </c>
    </row>
    <row r="7" spans="1:17" x14ac:dyDescent="0.2">
      <c r="A7" s="34" t="s">
        <v>5</v>
      </c>
      <c r="B7" s="44">
        <v>61</v>
      </c>
    </row>
    <row r="8" spans="1:17" x14ac:dyDescent="0.2">
      <c r="A8" s="34" t="s">
        <v>6</v>
      </c>
      <c r="B8" s="44">
        <v>212</v>
      </c>
    </row>
    <row r="9" spans="1:17" x14ac:dyDescent="0.2">
      <c r="A9" s="34" t="s">
        <v>7</v>
      </c>
      <c r="B9" s="44">
        <v>92</v>
      </c>
    </row>
    <row r="10" spans="1:17" x14ac:dyDescent="0.2">
      <c r="A10" s="34" t="s">
        <v>8</v>
      </c>
      <c r="B10" s="44">
        <v>194</v>
      </c>
    </row>
    <row r="11" spans="1:17" x14ac:dyDescent="0.2">
      <c r="A11" s="34" t="s">
        <v>9</v>
      </c>
      <c r="B11" s="44">
        <v>465</v>
      </c>
    </row>
    <row r="12" spans="1:17" x14ac:dyDescent="0.2">
      <c r="A12" s="34" t="s">
        <v>10</v>
      </c>
      <c r="B12" s="44">
        <v>1433</v>
      </c>
    </row>
    <row r="13" spans="1:17" x14ac:dyDescent="0.2">
      <c r="A13" s="34" t="s">
        <v>11</v>
      </c>
      <c r="B13" s="44">
        <v>381</v>
      </c>
    </row>
    <row r="14" spans="1:17" x14ac:dyDescent="0.2">
      <c r="A14" s="34" t="s">
        <v>12</v>
      </c>
      <c r="B14" s="44">
        <v>827</v>
      </c>
    </row>
    <row r="15" spans="1:17" x14ac:dyDescent="0.2">
      <c r="A15" s="34" t="s">
        <v>13</v>
      </c>
      <c r="B15" s="44">
        <v>400</v>
      </c>
    </row>
    <row r="16" spans="1:17" x14ac:dyDescent="0.2">
      <c r="A16" s="34" t="s">
        <v>14</v>
      </c>
      <c r="B16" s="44">
        <v>26</v>
      </c>
    </row>
    <row r="17" spans="1:2" x14ac:dyDescent="0.2">
      <c r="A17" s="34" t="s">
        <v>15</v>
      </c>
      <c r="B17" s="44">
        <v>350</v>
      </c>
    </row>
    <row r="18" spans="1:2" x14ac:dyDescent="0.2">
      <c r="A18" s="34" t="s">
        <v>16</v>
      </c>
      <c r="B18" s="44">
        <v>94</v>
      </c>
    </row>
    <row r="19" spans="1:2" x14ac:dyDescent="0.2">
      <c r="A19" s="34" t="s">
        <v>17</v>
      </c>
      <c r="B19" s="44">
        <v>819</v>
      </c>
    </row>
    <row r="20" spans="1:2" x14ac:dyDescent="0.2">
      <c r="A20" s="34" t="s">
        <v>18</v>
      </c>
      <c r="B20" s="44">
        <v>178</v>
      </c>
    </row>
    <row r="21" spans="1:2" x14ac:dyDescent="0.2">
      <c r="A21" s="34" t="s">
        <v>19</v>
      </c>
      <c r="B21" s="44">
        <v>128</v>
      </c>
    </row>
    <row r="22" spans="1:2" x14ac:dyDescent="0.2">
      <c r="A22" s="34" t="s">
        <v>20</v>
      </c>
      <c r="B22" s="44">
        <v>72</v>
      </c>
    </row>
    <row r="23" spans="1:2" x14ac:dyDescent="0.2">
      <c r="A23" s="34" t="s">
        <v>21</v>
      </c>
      <c r="B23" s="44">
        <v>49</v>
      </c>
    </row>
    <row r="24" spans="1:2" x14ac:dyDescent="0.2">
      <c r="A24" s="34" t="s">
        <v>22</v>
      </c>
      <c r="B24" s="44">
        <v>576</v>
      </c>
    </row>
    <row r="25" spans="1:2" x14ac:dyDescent="0.2">
      <c r="A25" s="34" t="s">
        <v>23</v>
      </c>
      <c r="B25" s="44">
        <v>316</v>
      </c>
    </row>
    <row r="26" spans="1:2" x14ac:dyDescent="0.2">
      <c r="A26" s="34" t="s">
        <v>24</v>
      </c>
      <c r="B26" s="44">
        <v>460</v>
      </c>
    </row>
    <row r="27" spans="1:2" x14ac:dyDescent="0.2">
      <c r="A27" s="34" t="s">
        <v>25</v>
      </c>
      <c r="B27" s="44">
        <v>1465</v>
      </c>
    </row>
    <row r="28" spans="1:2" x14ac:dyDescent="0.2">
      <c r="A28" s="34" t="s">
        <v>26</v>
      </c>
      <c r="B28" s="44">
        <v>96</v>
      </c>
    </row>
    <row r="29" spans="1:2" x14ac:dyDescent="0.2">
      <c r="A29" s="34" t="s">
        <v>27</v>
      </c>
      <c r="B29" s="44">
        <v>158</v>
      </c>
    </row>
    <row r="30" spans="1:2" x14ac:dyDescent="0.2">
      <c r="A30" s="34" t="s">
        <v>28</v>
      </c>
      <c r="B30" s="44">
        <v>1004</v>
      </c>
    </row>
    <row r="31" spans="1:2" x14ac:dyDescent="0.2">
      <c r="A31" s="34" t="s">
        <v>29</v>
      </c>
      <c r="B31" s="44">
        <v>110</v>
      </c>
    </row>
    <row r="32" spans="1:2" x14ac:dyDescent="0.2">
      <c r="A32" s="34" t="s">
        <v>30</v>
      </c>
      <c r="B32" s="44">
        <v>267</v>
      </c>
    </row>
    <row r="33" spans="1:2" x14ac:dyDescent="0.2">
      <c r="A33" s="34" t="s">
        <v>31</v>
      </c>
      <c r="B33" s="44">
        <v>1196</v>
      </c>
    </row>
    <row r="34" spans="1:2" x14ac:dyDescent="0.2">
      <c r="A34" s="34" t="s">
        <v>32</v>
      </c>
      <c r="B34" s="44">
        <v>317</v>
      </c>
    </row>
    <row r="35" spans="1:2" x14ac:dyDescent="0.2">
      <c r="A35" s="34" t="s">
        <v>33</v>
      </c>
      <c r="B35" s="44">
        <v>1476</v>
      </c>
    </row>
    <row r="36" spans="1:2" x14ac:dyDescent="0.2">
      <c r="A36" s="34" t="s">
        <v>34</v>
      </c>
      <c r="B36" s="44">
        <v>330</v>
      </c>
    </row>
    <row r="37" spans="1:2" x14ac:dyDescent="0.2">
      <c r="A37" s="34" t="s">
        <v>35</v>
      </c>
      <c r="B37" s="44">
        <v>1020</v>
      </c>
    </row>
    <row r="38" spans="1:2" x14ac:dyDescent="0.2">
      <c r="A38" s="34" t="s">
        <v>36</v>
      </c>
      <c r="B38" s="44">
        <v>28</v>
      </c>
    </row>
    <row r="39" spans="1:2" x14ac:dyDescent="0.2">
      <c r="A39" s="34" t="s">
        <v>37</v>
      </c>
      <c r="B39" s="44">
        <v>46</v>
      </c>
    </row>
    <row r="40" spans="1:2" x14ac:dyDescent="0.2">
      <c r="A40" s="34" t="s">
        <v>38</v>
      </c>
      <c r="B40" s="44">
        <v>237</v>
      </c>
    </row>
    <row r="41" spans="1:2" x14ac:dyDescent="0.2">
      <c r="A41" s="34" t="s">
        <v>39</v>
      </c>
      <c r="B41" s="44">
        <v>79</v>
      </c>
    </row>
    <row r="42" spans="1:2" x14ac:dyDescent="0.2">
      <c r="A42" s="34" t="s">
        <v>40</v>
      </c>
      <c r="B42" s="44">
        <v>3037</v>
      </c>
    </row>
    <row r="43" spans="1:2" x14ac:dyDescent="0.2">
      <c r="A43" s="34" t="s">
        <v>41</v>
      </c>
      <c r="B43" s="44">
        <v>252</v>
      </c>
    </row>
    <row r="44" spans="1:2" x14ac:dyDescent="0.2">
      <c r="A44" s="34" t="s">
        <v>42</v>
      </c>
      <c r="B44" s="44">
        <v>585</v>
      </c>
    </row>
    <row r="45" spans="1:2" x14ac:dyDescent="0.2">
      <c r="A45" s="34" t="s">
        <v>43</v>
      </c>
      <c r="B45" s="44">
        <v>248</v>
      </c>
    </row>
    <row r="46" spans="1:2" x14ac:dyDescent="0.2">
      <c r="A46" s="34" t="s">
        <v>44</v>
      </c>
      <c r="B46" s="44">
        <v>423</v>
      </c>
    </row>
    <row r="47" spans="1:2" x14ac:dyDescent="0.2">
      <c r="A47" s="34" t="s">
        <v>45</v>
      </c>
      <c r="B47" s="44">
        <v>105</v>
      </c>
    </row>
    <row r="48" spans="1:2" x14ac:dyDescent="0.2">
      <c r="A48" s="34" t="s">
        <v>46</v>
      </c>
      <c r="B48" s="44">
        <v>196</v>
      </c>
    </row>
    <row r="49" spans="1:2" x14ac:dyDescent="0.2">
      <c r="A49" s="34" t="s">
        <v>47</v>
      </c>
      <c r="B49" s="44">
        <v>25</v>
      </c>
    </row>
    <row r="50" spans="1:2" x14ac:dyDescent="0.2">
      <c r="A50" s="34" t="s">
        <v>48</v>
      </c>
      <c r="B50" s="44">
        <v>568</v>
      </c>
    </row>
    <row r="51" spans="1:2" x14ac:dyDescent="0.2">
      <c r="A51" s="34" t="s">
        <v>49</v>
      </c>
      <c r="B51" s="44">
        <v>205</v>
      </c>
    </row>
    <row r="52" spans="1:2" x14ac:dyDescent="0.2">
      <c r="A52" s="34" t="s">
        <v>50</v>
      </c>
      <c r="B52" s="44">
        <v>875</v>
      </c>
    </row>
    <row r="53" spans="1:2" x14ac:dyDescent="0.2">
      <c r="A53" s="34" t="s">
        <v>51</v>
      </c>
      <c r="B53" s="44">
        <v>51</v>
      </c>
    </row>
    <row r="54" spans="1:2" x14ac:dyDescent="0.2">
      <c r="A54" s="34" t="s">
        <v>52</v>
      </c>
      <c r="B54" s="44">
        <v>242</v>
      </c>
    </row>
    <row r="55" spans="1:2" x14ac:dyDescent="0.2">
      <c r="A55" s="34" t="s">
        <v>53</v>
      </c>
      <c r="B55" s="44">
        <v>469</v>
      </c>
    </row>
    <row r="56" spans="1:2" x14ac:dyDescent="0.2">
      <c r="A56" s="34" t="s">
        <v>54</v>
      </c>
      <c r="B56" s="44">
        <v>289</v>
      </c>
    </row>
    <row r="57" spans="1:2" x14ac:dyDescent="0.2">
      <c r="A57" s="34" t="s">
        <v>55</v>
      </c>
      <c r="B57" s="44">
        <v>183</v>
      </c>
    </row>
    <row r="58" spans="1:2" x14ac:dyDescent="0.2">
      <c r="A58" s="34" t="s">
        <v>56</v>
      </c>
      <c r="B58" s="44">
        <v>93</v>
      </c>
    </row>
    <row r="59" spans="1:2" x14ac:dyDescent="0.2">
      <c r="A59" s="34" t="s">
        <v>57</v>
      </c>
      <c r="B59" s="44">
        <v>159</v>
      </c>
    </row>
    <row r="60" spans="1:2" x14ac:dyDescent="0.2">
      <c r="A60" s="34" t="s">
        <v>58</v>
      </c>
      <c r="B60" s="44">
        <v>196</v>
      </c>
    </row>
    <row r="61" spans="1:2" x14ac:dyDescent="0.2">
      <c r="A61" s="34" t="s">
        <v>59</v>
      </c>
      <c r="B61" s="44">
        <v>4675</v>
      </c>
    </row>
    <row r="62" spans="1:2" x14ac:dyDescent="0.2">
      <c r="A62" s="34" t="s">
        <v>60</v>
      </c>
      <c r="B62" s="44">
        <v>48</v>
      </c>
    </row>
    <row r="63" spans="1:2" x14ac:dyDescent="0.2">
      <c r="A63" s="34" t="s">
        <v>61</v>
      </c>
      <c r="B63" s="44">
        <v>147</v>
      </c>
    </row>
    <row r="64" spans="1:2" x14ac:dyDescent="0.2">
      <c r="A64" s="34" t="s">
        <v>62</v>
      </c>
      <c r="B64" s="44">
        <v>262</v>
      </c>
    </row>
    <row r="65" spans="1:2" x14ac:dyDescent="0.2">
      <c r="A65" s="34" t="s">
        <v>63</v>
      </c>
      <c r="B65" s="44">
        <v>459</v>
      </c>
    </row>
    <row r="66" spans="1:2" x14ac:dyDescent="0.2">
      <c r="A66" s="34" t="s">
        <v>64</v>
      </c>
      <c r="B66" s="44">
        <v>1069</v>
      </c>
    </row>
    <row r="67" spans="1:2" x14ac:dyDescent="0.2">
      <c r="A67" s="34" t="s">
        <v>65</v>
      </c>
      <c r="B67" s="44">
        <v>122</v>
      </c>
    </row>
    <row r="68" spans="1:2" x14ac:dyDescent="0.2">
      <c r="A68" s="34" t="s">
        <v>66</v>
      </c>
      <c r="B68" s="44">
        <v>767</v>
      </c>
    </row>
    <row r="69" spans="1:2" x14ac:dyDescent="0.2">
      <c r="A69" s="34" t="s">
        <v>67</v>
      </c>
      <c r="B69" s="44">
        <v>375</v>
      </c>
    </row>
    <row r="70" spans="1:2" x14ac:dyDescent="0.2">
      <c r="A70" s="34" t="s">
        <v>68</v>
      </c>
      <c r="B70" s="44">
        <v>59</v>
      </c>
    </row>
    <row r="71" spans="1:2" x14ac:dyDescent="0.2">
      <c r="A71" s="34" t="s">
        <v>69</v>
      </c>
      <c r="B71" s="44">
        <v>270</v>
      </c>
    </row>
    <row r="72" spans="1:2" x14ac:dyDescent="0.2">
      <c r="A72" s="34" t="s">
        <v>70</v>
      </c>
      <c r="B72" s="44">
        <v>261</v>
      </c>
    </row>
    <row r="73" spans="1:2" x14ac:dyDescent="0.2">
      <c r="A73" s="34" t="s">
        <v>71</v>
      </c>
      <c r="B73" s="44">
        <v>56</v>
      </c>
    </row>
    <row r="74" spans="1:2" x14ac:dyDescent="0.2">
      <c r="A74" s="34" t="s">
        <v>72</v>
      </c>
      <c r="B74" s="44">
        <v>189</v>
      </c>
    </row>
    <row r="75" spans="1:2" x14ac:dyDescent="0.2">
      <c r="A75" s="34" t="s">
        <v>73</v>
      </c>
      <c r="B75" s="44">
        <v>896</v>
      </c>
    </row>
    <row r="76" spans="1:2" x14ac:dyDescent="0.2">
      <c r="A76" s="34" t="s">
        <v>74</v>
      </c>
      <c r="B76" s="44">
        <v>57</v>
      </c>
    </row>
    <row r="77" spans="1:2" x14ac:dyDescent="0.2">
      <c r="A77" s="34" t="s">
        <v>75</v>
      </c>
      <c r="B77" s="44">
        <v>879</v>
      </c>
    </row>
    <row r="78" spans="1:2" x14ac:dyDescent="0.2">
      <c r="A78" s="34" t="s">
        <v>76</v>
      </c>
      <c r="B78" s="44">
        <v>283</v>
      </c>
    </row>
    <row r="79" spans="1:2" x14ac:dyDescent="0.2">
      <c r="A79" s="34" t="s">
        <v>77</v>
      </c>
      <c r="B79" s="44">
        <v>1023</v>
      </c>
    </row>
    <row r="80" spans="1:2" x14ac:dyDescent="0.2">
      <c r="A80" s="34" t="s">
        <v>78</v>
      </c>
      <c r="B80" s="44">
        <v>429</v>
      </c>
    </row>
    <row r="81" spans="1:2" x14ac:dyDescent="0.2">
      <c r="A81" s="34" t="s">
        <v>79</v>
      </c>
      <c r="B81" s="44">
        <v>700</v>
      </c>
    </row>
    <row r="82" spans="1:2" x14ac:dyDescent="0.2">
      <c r="A82" s="34" t="s">
        <v>80</v>
      </c>
      <c r="B82" s="44">
        <v>289</v>
      </c>
    </row>
    <row r="83" spans="1:2" x14ac:dyDescent="0.2">
      <c r="A83" s="34" t="s">
        <v>81</v>
      </c>
      <c r="B83" s="44">
        <v>337</v>
      </c>
    </row>
    <row r="84" spans="1:2" x14ac:dyDescent="0.2">
      <c r="A84" s="34" t="s">
        <v>82</v>
      </c>
      <c r="B84" s="44">
        <v>179</v>
      </c>
    </row>
    <row r="85" spans="1:2" x14ac:dyDescent="0.2">
      <c r="A85" s="34" t="s">
        <v>83</v>
      </c>
      <c r="B85" s="44">
        <v>289</v>
      </c>
    </row>
    <row r="86" spans="1:2" x14ac:dyDescent="0.2">
      <c r="A86" s="34" t="s">
        <v>84</v>
      </c>
      <c r="B86" s="44">
        <v>240</v>
      </c>
    </row>
    <row r="87" spans="1:2" x14ac:dyDescent="0.2">
      <c r="A87" s="34" t="s">
        <v>85</v>
      </c>
      <c r="B87" s="44">
        <v>371</v>
      </c>
    </row>
    <row r="88" spans="1:2" x14ac:dyDescent="0.2">
      <c r="A88" s="34" t="s">
        <v>86</v>
      </c>
      <c r="B88" s="44">
        <v>94</v>
      </c>
    </row>
    <row r="89" spans="1:2" x14ac:dyDescent="0.2">
      <c r="A89" s="34" t="s">
        <v>87</v>
      </c>
      <c r="B89" s="44">
        <v>144</v>
      </c>
    </row>
    <row r="90" spans="1:2" x14ac:dyDescent="0.2">
      <c r="A90" s="34" t="s">
        <v>88</v>
      </c>
      <c r="B90" s="44">
        <v>25</v>
      </c>
    </row>
    <row r="91" spans="1:2" x14ac:dyDescent="0.2">
      <c r="A91" s="34" t="s">
        <v>89</v>
      </c>
      <c r="B91" s="44">
        <v>573</v>
      </c>
    </row>
    <row r="92" spans="1:2" x14ac:dyDescent="0.2">
      <c r="A92" s="34" t="s">
        <v>90</v>
      </c>
      <c r="B92" s="44">
        <v>304</v>
      </c>
    </row>
    <row r="93" spans="1:2" x14ac:dyDescent="0.2">
      <c r="A93" s="34" t="s">
        <v>91</v>
      </c>
      <c r="B93" s="44">
        <v>2775</v>
      </c>
    </row>
    <row r="94" spans="1:2" x14ac:dyDescent="0.2">
      <c r="A94" s="34" t="s">
        <v>92</v>
      </c>
      <c r="B94" s="44">
        <v>115</v>
      </c>
    </row>
    <row r="95" spans="1:2" x14ac:dyDescent="0.2">
      <c r="A95" s="34" t="s">
        <v>93</v>
      </c>
      <c r="B95" s="44">
        <v>60</v>
      </c>
    </row>
    <row r="96" spans="1:2" x14ac:dyDescent="0.2">
      <c r="A96" s="34" t="s">
        <v>94</v>
      </c>
      <c r="B96" s="44">
        <v>129</v>
      </c>
    </row>
    <row r="97" spans="1:2" x14ac:dyDescent="0.2">
      <c r="A97" s="34" t="s">
        <v>95</v>
      </c>
      <c r="B97" s="44">
        <v>784</v>
      </c>
    </row>
    <row r="98" spans="1:2" x14ac:dyDescent="0.2">
      <c r="A98" s="34" t="s">
        <v>96</v>
      </c>
      <c r="B98" s="44">
        <v>245</v>
      </c>
    </row>
    <row r="99" spans="1:2" x14ac:dyDescent="0.2">
      <c r="A99" s="34" t="s">
        <v>97</v>
      </c>
      <c r="B99" s="44">
        <v>430</v>
      </c>
    </row>
    <row r="100" spans="1:2" x14ac:dyDescent="0.2">
      <c r="A100" s="34" t="s">
        <v>98</v>
      </c>
      <c r="B100" s="44">
        <v>140</v>
      </c>
    </row>
    <row r="101" spans="1:2" x14ac:dyDescent="0.2">
      <c r="A101" s="34" t="s">
        <v>99</v>
      </c>
      <c r="B101" s="44">
        <v>78</v>
      </c>
    </row>
    <row r="102" spans="1:2" x14ac:dyDescent="0.2">
      <c r="A102" s="36" t="s">
        <v>101</v>
      </c>
      <c r="B102" s="42">
        <v>44636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03/05/2012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7109375" style="45" customWidth="1"/>
    <col min="2" max="2" width="13.5703125" style="45" customWidth="1"/>
    <col min="3" max="3" width="7.425781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17" ht="15.75" customHeight="1" x14ac:dyDescent="0.25">
      <c r="A1" s="32"/>
      <c r="B1" s="43">
        <v>40909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15" x14ac:dyDescent="0.25">
      <c r="A2" s="34" t="s">
        <v>0</v>
      </c>
      <c r="B2" s="44">
        <v>575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A3" s="34" t="s">
        <v>1</v>
      </c>
      <c r="B3" s="44">
        <v>159</v>
      </c>
    </row>
    <row r="4" spans="1:17" x14ac:dyDescent="0.2">
      <c r="A4" s="34" t="s">
        <v>2</v>
      </c>
      <c r="B4" s="44">
        <v>48</v>
      </c>
    </row>
    <row r="5" spans="1:17" x14ac:dyDescent="0.2">
      <c r="A5" s="34" t="s">
        <v>3</v>
      </c>
      <c r="B5" s="44">
        <v>140</v>
      </c>
    </row>
    <row r="6" spans="1:17" x14ac:dyDescent="0.2">
      <c r="A6" s="34" t="s">
        <v>4</v>
      </c>
      <c r="B6" s="44">
        <v>130</v>
      </c>
    </row>
    <row r="7" spans="1:17" x14ac:dyDescent="0.2">
      <c r="A7" s="34" t="s">
        <v>5</v>
      </c>
      <c r="B7" s="44">
        <v>76</v>
      </c>
    </row>
    <row r="8" spans="1:17" x14ac:dyDescent="0.2">
      <c r="A8" s="34" t="s">
        <v>6</v>
      </c>
      <c r="B8" s="44">
        <v>312</v>
      </c>
    </row>
    <row r="9" spans="1:17" x14ac:dyDescent="0.2">
      <c r="A9" s="34" t="s">
        <v>7</v>
      </c>
      <c r="B9" s="44">
        <v>131</v>
      </c>
    </row>
    <row r="10" spans="1:17" x14ac:dyDescent="0.2">
      <c r="A10" s="34" t="s">
        <v>8</v>
      </c>
      <c r="B10" s="44">
        <v>203</v>
      </c>
    </row>
    <row r="11" spans="1:17" x14ac:dyDescent="0.2">
      <c r="A11" s="34" t="s">
        <v>9</v>
      </c>
      <c r="B11" s="44">
        <v>519</v>
      </c>
    </row>
    <row r="12" spans="1:17" x14ac:dyDescent="0.2">
      <c r="A12" s="34" t="s">
        <v>10</v>
      </c>
      <c r="B12" s="44">
        <v>1456</v>
      </c>
    </row>
    <row r="13" spans="1:17" x14ac:dyDescent="0.2">
      <c r="A13" s="34" t="s">
        <v>11</v>
      </c>
      <c r="B13" s="44">
        <v>481</v>
      </c>
    </row>
    <row r="14" spans="1:17" x14ac:dyDescent="0.2">
      <c r="A14" s="34" t="s">
        <v>12</v>
      </c>
      <c r="B14" s="44">
        <v>1043</v>
      </c>
    </row>
    <row r="15" spans="1:17" x14ac:dyDescent="0.2">
      <c r="A15" s="34" t="s">
        <v>13</v>
      </c>
      <c r="B15" s="44">
        <v>460</v>
      </c>
    </row>
    <row r="16" spans="1:17" x14ac:dyDescent="0.2">
      <c r="A16" s="34" t="s">
        <v>14</v>
      </c>
      <c r="B16" s="44">
        <v>37</v>
      </c>
    </row>
    <row r="17" spans="1:2" x14ac:dyDescent="0.2">
      <c r="A17" s="34" t="s">
        <v>15</v>
      </c>
      <c r="B17" s="44">
        <v>479</v>
      </c>
    </row>
    <row r="18" spans="1:2" x14ac:dyDescent="0.2">
      <c r="A18" s="34" t="s">
        <v>16</v>
      </c>
      <c r="B18" s="44">
        <v>115</v>
      </c>
    </row>
    <row r="19" spans="1:2" x14ac:dyDescent="0.2">
      <c r="A19" s="34" t="s">
        <v>17</v>
      </c>
      <c r="B19" s="44">
        <v>1140</v>
      </c>
    </row>
    <row r="20" spans="1:2" x14ac:dyDescent="0.2">
      <c r="A20" s="34" t="s">
        <v>18</v>
      </c>
      <c r="B20" s="44">
        <v>194</v>
      </c>
    </row>
    <row r="21" spans="1:2" x14ac:dyDescent="0.2">
      <c r="A21" s="34" t="s">
        <v>19</v>
      </c>
      <c r="B21" s="44">
        <v>155</v>
      </c>
    </row>
    <row r="22" spans="1:2" x14ac:dyDescent="0.2">
      <c r="A22" s="34" t="s">
        <v>20</v>
      </c>
      <c r="B22" s="44">
        <v>95</v>
      </c>
    </row>
    <row r="23" spans="1:2" x14ac:dyDescent="0.2">
      <c r="A23" s="34" t="s">
        <v>21</v>
      </c>
      <c r="B23" s="44">
        <v>58</v>
      </c>
    </row>
    <row r="24" spans="1:2" x14ac:dyDescent="0.2">
      <c r="A24" s="34" t="s">
        <v>22</v>
      </c>
      <c r="B24" s="44">
        <v>779</v>
      </c>
    </row>
    <row r="25" spans="1:2" x14ac:dyDescent="0.2">
      <c r="A25" s="34" t="s">
        <v>23</v>
      </c>
      <c r="B25" s="44">
        <v>401</v>
      </c>
    </row>
    <row r="26" spans="1:2" x14ac:dyDescent="0.2">
      <c r="A26" s="34" t="s">
        <v>24</v>
      </c>
      <c r="B26" s="44">
        <v>668</v>
      </c>
    </row>
    <row r="27" spans="1:2" x14ac:dyDescent="0.2">
      <c r="A27" s="34" t="s">
        <v>25</v>
      </c>
      <c r="B27" s="44">
        <v>1850</v>
      </c>
    </row>
    <row r="28" spans="1:2" x14ac:dyDescent="0.2">
      <c r="A28" s="34" t="s">
        <v>26</v>
      </c>
      <c r="B28" s="44">
        <v>113</v>
      </c>
    </row>
    <row r="29" spans="1:2" x14ac:dyDescent="0.2">
      <c r="A29" s="34" t="s">
        <v>27</v>
      </c>
      <c r="B29" s="44">
        <v>191</v>
      </c>
    </row>
    <row r="30" spans="1:2" x14ac:dyDescent="0.2">
      <c r="A30" s="34" t="s">
        <v>28</v>
      </c>
      <c r="B30" s="44">
        <v>1223</v>
      </c>
    </row>
    <row r="31" spans="1:2" x14ac:dyDescent="0.2">
      <c r="A31" s="34" t="s">
        <v>29</v>
      </c>
      <c r="B31" s="44">
        <v>156</v>
      </c>
    </row>
    <row r="32" spans="1:2" x14ac:dyDescent="0.2">
      <c r="A32" s="34" t="s">
        <v>30</v>
      </c>
      <c r="B32" s="44">
        <v>359</v>
      </c>
    </row>
    <row r="33" spans="1:2" x14ac:dyDescent="0.2">
      <c r="A33" s="34" t="s">
        <v>31</v>
      </c>
      <c r="B33" s="44">
        <v>1736</v>
      </c>
    </row>
    <row r="34" spans="1:2" x14ac:dyDescent="0.2">
      <c r="A34" s="34" t="s">
        <v>32</v>
      </c>
      <c r="B34" s="44">
        <v>453</v>
      </c>
    </row>
    <row r="35" spans="1:2" x14ac:dyDescent="0.2">
      <c r="A35" s="34" t="s">
        <v>33</v>
      </c>
      <c r="B35" s="44">
        <v>1825</v>
      </c>
    </row>
    <row r="36" spans="1:2" x14ac:dyDescent="0.2">
      <c r="A36" s="34" t="s">
        <v>34</v>
      </c>
      <c r="B36" s="44">
        <v>450</v>
      </c>
    </row>
    <row r="37" spans="1:2" x14ac:dyDescent="0.2">
      <c r="A37" s="34" t="s">
        <v>35</v>
      </c>
      <c r="B37" s="44">
        <v>1299</v>
      </c>
    </row>
    <row r="38" spans="1:2" x14ac:dyDescent="0.2">
      <c r="A38" s="34" t="s">
        <v>36</v>
      </c>
      <c r="B38" s="44">
        <v>46</v>
      </c>
    </row>
    <row r="39" spans="1:2" x14ac:dyDescent="0.2">
      <c r="A39" s="34" t="s">
        <v>37</v>
      </c>
      <c r="B39" s="44">
        <v>51</v>
      </c>
    </row>
    <row r="40" spans="1:2" x14ac:dyDescent="0.2">
      <c r="A40" s="34" t="s">
        <v>38</v>
      </c>
      <c r="B40" s="44">
        <v>299</v>
      </c>
    </row>
    <row r="41" spans="1:2" x14ac:dyDescent="0.2">
      <c r="A41" s="34" t="s">
        <v>39</v>
      </c>
      <c r="B41" s="44">
        <v>97</v>
      </c>
    </row>
    <row r="42" spans="1:2" x14ac:dyDescent="0.2">
      <c r="A42" s="34" t="s">
        <v>40</v>
      </c>
      <c r="B42" s="44">
        <v>3602</v>
      </c>
    </row>
    <row r="43" spans="1:2" x14ac:dyDescent="0.2">
      <c r="A43" s="34" t="s">
        <v>41</v>
      </c>
      <c r="B43" s="44">
        <v>387</v>
      </c>
    </row>
    <row r="44" spans="1:2" x14ac:dyDescent="0.2">
      <c r="A44" s="34" t="s">
        <v>42</v>
      </c>
      <c r="B44" s="44">
        <v>634</v>
      </c>
    </row>
    <row r="45" spans="1:2" x14ac:dyDescent="0.2">
      <c r="A45" s="34" t="s">
        <v>43</v>
      </c>
      <c r="B45" s="44">
        <v>302</v>
      </c>
    </row>
    <row r="46" spans="1:2" x14ac:dyDescent="0.2">
      <c r="A46" s="34" t="s">
        <v>44</v>
      </c>
      <c r="B46" s="44">
        <v>472</v>
      </c>
    </row>
    <row r="47" spans="1:2" x14ac:dyDescent="0.2">
      <c r="A47" s="34" t="s">
        <v>45</v>
      </c>
      <c r="B47" s="44">
        <v>144</v>
      </c>
    </row>
    <row r="48" spans="1:2" x14ac:dyDescent="0.2">
      <c r="A48" s="34" t="s">
        <v>46</v>
      </c>
      <c r="B48" s="44">
        <v>288</v>
      </c>
    </row>
    <row r="49" spans="1:2" x14ac:dyDescent="0.2">
      <c r="A49" s="34" t="s">
        <v>47</v>
      </c>
      <c r="B49" s="44">
        <v>28</v>
      </c>
    </row>
    <row r="50" spans="1:2" x14ac:dyDescent="0.2">
      <c r="A50" s="34" t="s">
        <v>48</v>
      </c>
      <c r="B50" s="44">
        <v>713</v>
      </c>
    </row>
    <row r="51" spans="1:2" x14ac:dyDescent="0.2">
      <c r="A51" s="34" t="s">
        <v>49</v>
      </c>
      <c r="B51" s="44">
        <v>230</v>
      </c>
    </row>
    <row r="52" spans="1:2" x14ac:dyDescent="0.2">
      <c r="A52" s="34" t="s">
        <v>50</v>
      </c>
      <c r="B52" s="44">
        <v>1105</v>
      </c>
    </row>
    <row r="53" spans="1:2" x14ac:dyDescent="0.2">
      <c r="A53" s="34" t="s">
        <v>51</v>
      </c>
      <c r="B53" s="44">
        <v>54</v>
      </c>
    </row>
    <row r="54" spans="1:2" x14ac:dyDescent="0.2">
      <c r="A54" s="34" t="s">
        <v>52</v>
      </c>
      <c r="B54" s="44">
        <v>296</v>
      </c>
    </row>
    <row r="55" spans="1:2" x14ac:dyDescent="0.2">
      <c r="A55" s="34" t="s">
        <v>53</v>
      </c>
      <c r="B55" s="44">
        <v>617</v>
      </c>
    </row>
    <row r="56" spans="1:2" x14ac:dyDescent="0.2">
      <c r="A56" s="34" t="s">
        <v>54</v>
      </c>
      <c r="B56" s="44">
        <v>347</v>
      </c>
    </row>
    <row r="57" spans="1:2" x14ac:dyDescent="0.2">
      <c r="A57" s="34" t="s">
        <v>55</v>
      </c>
      <c r="B57" s="44">
        <v>229</v>
      </c>
    </row>
    <row r="58" spans="1:2" x14ac:dyDescent="0.2">
      <c r="A58" s="34" t="s">
        <v>56</v>
      </c>
      <c r="B58" s="44">
        <v>116</v>
      </c>
    </row>
    <row r="59" spans="1:2" x14ac:dyDescent="0.2">
      <c r="A59" s="34" t="s">
        <v>57</v>
      </c>
      <c r="B59" s="44">
        <v>172</v>
      </c>
    </row>
    <row r="60" spans="1:2" x14ac:dyDescent="0.2">
      <c r="A60" s="34" t="s">
        <v>58</v>
      </c>
      <c r="B60" s="44">
        <v>228</v>
      </c>
    </row>
    <row r="61" spans="1:2" x14ac:dyDescent="0.2">
      <c r="A61" s="34" t="s">
        <v>59</v>
      </c>
      <c r="B61" s="44">
        <v>5170</v>
      </c>
    </row>
    <row r="62" spans="1:2" x14ac:dyDescent="0.2">
      <c r="A62" s="34" t="s">
        <v>60</v>
      </c>
      <c r="B62" s="44">
        <v>50</v>
      </c>
    </row>
    <row r="63" spans="1:2" x14ac:dyDescent="0.2">
      <c r="A63" s="34" t="s">
        <v>61</v>
      </c>
      <c r="B63" s="44">
        <v>201</v>
      </c>
    </row>
    <row r="64" spans="1:2" x14ac:dyDescent="0.2">
      <c r="A64" s="34" t="s">
        <v>62</v>
      </c>
      <c r="B64" s="44">
        <v>311</v>
      </c>
    </row>
    <row r="65" spans="1:2" x14ac:dyDescent="0.2">
      <c r="A65" s="34" t="s">
        <v>63</v>
      </c>
      <c r="B65" s="44">
        <v>564</v>
      </c>
    </row>
    <row r="66" spans="1:2" x14ac:dyDescent="0.2">
      <c r="A66" s="34" t="s">
        <v>64</v>
      </c>
      <c r="B66" s="44">
        <v>1251</v>
      </c>
    </row>
    <row r="67" spans="1:2" x14ac:dyDescent="0.2">
      <c r="A67" s="34" t="s">
        <v>65</v>
      </c>
      <c r="B67" s="44">
        <v>148</v>
      </c>
    </row>
    <row r="68" spans="1:2" x14ac:dyDescent="0.2">
      <c r="A68" s="34" t="s">
        <v>66</v>
      </c>
      <c r="B68" s="44">
        <v>974</v>
      </c>
    </row>
    <row r="69" spans="1:2" x14ac:dyDescent="0.2">
      <c r="A69" s="34" t="s">
        <v>67</v>
      </c>
      <c r="B69" s="44">
        <v>444</v>
      </c>
    </row>
    <row r="70" spans="1:2" x14ac:dyDescent="0.2">
      <c r="A70" s="34" t="s">
        <v>68</v>
      </c>
      <c r="B70" s="44">
        <v>95</v>
      </c>
    </row>
    <row r="71" spans="1:2" x14ac:dyDescent="0.2">
      <c r="A71" s="34" t="s">
        <v>69</v>
      </c>
      <c r="B71" s="44">
        <v>355</v>
      </c>
    </row>
    <row r="72" spans="1:2" x14ac:dyDescent="0.2">
      <c r="A72" s="34" t="s">
        <v>70</v>
      </c>
      <c r="B72" s="44">
        <v>306</v>
      </c>
    </row>
    <row r="73" spans="1:2" x14ac:dyDescent="0.2">
      <c r="A73" s="34" t="s">
        <v>71</v>
      </c>
      <c r="B73" s="44">
        <v>74</v>
      </c>
    </row>
    <row r="74" spans="1:2" x14ac:dyDescent="0.2">
      <c r="A74" s="34" t="s">
        <v>72</v>
      </c>
      <c r="B74" s="44">
        <v>236</v>
      </c>
    </row>
    <row r="75" spans="1:2" x14ac:dyDescent="0.2">
      <c r="A75" s="34" t="s">
        <v>73</v>
      </c>
      <c r="B75" s="44">
        <v>1034</v>
      </c>
    </row>
    <row r="76" spans="1:2" x14ac:dyDescent="0.2">
      <c r="A76" s="34" t="s">
        <v>74</v>
      </c>
      <c r="B76" s="44">
        <v>81</v>
      </c>
    </row>
    <row r="77" spans="1:2" x14ac:dyDescent="0.2">
      <c r="A77" s="34" t="s">
        <v>75</v>
      </c>
      <c r="B77" s="44">
        <v>1194</v>
      </c>
    </row>
    <row r="78" spans="1:2" x14ac:dyDescent="0.2">
      <c r="A78" s="34" t="s">
        <v>76</v>
      </c>
      <c r="B78" s="44">
        <v>388</v>
      </c>
    </row>
    <row r="79" spans="1:2" x14ac:dyDescent="0.2">
      <c r="A79" s="34" t="s">
        <v>77</v>
      </c>
      <c r="B79" s="44">
        <v>1307</v>
      </c>
    </row>
    <row r="80" spans="1:2" x14ac:dyDescent="0.2">
      <c r="A80" s="34" t="s">
        <v>78</v>
      </c>
      <c r="B80" s="44">
        <v>503</v>
      </c>
    </row>
    <row r="81" spans="1:2" x14ac:dyDescent="0.2">
      <c r="A81" s="34" t="s">
        <v>79</v>
      </c>
      <c r="B81" s="44">
        <v>897</v>
      </c>
    </row>
    <row r="82" spans="1:2" x14ac:dyDescent="0.2">
      <c r="A82" s="34" t="s">
        <v>80</v>
      </c>
      <c r="B82" s="44">
        <v>380</v>
      </c>
    </row>
    <row r="83" spans="1:2" x14ac:dyDescent="0.2">
      <c r="A83" s="34" t="s">
        <v>81</v>
      </c>
      <c r="B83" s="44">
        <v>431</v>
      </c>
    </row>
    <row r="84" spans="1:2" x14ac:dyDescent="0.2">
      <c r="A84" s="34" t="s">
        <v>82</v>
      </c>
      <c r="B84" s="44">
        <v>233</v>
      </c>
    </row>
    <row r="85" spans="1:2" x14ac:dyDescent="0.2">
      <c r="A85" s="34" t="s">
        <v>83</v>
      </c>
      <c r="B85" s="44">
        <v>293</v>
      </c>
    </row>
    <row r="86" spans="1:2" x14ac:dyDescent="0.2">
      <c r="A86" s="34" t="s">
        <v>84</v>
      </c>
      <c r="B86" s="44">
        <v>286</v>
      </c>
    </row>
    <row r="87" spans="1:2" x14ac:dyDescent="0.2">
      <c r="A87" s="34" t="s">
        <v>85</v>
      </c>
      <c r="B87" s="44">
        <v>440</v>
      </c>
    </row>
    <row r="88" spans="1:2" x14ac:dyDescent="0.2">
      <c r="A88" s="34" t="s">
        <v>86</v>
      </c>
      <c r="B88" s="44">
        <v>92</v>
      </c>
    </row>
    <row r="89" spans="1:2" x14ac:dyDescent="0.2">
      <c r="A89" s="34" t="s">
        <v>87</v>
      </c>
      <c r="B89" s="44">
        <v>173</v>
      </c>
    </row>
    <row r="90" spans="1:2" x14ac:dyDescent="0.2">
      <c r="A90" s="34" t="s">
        <v>88</v>
      </c>
      <c r="B90" s="44">
        <v>20</v>
      </c>
    </row>
    <row r="91" spans="1:2" x14ac:dyDescent="0.2">
      <c r="A91" s="34" t="s">
        <v>89</v>
      </c>
      <c r="B91" s="44">
        <v>730</v>
      </c>
    </row>
    <row r="92" spans="1:2" x14ac:dyDescent="0.2">
      <c r="A92" s="34" t="s">
        <v>90</v>
      </c>
      <c r="B92" s="44">
        <v>332</v>
      </c>
    </row>
    <row r="93" spans="1:2" x14ac:dyDescent="0.2">
      <c r="A93" s="34" t="s">
        <v>91</v>
      </c>
      <c r="B93" s="44">
        <v>3032</v>
      </c>
    </row>
    <row r="94" spans="1:2" x14ac:dyDescent="0.2">
      <c r="A94" s="34" t="s">
        <v>92</v>
      </c>
      <c r="B94" s="44">
        <v>129</v>
      </c>
    </row>
    <row r="95" spans="1:2" x14ac:dyDescent="0.2">
      <c r="A95" s="34" t="s">
        <v>93</v>
      </c>
      <c r="B95" s="44">
        <v>73</v>
      </c>
    </row>
    <row r="96" spans="1:2" x14ac:dyDescent="0.2">
      <c r="A96" s="34" t="s">
        <v>94</v>
      </c>
      <c r="B96" s="44">
        <v>133</v>
      </c>
    </row>
    <row r="97" spans="1:2" x14ac:dyDescent="0.2">
      <c r="A97" s="34" t="s">
        <v>95</v>
      </c>
      <c r="B97" s="44">
        <v>1017</v>
      </c>
    </row>
    <row r="98" spans="1:2" x14ac:dyDescent="0.2">
      <c r="A98" s="34" t="s">
        <v>96</v>
      </c>
      <c r="B98" s="44">
        <v>296</v>
      </c>
    </row>
    <row r="99" spans="1:2" x14ac:dyDescent="0.2">
      <c r="A99" s="34" t="s">
        <v>97</v>
      </c>
      <c r="B99" s="44">
        <v>464</v>
      </c>
    </row>
    <row r="100" spans="1:2" x14ac:dyDescent="0.2">
      <c r="A100" s="34" t="s">
        <v>98</v>
      </c>
      <c r="B100" s="44">
        <v>199</v>
      </c>
    </row>
    <row r="101" spans="1:2" x14ac:dyDescent="0.2">
      <c r="A101" s="34" t="s">
        <v>99</v>
      </c>
      <c r="B101" s="44">
        <v>87</v>
      </c>
    </row>
    <row r="102" spans="1:2" x14ac:dyDescent="0.2">
      <c r="A102" s="36" t="s">
        <v>101</v>
      </c>
      <c r="B102" s="42">
        <v>54389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02/06/2012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U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7109375" style="45" customWidth="1"/>
    <col min="2" max="2" width="12.5703125" style="45" customWidth="1"/>
    <col min="3" max="3" width="7.425781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1" ht="15.75" customHeight="1" x14ac:dyDescent="0.25">
      <c r="A1" s="32"/>
      <c r="B1" s="43">
        <v>40878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x14ac:dyDescent="0.2">
      <c r="A2" s="34" t="s">
        <v>0</v>
      </c>
      <c r="B2" s="44">
        <v>522</v>
      </c>
    </row>
    <row r="3" spans="1:21" x14ac:dyDescent="0.2">
      <c r="A3" s="34" t="s">
        <v>1</v>
      </c>
      <c r="B3" s="44">
        <v>156</v>
      </c>
    </row>
    <row r="4" spans="1:21" x14ac:dyDescent="0.2">
      <c r="A4" s="34" t="s">
        <v>2</v>
      </c>
      <c r="B4" s="44">
        <v>51</v>
      </c>
    </row>
    <row r="5" spans="1:21" x14ac:dyDescent="0.2">
      <c r="A5" s="34" t="s">
        <v>3</v>
      </c>
      <c r="B5" s="44">
        <v>135</v>
      </c>
    </row>
    <row r="6" spans="1:21" x14ac:dyDescent="0.2">
      <c r="A6" s="34" t="s">
        <v>4</v>
      </c>
      <c r="B6" s="44">
        <v>117</v>
      </c>
    </row>
    <row r="7" spans="1:21" x14ac:dyDescent="0.2">
      <c r="A7" s="34" t="s">
        <v>5</v>
      </c>
      <c r="B7" s="44">
        <v>69</v>
      </c>
    </row>
    <row r="8" spans="1:21" x14ac:dyDescent="0.2">
      <c r="A8" s="34" t="s">
        <v>6</v>
      </c>
      <c r="B8" s="44">
        <v>287</v>
      </c>
      <c r="F8" s="98"/>
    </row>
    <row r="9" spans="1:21" x14ac:dyDescent="0.2">
      <c r="A9" s="34" t="s">
        <v>7</v>
      </c>
      <c r="B9" s="44">
        <v>122</v>
      </c>
    </row>
    <row r="10" spans="1:21" x14ac:dyDescent="0.2">
      <c r="A10" s="34" t="s">
        <v>8</v>
      </c>
      <c r="B10" s="44">
        <v>189</v>
      </c>
    </row>
    <row r="11" spans="1:21" x14ac:dyDescent="0.2">
      <c r="A11" s="34" t="s">
        <v>9</v>
      </c>
      <c r="B11" s="44">
        <v>510</v>
      </c>
    </row>
    <row r="12" spans="1:21" x14ac:dyDescent="0.2">
      <c r="A12" s="34" t="s">
        <v>10</v>
      </c>
      <c r="B12" s="44">
        <v>1340</v>
      </c>
    </row>
    <row r="13" spans="1:21" x14ac:dyDescent="0.2">
      <c r="A13" s="34" t="s">
        <v>11</v>
      </c>
      <c r="B13" s="44">
        <v>378</v>
      </c>
    </row>
    <row r="14" spans="1:21" x14ac:dyDescent="0.2">
      <c r="A14" s="34" t="s">
        <v>12</v>
      </c>
      <c r="B14" s="44">
        <v>892</v>
      </c>
    </row>
    <row r="15" spans="1:21" x14ac:dyDescent="0.2">
      <c r="A15" s="34" t="s">
        <v>13</v>
      </c>
      <c r="B15" s="44">
        <v>386</v>
      </c>
    </row>
    <row r="16" spans="1:21" x14ac:dyDescent="0.2">
      <c r="A16" s="34" t="s">
        <v>14</v>
      </c>
      <c r="B16" s="44">
        <v>31</v>
      </c>
    </row>
    <row r="17" spans="1:2" x14ac:dyDescent="0.2">
      <c r="A17" s="34" t="s">
        <v>15</v>
      </c>
      <c r="B17" s="44">
        <v>371</v>
      </c>
    </row>
    <row r="18" spans="1:2" x14ac:dyDescent="0.2">
      <c r="A18" s="34" t="s">
        <v>16</v>
      </c>
      <c r="B18" s="44">
        <v>105</v>
      </c>
    </row>
    <row r="19" spans="1:2" x14ac:dyDescent="0.2">
      <c r="A19" s="34" t="s">
        <v>17</v>
      </c>
      <c r="B19" s="44">
        <v>885</v>
      </c>
    </row>
    <row r="20" spans="1:2" x14ac:dyDescent="0.2">
      <c r="A20" s="34" t="s">
        <v>18</v>
      </c>
      <c r="B20" s="44">
        <v>211</v>
      </c>
    </row>
    <row r="21" spans="1:2" x14ac:dyDescent="0.2">
      <c r="A21" s="34" t="s">
        <v>19</v>
      </c>
      <c r="B21" s="44">
        <v>149</v>
      </c>
    </row>
    <row r="22" spans="1:2" x14ac:dyDescent="0.2">
      <c r="A22" s="34" t="s">
        <v>20</v>
      </c>
      <c r="B22" s="44">
        <v>70</v>
      </c>
    </row>
    <row r="23" spans="1:2" x14ac:dyDescent="0.2">
      <c r="A23" s="34" t="s">
        <v>21</v>
      </c>
      <c r="B23" s="44">
        <v>41</v>
      </c>
    </row>
    <row r="24" spans="1:2" x14ac:dyDescent="0.2">
      <c r="A24" s="34" t="s">
        <v>22</v>
      </c>
      <c r="B24" s="44">
        <v>648</v>
      </c>
    </row>
    <row r="25" spans="1:2" x14ac:dyDescent="0.2">
      <c r="A25" s="34" t="s">
        <v>23</v>
      </c>
      <c r="B25" s="44">
        <v>325</v>
      </c>
    </row>
    <row r="26" spans="1:2" x14ac:dyDescent="0.2">
      <c r="A26" s="34" t="s">
        <v>24</v>
      </c>
      <c r="B26" s="44">
        <v>588</v>
      </c>
    </row>
    <row r="27" spans="1:2" x14ac:dyDescent="0.2">
      <c r="A27" s="34" t="s">
        <v>25</v>
      </c>
      <c r="B27" s="44">
        <v>1560</v>
      </c>
    </row>
    <row r="28" spans="1:2" x14ac:dyDescent="0.2">
      <c r="A28" s="34" t="s">
        <v>26</v>
      </c>
      <c r="B28" s="44">
        <v>106</v>
      </c>
    </row>
    <row r="29" spans="1:2" x14ac:dyDescent="0.2">
      <c r="A29" s="34" t="s">
        <v>27</v>
      </c>
      <c r="B29" s="44">
        <v>233</v>
      </c>
    </row>
    <row r="30" spans="1:2" x14ac:dyDescent="0.2">
      <c r="A30" s="34" t="s">
        <v>28</v>
      </c>
      <c r="B30" s="44">
        <v>994</v>
      </c>
    </row>
    <row r="31" spans="1:2" x14ac:dyDescent="0.2">
      <c r="A31" s="34" t="s">
        <v>29</v>
      </c>
      <c r="B31" s="44">
        <v>136</v>
      </c>
    </row>
    <row r="32" spans="1:2" x14ac:dyDescent="0.2">
      <c r="A32" s="34" t="s">
        <v>30</v>
      </c>
      <c r="B32" s="44">
        <v>298</v>
      </c>
    </row>
    <row r="33" spans="1:6" x14ac:dyDescent="0.2">
      <c r="A33" s="34" t="s">
        <v>31</v>
      </c>
      <c r="B33" s="44">
        <v>1401</v>
      </c>
      <c r="F33" s="99"/>
    </row>
    <row r="34" spans="1:6" x14ac:dyDescent="0.2">
      <c r="A34" s="34" t="s">
        <v>32</v>
      </c>
      <c r="B34" s="44">
        <v>374</v>
      </c>
    </row>
    <row r="35" spans="1:6" x14ac:dyDescent="0.2">
      <c r="A35" s="34" t="s">
        <v>33</v>
      </c>
      <c r="B35" s="44">
        <v>1490</v>
      </c>
    </row>
    <row r="36" spans="1:6" x14ac:dyDescent="0.2">
      <c r="A36" s="34" t="s">
        <v>34</v>
      </c>
      <c r="B36" s="44">
        <v>309</v>
      </c>
    </row>
    <row r="37" spans="1:6" x14ac:dyDescent="0.2">
      <c r="A37" s="34" t="s">
        <v>35</v>
      </c>
      <c r="B37" s="44">
        <v>1043</v>
      </c>
    </row>
    <row r="38" spans="1:6" x14ac:dyDescent="0.2">
      <c r="A38" s="34" t="s">
        <v>36</v>
      </c>
      <c r="B38" s="44">
        <v>38</v>
      </c>
    </row>
    <row r="39" spans="1:6" x14ac:dyDescent="0.2">
      <c r="A39" s="34" t="s">
        <v>37</v>
      </c>
      <c r="B39" s="44">
        <v>44</v>
      </c>
    </row>
    <row r="40" spans="1:6" x14ac:dyDescent="0.2">
      <c r="A40" s="34" t="s">
        <v>38</v>
      </c>
      <c r="B40" s="44">
        <v>266</v>
      </c>
    </row>
    <row r="41" spans="1:6" x14ac:dyDescent="0.2">
      <c r="A41" s="34" t="s">
        <v>39</v>
      </c>
      <c r="B41" s="44">
        <v>75</v>
      </c>
    </row>
    <row r="42" spans="1:6" x14ac:dyDescent="0.2">
      <c r="A42" s="34" t="s">
        <v>40</v>
      </c>
      <c r="B42" s="44">
        <v>2772</v>
      </c>
    </row>
    <row r="43" spans="1:6" x14ac:dyDescent="0.2">
      <c r="A43" s="34" t="s">
        <v>41</v>
      </c>
      <c r="B43" s="44">
        <v>283</v>
      </c>
    </row>
    <row r="44" spans="1:6" x14ac:dyDescent="0.2">
      <c r="A44" s="34" t="s">
        <v>42</v>
      </c>
      <c r="B44" s="44">
        <v>630</v>
      </c>
    </row>
    <row r="45" spans="1:6" x14ac:dyDescent="0.2">
      <c r="A45" s="34" t="s">
        <v>43</v>
      </c>
      <c r="B45" s="44">
        <v>301</v>
      </c>
    </row>
    <row r="46" spans="1:6" x14ac:dyDescent="0.2">
      <c r="A46" s="34" t="s">
        <v>44</v>
      </c>
      <c r="B46" s="44">
        <v>410</v>
      </c>
    </row>
    <row r="47" spans="1:6" x14ac:dyDescent="0.2">
      <c r="A47" s="34" t="s">
        <v>45</v>
      </c>
      <c r="B47" s="44">
        <v>136</v>
      </c>
    </row>
    <row r="48" spans="1:6" x14ac:dyDescent="0.2">
      <c r="A48" s="34" t="s">
        <v>46</v>
      </c>
      <c r="B48" s="44">
        <v>248</v>
      </c>
    </row>
    <row r="49" spans="1:2" x14ac:dyDescent="0.2">
      <c r="A49" s="34" t="s">
        <v>47</v>
      </c>
      <c r="B49" s="44">
        <v>33</v>
      </c>
    </row>
    <row r="50" spans="1:2" x14ac:dyDescent="0.2">
      <c r="A50" s="34" t="s">
        <v>48</v>
      </c>
      <c r="B50" s="44">
        <v>562</v>
      </c>
    </row>
    <row r="51" spans="1:2" x14ac:dyDescent="0.2">
      <c r="A51" s="34" t="s">
        <v>49</v>
      </c>
      <c r="B51" s="44">
        <v>166</v>
      </c>
    </row>
    <row r="52" spans="1:2" x14ac:dyDescent="0.2">
      <c r="A52" s="34" t="s">
        <v>50</v>
      </c>
      <c r="B52" s="44">
        <v>923</v>
      </c>
    </row>
    <row r="53" spans="1:2" x14ac:dyDescent="0.2">
      <c r="A53" s="34" t="s">
        <v>51</v>
      </c>
      <c r="B53" s="44">
        <v>50</v>
      </c>
    </row>
    <row r="54" spans="1:2" x14ac:dyDescent="0.2">
      <c r="A54" s="34" t="s">
        <v>52</v>
      </c>
      <c r="B54" s="44">
        <v>285</v>
      </c>
    </row>
    <row r="55" spans="1:2" x14ac:dyDescent="0.2">
      <c r="A55" s="34" t="s">
        <v>53</v>
      </c>
      <c r="B55" s="44">
        <v>655</v>
      </c>
    </row>
    <row r="56" spans="1:2" x14ac:dyDescent="0.2">
      <c r="A56" s="34" t="s">
        <v>54</v>
      </c>
      <c r="B56" s="44">
        <v>292</v>
      </c>
    </row>
    <row r="57" spans="1:2" x14ac:dyDescent="0.2">
      <c r="A57" s="34" t="s">
        <v>55</v>
      </c>
      <c r="B57" s="44">
        <v>201</v>
      </c>
    </row>
    <row r="58" spans="1:2" x14ac:dyDescent="0.2">
      <c r="A58" s="34" t="s">
        <v>56</v>
      </c>
      <c r="B58" s="44">
        <v>81</v>
      </c>
    </row>
    <row r="59" spans="1:2" x14ac:dyDescent="0.2">
      <c r="A59" s="34" t="s">
        <v>57</v>
      </c>
      <c r="B59" s="44">
        <v>127</v>
      </c>
    </row>
    <row r="60" spans="1:2" x14ac:dyDescent="0.2">
      <c r="A60" s="34" t="s">
        <v>58</v>
      </c>
      <c r="B60" s="44">
        <v>245</v>
      </c>
    </row>
    <row r="61" spans="1:2" x14ac:dyDescent="0.2">
      <c r="A61" s="34" t="s">
        <v>59</v>
      </c>
      <c r="B61" s="44">
        <v>4559</v>
      </c>
    </row>
    <row r="62" spans="1:2" x14ac:dyDescent="0.2">
      <c r="A62" s="34" t="s">
        <v>60</v>
      </c>
      <c r="B62" s="44">
        <v>36</v>
      </c>
    </row>
    <row r="63" spans="1:2" x14ac:dyDescent="0.2">
      <c r="A63" s="34" t="s">
        <v>61</v>
      </c>
      <c r="B63" s="44">
        <v>168</v>
      </c>
    </row>
    <row r="64" spans="1:2" x14ac:dyDescent="0.2">
      <c r="A64" s="34" t="s">
        <v>62</v>
      </c>
      <c r="B64" s="44">
        <v>300</v>
      </c>
    </row>
    <row r="65" spans="1:2" x14ac:dyDescent="0.2">
      <c r="A65" s="34" t="s">
        <v>63</v>
      </c>
      <c r="B65" s="44">
        <v>563</v>
      </c>
    </row>
    <row r="66" spans="1:2" x14ac:dyDescent="0.2">
      <c r="A66" s="34" t="s">
        <v>64</v>
      </c>
      <c r="B66" s="44">
        <v>1067</v>
      </c>
    </row>
    <row r="67" spans="1:2" x14ac:dyDescent="0.2">
      <c r="A67" s="34" t="s">
        <v>65</v>
      </c>
      <c r="B67" s="44">
        <v>123</v>
      </c>
    </row>
    <row r="68" spans="1:2" x14ac:dyDescent="0.2">
      <c r="A68" s="34" t="s">
        <v>66</v>
      </c>
      <c r="B68" s="44">
        <v>843</v>
      </c>
    </row>
    <row r="69" spans="1:2" x14ac:dyDescent="0.2">
      <c r="A69" s="34" t="s">
        <v>67</v>
      </c>
      <c r="B69" s="44">
        <v>336</v>
      </c>
    </row>
    <row r="70" spans="1:2" x14ac:dyDescent="0.2">
      <c r="A70" s="34" t="s">
        <v>68</v>
      </c>
      <c r="B70" s="44">
        <v>70</v>
      </c>
    </row>
    <row r="71" spans="1:2" x14ac:dyDescent="0.2">
      <c r="A71" s="34" t="s">
        <v>69</v>
      </c>
      <c r="B71" s="44">
        <v>290</v>
      </c>
    </row>
    <row r="72" spans="1:2" x14ac:dyDescent="0.2">
      <c r="A72" s="34" t="s">
        <v>70</v>
      </c>
      <c r="B72" s="44">
        <v>283</v>
      </c>
    </row>
    <row r="73" spans="1:2" x14ac:dyDescent="0.2">
      <c r="A73" s="34" t="s">
        <v>71</v>
      </c>
      <c r="B73" s="44">
        <v>64</v>
      </c>
    </row>
    <row r="74" spans="1:2" x14ac:dyDescent="0.2">
      <c r="A74" s="34" t="s">
        <v>72</v>
      </c>
      <c r="B74" s="44">
        <v>212</v>
      </c>
    </row>
    <row r="75" spans="1:2" x14ac:dyDescent="0.2">
      <c r="A75" s="34" t="s">
        <v>73</v>
      </c>
      <c r="B75" s="44">
        <v>910</v>
      </c>
    </row>
    <row r="76" spans="1:2" x14ac:dyDescent="0.2">
      <c r="A76" s="34" t="s">
        <v>74</v>
      </c>
      <c r="B76" s="44">
        <v>48</v>
      </c>
    </row>
    <row r="77" spans="1:2" x14ac:dyDescent="0.2">
      <c r="A77" s="34" t="s">
        <v>75</v>
      </c>
      <c r="B77" s="44">
        <v>881</v>
      </c>
    </row>
    <row r="78" spans="1:2" x14ac:dyDescent="0.2">
      <c r="A78" s="34" t="s">
        <v>76</v>
      </c>
      <c r="B78" s="44">
        <v>339</v>
      </c>
    </row>
    <row r="79" spans="1:2" x14ac:dyDescent="0.2">
      <c r="A79" s="34" t="s">
        <v>77</v>
      </c>
      <c r="B79" s="44">
        <v>1004</v>
      </c>
    </row>
    <row r="80" spans="1:2" x14ac:dyDescent="0.2">
      <c r="A80" s="34" t="s">
        <v>78</v>
      </c>
      <c r="B80" s="44">
        <v>410</v>
      </c>
    </row>
    <row r="81" spans="1:2" x14ac:dyDescent="0.2">
      <c r="A81" s="34" t="s">
        <v>79</v>
      </c>
      <c r="B81" s="44">
        <v>764</v>
      </c>
    </row>
    <row r="82" spans="1:2" x14ac:dyDescent="0.2">
      <c r="A82" s="34" t="s">
        <v>80</v>
      </c>
      <c r="B82" s="44">
        <v>320</v>
      </c>
    </row>
    <row r="83" spans="1:2" x14ac:dyDescent="0.2">
      <c r="A83" s="34" t="s">
        <v>81</v>
      </c>
      <c r="B83" s="44">
        <v>396</v>
      </c>
    </row>
    <row r="84" spans="1:2" x14ac:dyDescent="0.2">
      <c r="A84" s="34" t="s">
        <v>82</v>
      </c>
      <c r="B84" s="44">
        <v>195</v>
      </c>
    </row>
    <row r="85" spans="1:2" x14ac:dyDescent="0.2">
      <c r="A85" s="34" t="s">
        <v>83</v>
      </c>
      <c r="B85" s="44">
        <v>268</v>
      </c>
    </row>
    <row r="86" spans="1:2" x14ac:dyDescent="0.2">
      <c r="A86" s="34" t="s">
        <v>84</v>
      </c>
      <c r="B86" s="44">
        <v>230</v>
      </c>
    </row>
    <row r="87" spans="1:2" x14ac:dyDescent="0.2">
      <c r="A87" s="34" t="s">
        <v>85</v>
      </c>
      <c r="B87" s="44">
        <v>405</v>
      </c>
    </row>
    <row r="88" spans="1:2" x14ac:dyDescent="0.2">
      <c r="A88" s="34" t="s">
        <v>86</v>
      </c>
      <c r="B88" s="44">
        <v>70</v>
      </c>
    </row>
    <row r="89" spans="1:2" x14ac:dyDescent="0.2">
      <c r="A89" s="34" t="s">
        <v>87</v>
      </c>
      <c r="B89" s="44">
        <v>155</v>
      </c>
    </row>
    <row r="90" spans="1:2" x14ac:dyDescent="0.2">
      <c r="A90" s="34" t="s">
        <v>88</v>
      </c>
      <c r="B90" s="44">
        <v>20</v>
      </c>
    </row>
    <row r="91" spans="1:2" x14ac:dyDescent="0.2">
      <c r="A91" s="34" t="s">
        <v>89</v>
      </c>
      <c r="B91" s="44">
        <v>624</v>
      </c>
    </row>
    <row r="92" spans="1:2" x14ac:dyDescent="0.2">
      <c r="A92" s="34" t="s">
        <v>90</v>
      </c>
      <c r="B92" s="44">
        <v>332</v>
      </c>
    </row>
    <row r="93" spans="1:2" x14ac:dyDescent="0.2">
      <c r="A93" s="34" t="s">
        <v>91</v>
      </c>
      <c r="B93" s="44">
        <v>2597</v>
      </c>
    </row>
    <row r="94" spans="1:2" x14ac:dyDescent="0.2">
      <c r="A94" s="34" t="s">
        <v>92</v>
      </c>
      <c r="B94" s="44">
        <v>121</v>
      </c>
    </row>
    <row r="95" spans="1:2" x14ac:dyDescent="0.2">
      <c r="A95" s="34" t="s">
        <v>93</v>
      </c>
      <c r="B95" s="44">
        <v>58</v>
      </c>
    </row>
    <row r="96" spans="1:2" x14ac:dyDescent="0.2">
      <c r="A96" s="34" t="s">
        <v>94</v>
      </c>
      <c r="B96" s="44">
        <v>131</v>
      </c>
    </row>
    <row r="97" spans="1:2" x14ac:dyDescent="0.2">
      <c r="A97" s="34" t="s">
        <v>95</v>
      </c>
      <c r="B97" s="44">
        <v>717</v>
      </c>
    </row>
    <row r="98" spans="1:2" x14ac:dyDescent="0.2">
      <c r="A98" s="34" t="s">
        <v>96</v>
      </c>
      <c r="B98" s="44">
        <v>255</v>
      </c>
    </row>
    <row r="99" spans="1:2" x14ac:dyDescent="0.2">
      <c r="A99" s="34" t="s">
        <v>97</v>
      </c>
      <c r="B99" s="44">
        <v>468</v>
      </c>
    </row>
    <row r="100" spans="1:2" x14ac:dyDescent="0.2">
      <c r="A100" s="34" t="s">
        <v>98</v>
      </c>
      <c r="B100" s="44">
        <v>196</v>
      </c>
    </row>
    <row r="101" spans="1:2" x14ac:dyDescent="0.2">
      <c r="A101" s="34" t="s">
        <v>99</v>
      </c>
      <c r="B101" s="44">
        <v>77</v>
      </c>
    </row>
    <row r="102" spans="1:2" x14ac:dyDescent="0.2">
      <c r="A102" s="36" t="s">
        <v>101</v>
      </c>
      <c r="B102" s="42">
        <v>46250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01/06/2012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Y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" style="45" customWidth="1"/>
    <col min="2" max="2" width="12.42578125" style="45" customWidth="1"/>
    <col min="3" max="3" width="7.710937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5" ht="15.75" customHeight="1" x14ac:dyDescent="0.25">
      <c r="A1" s="32"/>
      <c r="B1" s="43">
        <v>40848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x14ac:dyDescent="0.2">
      <c r="A2" s="34" t="s">
        <v>0</v>
      </c>
      <c r="B2" s="44">
        <v>550</v>
      </c>
    </row>
    <row r="3" spans="1:25" x14ac:dyDescent="0.2">
      <c r="A3" s="34" t="s">
        <v>1</v>
      </c>
      <c r="B3" s="44">
        <v>188</v>
      </c>
    </row>
    <row r="4" spans="1:25" x14ac:dyDescent="0.2">
      <c r="A4" s="34" t="s">
        <v>2</v>
      </c>
      <c r="B4" s="44">
        <v>58</v>
      </c>
    </row>
    <row r="5" spans="1:25" x14ac:dyDescent="0.2">
      <c r="A5" s="34" t="s">
        <v>3</v>
      </c>
      <c r="B5" s="44">
        <v>125</v>
      </c>
    </row>
    <row r="6" spans="1:25" x14ac:dyDescent="0.2">
      <c r="A6" s="34" t="s">
        <v>4</v>
      </c>
      <c r="B6" s="44">
        <v>146</v>
      </c>
    </row>
    <row r="7" spans="1:25" x14ac:dyDescent="0.2">
      <c r="A7" s="34" t="s">
        <v>5</v>
      </c>
      <c r="B7" s="44">
        <v>81</v>
      </c>
    </row>
    <row r="8" spans="1:25" x14ac:dyDescent="0.2">
      <c r="A8" s="34" t="s">
        <v>6</v>
      </c>
      <c r="B8" s="44">
        <v>253</v>
      </c>
      <c r="F8" s="98"/>
    </row>
    <row r="9" spans="1:25" x14ac:dyDescent="0.2">
      <c r="A9" s="34" t="s">
        <v>7</v>
      </c>
      <c r="B9" s="44">
        <v>105</v>
      </c>
    </row>
    <row r="10" spans="1:25" x14ac:dyDescent="0.2">
      <c r="A10" s="34" t="s">
        <v>8</v>
      </c>
      <c r="B10" s="44">
        <v>220</v>
      </c>
    </row>
    <row r="11" spans="1:25" x14ac:dyDescent="0.2">
      <c r="A11" s="34" t="s">
        <v>9</v>
      </c>
      <c r="B11" s="44">
        <v>576</v>
      </c>
    </row>
    <row r="12" spans="1:25" x14ac:dyDescent="0.2">
      <c r="A12" s="34" t="s">
        <v>10</v>
      </c>
      <c r="B12" s="44">
        <v>1498</v>
      </c>
    </row>
    <row r="13" spans="1:25" x14ac:dyDescent="0.2">
      <c r="A13" s="34" t="s">
        <v>11</v>
      </c>
      <c r="B13" s="44">
        <v>428</v>
      </c>
    </row>
    <row r="14" spans="1:25" x14ac:dyDescent="0.2">
      <c r="A14" s="34" t="s">
        <v>12</v>
      </c>
      <c r="B14" s="44">
        <v>962</v>
      </c>
    </row>
    <row r="15" spans="1:25" x14ac:dyDescent="0.2">
      <c r="A15" s="34" t="s">
        <v>13</v>
      </c>
      <c r="B15" s="44">
        <v>475</v>
      </c>
    </row>
    <row r="16" spans="1:25" x14ac:dyDescent="0.2">
      <c r="A16" s="34" t="s">
        <v>14</v>
      </c>
      <c r="B16" s="44">
        <v>43</v>
      </c>
    </row>
    <row r="17" spans="1:2" x14ac:dyDescent="0.2">
      <c r="A17" s="34" t="s">
        <v>15</v>
      </c>
      <c r="B17" s="44">
        <v>487</v>
      </c>
    </row>
    <row r="18" spans="1:2" x14ac:dyDescent="0.2">
      <c r="A18" s="34" t="s">
        <v>16</v>
      </c>
      <c r="B18" s="44">
        <v>115</v>
      </c>
    </row>
    <row r="19" spans="1:2" x14ac:dyDescent="0.2">
      <c r="A19" s="34" t="s">
        <v>17</v>
      </c>
      <c r="B19" s="44">
        <v>982</v>
      </c>
    </row>
    <row r="20" spans="1:2" x14ac:dyDescent="0.2">
      <c r="A20" s="34" t="s">
        <v>18</v>
      </c>
      <c r="B20" s="44">
        <v>215</v>
      </c>
    </row>
    <row r="21" spans="1:2" x14ac:dyDescent="0.2">
      <c r="A21" s="34" t="s">
        <v>19</v>
      </c>
      <c r="B21" s="44">
        <v>145</v>
      </c>
    </row>
    <row r="22" spans="1:2" x14ac:dyDescent="0.2">
      <c r="A22" s="34" t="s">
        <v>20</v>
      </c>
      <c r="B22" s="44">
        <v>95</v>
      </c>
    </row>
    <row r="23" spans="1:2" x14ac:dyDescent="0.2">
      <c r="A23" s="34" t="s">
        <v>21</v>
      </c>
      <c r="B23" s="44">
        <v>67</v>
      </c>
    </row>
    <row r="24" spans="1:2" x14ac:dyDescent="0.2">
      <c r="A24" s="34" t="s">
        <v>22</v>
      </c>
      <c r="B24" s="44">
        <v>717</v>
      </c>
    </row>
    <row r="25" spans="1:2" x14ac:dyDescent="0.2">
      <c r="A25" s="34" t="s">
        <v>23</v>
      </c>
      <c r="B25" s="44">
        <v>360</v>
      </c>
    </row>
    <row r="26" spans="1:2" x14ac:dyDescent="0.2">
      <c r="A26" s="34" t="s">
        <v>24</v>
      </c>
      <c r="B26" s="44">
        <v>453</v>
      </c>
    </row>
    <row r="27" spans="1:2" x14ac:dyDescent="0.2">
      <c r="A27" s="34" t="s">
        <v>25</v>
      </c>
      <c r="B27" s="44">
        <v>1688</v>
      </c>
    </row>
    <row r="28" spans="1:2" x14ac:dyDescent="0.2">
      <c r="A28" s="34" t="s">
        <v>26</v>
      </c>
      <c r="B28" s="44">
        <v>123</v>
      </c>
    </row>
    <row r="29" spans="1:2" x14ac:dyDescent="0.2">
      <c r="A29" s="34" t="s">
        <v>27</v>
      </c>
      <c r="B29" s="44">
        <v>221</v>
      </c>
    </row>
    <row r="30" spans="1:2" x14ac:dyDescent="0.2">
      <c r="A30" s="34" t="s">
        <v>28</v>
      </c>
      <c r="B30" s="44">
        <v>1106</v>
      </c>
    </row>
    <row r="31" spans="1:2" x14ac:dyDescent="0.2">
      <c r="A31" s="34" t="s">
        <v>29</v>
      </c>
      <c r="B31" s="44">
        <v>152</v>
      </c>
    </row>
    <row r="32" spans="1:2" x14ac:dyDescent="0.2">
      <c r="A32" s="34" t="s">
        <v>30</v>
      </c>
      <c r="B32" s="44">
        <v>315</v>
      </c>
    </row>
    <row r="33" spans="1:6" x14ac:dyDescent="0.2">
      <c r="A33" s="34" t="s">
        <v>31</v>
      </c>
      <c r="B33" s="44">
        <v>1402</v>
      </c>
      <c r="F33" s="99"/>
    </row>
    <row r="34" spans="1:6" x14ac:dyDescent="0.2">
      <c r="A34" s="34" t="s">
        <v>32</v>
      </c>
      <c r="B34" s="44">
        <v>388</v>
      </c>
    </row>
    <row r="35" spans="1:6" x14ac:dyDescent="0.2">
      <c r="A35" s="34" t="s">
        <v>33</v>
      </c>
      <c r="B35" s="44">
        <v>1582</v>
      </c>
    </row>
    <row r="36" spans="1:6" x14ac:dyDescent="0.2">
      <c r="A36" s="34" t="s">
        <v>34</v>
      </c>
      <c r="B36" s="44">
        <v>361</v>
      </c>
    </row>
    <row r="37" spans="1:6" x14ac:dyDescent="0.2">
      <c r="A37" s="34" t="s">
        <v>35</v>
      </c>
      <c r="B37" s="44">
        <v>1150</v>
      </c>
    </row>
    <row r="38" spans="1:6" x14ac:dyDescent="0.2">
      <c r="A38" s="34" t="s">
        <v>36</v>
      </c>
      <c r="B38" s="44">
        <v>47</v>
      </c>
    </row>
    <row r="39" spans="1:6" x14ac:dyDescent="0.2">
      <c r="A39" s="34" t="s">
        <v>37</v>
      </c>
      <c r="B39" s="44">
        <v>45</v>
      </c>
    </row>
    <row r="40" spans="1:6" x14ac:dyDescent="0.2">
      <c r="A40" s="34" t="s">
        <v>38</v>
      </c>
      <c r="B40" s="44">
        <v>270</v>
      </c>
    </row>
    <row r="41" spans="1:6" x14ac:dyDescent="0.2">
      <c r="A41" s="34" t="s">
        <v>39</v>
      </c>
      <c r="B41" s="44">
        <v>105</v>
      </c>
    </row>
    <row r="42" spans="1:6" x14ac:dyDescent="0.2">
      <c r="A42" s="34" t="s">
        <v>40</v>
      </c>
      <c r="B42" s="44">
        <v>3503</v>
      </c>
    </row>
    <row r="43" spans="1:6" x14ac:dyDescent="0.2">
      <c r="A43" s="34" t="s">
        <v>41</v>
      </c>
      <c r="B43" s="44">
        <v>238</v>
      </c>
    </row>
    <row r="44" spans="1:6" x14ac:dyDescent="0.2">
      <c r="A44" s="34" t="s">
        <v>42</v>
      </c>
      <c r="B44" s="44">
        <v>652</v>
      </c>
    </row>
    <row r="45" spans="1:6" x14ac:dyDescent="0.2">
      <c r="A45" s="34" t="s">
        <v>43</v>
      </c>
      <c r="B45" s="44">
        <v>312</v>
      </c>
    </row>
    <row r="46" spans="1:6" x14ac:dyDescent="0.2">
      <c r="A46" s="34" t="s">
        <v>44</v>
      </c>
      <c r="B46" s="44">
        <v>501</v>
      </c>
    </row>
    <row r="47" spans="1:6" x14ac:dyDescent="0.2">
      <c r="A47" s="34" t="s">
        <v>45</v>
      </c>
      <c r="B47" s="44">
        <v>144</v>
      </c>
    </row>
    <row r="48" spans="1:6" x14ac:dyDescent="0.2">
      <c r="A48" s="34" t="s">
        <v>46</v>
      </c>
      <c r="B48" s="44">
        <v>249</v>
      </c>
    </row>
    <row r="49" spans="1:2" x14ac:dyDescent="0.2">
      <c r="A49" s="34" t="s">
        <v>47</v>
      </c>
      <c r="B49" s="44">
        <v>37</v>
      </c>
    </row>
    <row r="50" spans="1:2" x14ac:dyDescent="0.2">
      <c r="A50" s="34" t="s">
        <v>48</v>
      </c>
      <c r="B50" s="44">
        <v>620</v>
      </c>
    </row>
    <row r="51" spans="1:2" x14ac:dyDescent="0.2">
      <c r="A51" s="34" t="s">
        <v>49</v>
      </c>
      <c r="B51" s="44">
        <v>237</v>
      </c>
    </row>
    <row r="52" spans="1:2" x14ac:dyDescent="0.2">
      <c r="A52" s="34" t="s">
        <v>50</v>
      </c>
      <c r="B52" s="44">
        <v>1060</v>
      </c>
    </row>
    <row r="53" spans="1:2" x14ac:dyDescent="0.2">
      <c r="A53" s="34" t="s">
        <v>51</v>
      </c>
      <c r="B53" s="44">
        <v>54</v>
      </c>
    </row>
    <row r="54" spans="1:2" x14ac:dyDescent="0.2">
      <c r="A54" s="34" t="s">
        <v>52</v>
      </c>
      <c r="B54" s="44">
        <v>306</v>
      </c>
    </row>
    <row r="55" spans="1:2" x14ac:dyDescent="0.2">
      <c r="A55" s="34" t="s">
        <v>53</v>
      </c>
      <c r="B55" s="44">
        <v>568</v>
      </c>
    </row>
    <row r="56" spans="1:2" x14ac:dyDescent="0.2">
      <c r="A56" s="34" t="s">
        <v>54</v>
      </c>
      <c r="B56" s="44">
        <v>337</v>
      </c>
    </row>
    <row r="57" spans="1:2" x14ac:dyDescent="0.2">
      <c r="A57" s="34" t="s">
        <v>55</v>
      </c>
      <c r="B57" s="44">
        <v>210</v>
      </c>
    </row>
    <row r="58" spans="1:2" x14ac:dyDescent="0.2">
      <c r="A58" s="34" t="s">
        <v>56</v>
      </c>
      <c r="B58" s="44">
        <v>94</v>
      </c>
    </row>
    <row r="59" spans="1:2" x14ac:dyDescent="0.2">
      <c r="A59" s="34" t="s">
        <v>57</v>
      </c>
      <c r="B59" s="44">
        <v>201</v>
      </c>
    </row>
    <row r="60" spans="1:2" x14ac:dyDescent="0.2">
      <c r="A60" s="34" t="s">
        <v>58</v>
      </c>
      <c r="B60" s="44">
        <v>268</v>
      </c>
    </row>
    <row r="61" spans="1:2" x14ac:dyDescent="0.2">
      <c r="A61" s="34" t="s">
        <v>59</v>
      </c>
      <c r="B61" s="44">
        <v>5047</v>
      </c>
    </row>
    <row r="62" spans="1:2" x14ac:dyDescent="0.2">
      <c r="A62" s="34" t="s">
        <v>60</v>
      </c>
      <c r="B62" s="44">
        <v>60</v>
      </c>
    </row>
    <row r="63" spans="1:2" x14ac:dyDescent="0.2">
      <c r="A63" s="34" t="s">
        <v>61</v>
      </c>
      <c r="B63" s="44">
        <v>169</v>
      </c>
    </row>
    <row r="64" spans="1:2" x14ac:dyDescent="0.2">
      <c r="A64" s="34" t="s">
        <v>62</v>
      </c>
      <c r="B64" s="44">
        <v>310</v>
      </c>
    </row>
    <row r="65" spans="1:2" x14ac:dyDescent="0.2">
      <c r="A65" s="34" t="s">
        <v>63</v>
      </c>
      <c r="B65" s="44">
        <v>493</v>
      </c>
    </row>
    <row r="66" spans="1:2" x14ac:dyDescent="0.2">
      <c r="A66" s="34" t="s">
        <v>64</v>
      </c>
      <c r="B66" s="44">
        <v>1083</v>
      </c>
    </row>
    <row r="67" spans="1:2" x14ac:dyDescent="0.2">
      <c r="A67" s="34" t="s">
        <v>65</v>
      </c>
      <c r="B67" s="44">
        <v>148</v>
      </c>
    </row>
    <row r="68" spans="1:2" x14ac:dyDescent="0.2">
      <c r="A68" s="34" t="s">
        <v>66</v>
      </c>
      <c r="B68" s="44">
        <v>933</v>
      </c>
    </row>
    <row r="69" spans="1:2" x14ac:dyDescent="0.2">
      <c r="A69" s="34" t="s">
        <v>67</v>
      </c>
      <c r="B69" s="44">
        <v>398</v>
      </c>
    </row>
    <row r="70" spans="1:2" x14ac:dyDescent="0.2">
      <c r="A70" s="34" t="s">
        <v>68</v>
      </c>
      <c r="B70" s="44">
        <v>70</v>
      </c>
    </row>
    <row r="71" spans="1:2" x14ac:dyDescent="0.2">
      <c r="A71" s="34" t="s">
        <v>69</v>
      </c>
      <c r="B71" s="44">
        <v>351</v>
      </c>
    </row>
    <row r="72" spans="1:2" x14ac:dyDescent="0.2">
      <c r="A72" s="34" t="s">
        <v>70</v>
      </c>
      <c r="B72" s="44">
        <v>285</v>
      </c>
    </row>
    <row r="73" spans="1:2" x14ac:dyDescent="0.2">
      <c r="A73" s="34" t="s">
        <v>71</v>
      </c>
      <c r="B73" s="44">
        <v>58</v>
      </c>
    </row>
    <row r="74" spans="1:2" x14ac:dyDescent="0.2">
      <c r="A74" s="34" t="s">
        <v>72</v>
      </c>
      <c r="B74" s="44">
        <v>247</v>
      </c>
    </row>
    <row r="75" spans="1:2" x14ac:dyDescent="0.2">
      <c r="A75" s="34" t="s">
        <v>73</v>
      </c>
      <c r="B75" s="44">
        <v>961</v>
      </c>
    </row>
    <row r="76" spans="1:2" x14ac:dyDescent="0.2">
      <c r="A76" s="34" t="s">
        <v>74</v>
      </c>
      <c r="B76" s="44">
        <v>79</v>
      </c>
    </row>
    <row r="77" spans="1:2" x14ac:dyDescent="0.2">
      <c r="A77" s="34" t="s">
        <v>75</v>
      </c>
      <c r="B77" s="44">
        <v>942</v>
      </c>
    </row>
    <row r="78" spans="1:2" x14ac:dyDescent="0.2">
      <c r="A78" s="34" t="s">
        <v>76</v>
      </c>
      <c r="B78" s="44">
        <v>382</v>
      </c>
    </row>
    <row r="79" spans="1:2" x14ac:dyDescent="0.2">
      <c r="A79" s="34" t="s">
        <v>77</v>
      </c>
      <c r="B79" s="44">
        <v>1223</v>
      </c>
    </row>
    <row r="80" spans="1:2" x14ac:dyDescent="0.2">
      <c r="A80" s="34" t="s">
        <v>78</v>
      </c>
      <c r="B80" s="44">
        <v>521</v>
      </c>
    </row>
    <row r="81" spans="1:2" x14ac:dyDescent="0.2">
      <c r="A81" s="34" t="s">
        <v>79</v>
      </c>
      <c r="B81" s="44">
        <v>825</v>
      </c>
    </row>
    <row r="82" spans="1:2" x14ac:dyDescent="0.2">
      <c r="A82" s="34" t="s">
        <v>80</v>
      </c>
      <c r="B82" s="44">
        <v>317</v>
      </c>
    </row>
    <row r="83" spans="1:2" x14ac:dyDescent="0.2">
      <c r="A83" s="34" t="s">
        <v>81</v>
      </c>
      <c r="B83" s="44">
        <v>405</v>
      </c>
    </row>
    <row r="84" spans="1:2" x14ac:dyDescent="0.2">
      <c r="A84" s="34" t="s">
        <v>82</v>
      </c>
      <c r="B84" s="44">
        <v>242</v>
      </c>
    </row>
    <row r="85" spans="1:2" x14ac:dyDescent="0.2">
      <c r="A85" s="34" t="s">
        <v>83</v>
      </c>
      <c r="B85" s="44">
        <v>310</v>
      </c>
    </row>
    <row r="86" spans="1:2" x14ac:dyDescent="0.2">
      <c r="A86" s="34" t="s">
        <v>84</v>
      </c>
      <c r="B86" s="44">
        <v>245</v>
      </c>
    </row>
    <row r="87" spans="1:2" x14ac:dyDescent="0.2">
      <c r="A87" s="34" t="s">
        <v>85</v>
      </c>
      <c r="B87" s="44">
        <v>422</v>
      </c>
    </row>
    <row r="88" spans="1:2" x14ac:dyDescent="0.2">
      <c r="A88" s="34" t="s">
        <v>86</v>
      </c>
      <c r="B88" s="44">
        <v>86</v>
      </c>
    </row>
    <row r="89" spans="1:2" x14ac:dyDescent="0.2">
      <c r="A89" s="34" t="s">
        <v>87</v>
      </c>
      <c r="B89" s="44">
        <v>158</v>
      </c>
    </row>
    <row r="90" spans="1:2" x14ac:dyDescent="0.2">
      <c r="A90" s="34" t="s">
        <v>88</v>
      </c>
      <c r="B90" s="44">
        <v>32</v>
      </c>
    </row>
    <row r="91" spans="1:2" x14ac:dyDescent="0.2">
      <c r="A91" s="34" t="s">
        <v>89</v>
      </c>
      <c r="B91" s="44">
        <v>654</v>
      </c>
    </row>
    <row r="92" spans="1:2" x14ac:dyDescent="0.2">
      <c r="A92" s="34" t="s">
        <v>90</v>
      </c>
      <c r="B92" s="44">
        <v>296</v>
      </c>
    </row>
    <row r="93" spans="1:2" x14ac:dyDescent="0.2">
      <c r="A93" s="34" t="s">
        <v>91</v>
      </c>
      <c r="B93" s="44">
        <v>2711</v>
      </c>
    </row>
    <row r="94" spans="1:2" x14ac:dyDescent="0.2">
      <c r="A94" s="34" t="s">
        <v>92</v>
      </c>
      <c r="B94" s="44">
        <v>132</v>
      </c>
    </row>
    <row r="95" spans="1:2" x14ac:dyDescent="0.2">
      <c r="A95" s="34" t="s">
        <v>93</v>
      </c>
      <c r="B95" s="44">
        <v>90</v>
      </c>
    </row>
    <row r="96" spans="1:2" x14ac:dyDescent="0.2">
      <c r="A96" s="34" t="s">
        <v>94</v>
      </c>
      <c r="B96" s="44">
        <v>152</v>
      </c>
    </row>
    <row r="97" spans="1:2" x14ac:dyDescent="0.2">
      <c r="A97" s="34" t="s">
        <v>95</v>
      </c>
      <c r="B97" s="44">
        <v>872</v>
      </c>
    </row>
    <row r="98" spans="1:2" x14ac:dyDescent="0.2">
      <c r="A98" s="34" t="s">
        <v>96</v>
      </c>
      <c r="B98" s="44">
        <v>224</v>
      </c>
    </row>
    <row r="99" spans="1:2" x14ac:dyDescent="0.2">
      <c r="A99" s="34" t="s">
        <v>97</v>
      </c>
      <c r="B99" s="44">
        <v>479</v>
      </c>
    </row>
    <row r="100" spans="1:2" x14ac:dyDescent="0.2">
      <c r="A100" s="34" t="s">
        <v>98</v>
      </c>
      <c r="B100" s="44">
        <v>206</v>
      </c>
    </row>
    <row r="101" spans="1:2" x14ac:dyDescent="0.2">
      <c r="A101" s="34" t="s">
        <v>99</v>
      </c>
      <c r="B101" s="44">
        <v>78</v>
      </c>
    </row>
    <row r="102" spans="1:2" x14ac:dyDescent="0.2">
      <c r="A102" s="36" t="s">
        <v>101</v>
      </c>
      <c r="B102" s="42">
        <v>50586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12/12/2011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W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45" customWidth="1"/>
    <col min="2" max="2" width="12.140625" style="45" customWidth="1"/>
    <col min="3" max="3" width="9.140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3" ht="15.75" customHeight="1" x14ac:dyDescent="0.25">
      <c r="A1" s="32"/>
      <c r="B1" s="43">
        <v>40817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" x14ac:dyDescent="0.25">
      <c r="A2" s="34" t="s">
        <v>0</v>
      </c>
      <c r="B2" s="44">
        <v>544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34" t="s">
        <v>1</v>
      </c>
      <c r="B3" s="44">
        <v>183</v>
      </c>
    </row>
    <row r="4" spans="1:23" x14ac:dyDescent="0.2">
      <c r="A4" s="34" t="s">
        <v>2</v>
      </c>
      <c r="B4" s="44">
        <v>57</v>
      </c>
    </row>
    <row r="5" spans="1:23" x14ac:dyDescent="0.2">
      <c r="A5" s="34" t="s">
        <v>3</v>
      </c>
      <c r="B5" s="44">
        <v>145</v>
      </c>
    </row>
    <row r="6" spans="1:23" x14ac:dyDescent="0.2">
      <c r="A6" s="34" t="s">
        <v>4</v>
      </c>
      <c r="B6" s="44">
        <v>123</v>
      </c>
    </row>
    <row r="7" spans="1:23" x14ac:dyDescent="0.2">
      <c r="A7" s="34" t="s">
        <v>5</v>
      </c>
      <c r="B7" s="44">
        <v>68</v>
      </c>
    </row>
    <row r="8" spans="1:23" x14ac:dyDescent="0.2">
      <c r="A8" s="34" t="s">
        <v>6</v>
      </c>
      <c r="B8" s="44">
        <v>271</v>
      </c>
      <c r="F8" s="98"/>
    </row>
    <row r="9" spans="1:23" x14ac:dyDescent="0.2">
      <c r="A9" s="34" t="s">
        <v>7</v>
      </c>
      <c r="B9" s="44">
        <v>131</v>
      </c>
    </row>
    <row r="10" spans="1:23" x14ac:dyDescent="0.2">
      <c r="A10" s="34" t="s">
        <v>8</v>
      </c>
      <c r="B10" s="44">
        <v>249</v>
      </c>
    </row>
    <row r="11" spans="1:23" x14ac:dyDescent="0.2">
      <c r="A11" s="34" t="s">
        <v>9</v>
      </c>
      <c r="B11" s="44">
        <v>640</v>
      </c>
    </row>
    <row r="12" spans="1:23" x14ac:dyDescent="0.2">
      <c r="A12" s="34" t="s">
        <v>10</v>
      </c>
      <c r="B12" s="44">
        <v>1451</v>
      </c>
    </row>
    <row r="13" spans="1:23" x14ac:dyDescent="0.2">
      <c r="A13" s="34" t="s">
        <v>11</v>
      </c>
      <c r="B13" s="44">
        <v>437</v>
      </c>
    </row>
    <row r="14" spans="1:23" x14ac:dyDescent="0.2">
      <c r="A14" s="34" t="s">
        <v>12</v>
      </c>
      <c r="B14" s="44">
        <v>1018</v>
      </c>
    </row>
    <row r="15" spans="1:23" x14ac:dyDescent="0.2">
      <c r="A15" s="34" t="s">
        <v>13</v>
      </c>
      <c r="B15" s="44">
        <v>537</v>
      </c>
    </row>
    <row r="16" spans="1:23" x14ac:dyDescent="0.2">
      <c r="A16" s="34" t="s">
        <v>14</v>
      </c>
      <c r="B16" s="44">
        <v>50</v>
      </c>
    </row>
    <row r="17" spans="1:2" x14ac:dyDescent="0.2">
      <c r="A17" s="34" t="s">
        <v>15</v>
      </c>
      <c r="B17" s="44">
        <v>499</v>
      </c>
    </row>
    <row r="18" spans="1:2" x14ac:dyDescent="0.2">
      <c r="A18" s="34" t="s">
        <v>16</v>
      </c>
      <c r="B18" s="44">
        <v>112</v>
      </c>
    </row>
    <row r="19" spans="1:2" x14ac:dyDescent="0.2">
      <c r="A19" s="34" t="s">
        <v>17</v>
      </c>
      <c r="B19" s="44">
        <v>992</v>
      </c>
    </row>
    <row r="20" spans="1:2" x14ac:dyDescent="0.2">
      <c r="A20" s="34" t="s">
        <v>18</v>
      </c>
      <c r="B20" s="44">
        <v>225</v>
      </c>
    </row>
    <row r="21" spans="1:2" x14ac:dyDescent="0.2">
      <c r="A21" s="34" t="s">
        <v>19</v>
      </c>
      <c r="B21" s="44">
        <v>180</v>
      </c>
    </row>
    <row r="22" spans="1:2" x14ac:dyDescent="0.2">
      <c r="A22" s="34" t="s">
        <v>20</v>
      </c>
      <c r="B22" s="44">
        <v>77</v>
      </c>
    </row>
    <row r="23" spans="1:2" x14ac:dyDescent="0.2">
      <c r="A23" s="34" t="s">
        <v>21</v>
      </c>
      <c r="B23" s="44">
        <v>71</v>
      </c>
    </row>
    <row r="24" spans="1:2" x14ac:dyDescent="0.2">
      <c r="A24" s="34" t="s">
        <v>22</v>
      </c>
      <c r="B24" s="44">
        <v>691</v>
      </c>
    </row>
    <row r="25" spans="1:2" x14ac:dyDescent="0.2">
      <c r="A25" s="34" t="s">
        <v>23</v>
      </c>
      <c r="B25" s="44">
        <v>360</v>
      </c>
    </row>
    <row r="26" spans="1:2" x14ac:dyDescent="0.2">
      <c r="A26" s="34" t="s">
        <v>24</v>
      </c>
      <c r="B26" s="44">
        <v>486</v>
      </c>
    </row>
    <row r="27" spans="1:2" x14ac:dyDescent="0.2">
      <c r="A27" s="34" t="s">
        <v>25</v>
      </c>
      <c r="B27" s="44">
        <v>1946</v>
      </c>
    </row>
    <row r="28" spans="1:2" x14ac:dyDescent="0.2">
      <c r="A28" s="34" t="s">
        <v>26</v>
      </c>
      <c r="B28" s="44">
        <v>114</v>
      </c>
    </row>
    <row r="29" spans="1:2" x14ac:dyDescent="0.2">
      <c r="A29" s="34" t="s">
        <v>27</v>
      </c>
      <c r="B29" s="44">
        <v>228</v>
      </c>
    </row>
    <row r="30" spans="1:2" x14ac:dyDescent="0.2">
      <c r="A30" s="34" t="s">
        <v>28</v>
      </c>
      <c r="B30" s="44">
        <v>1249</v>
      </c>
    </row>
    <row r="31" spans="1:2" x14ac:dyDescent="0.2">
      <c r="A31" s="34" t="s">
        <v>29</v>
      </c>
      <c r="B31" s="44">
        <v>185</v>
      </c>
    </row>
    <row r="32" spans="1:2" x14ac:dyDescent="0.2">
      <c r="A32" s="34" t="s">
        <v>30</v>
      </c>
      <c r="B32" s="44">
        <v>319</v>
      </c>
    </row>
    <row r="33" spans="1:6" x14ac:dyDescent="0.2">
      <c r="A33" s="34" t="s">
        <v>31</v>
      </c>
      <c r="B33" s="44">
        <v>1584</v>
      </c>
      <c r="F33" s="99"/>
    </row>
    <row r="34" spans="1:6" x14ac:dyDescent="0.2">
      <c r="A34" s="34" t="s">
        <v>32</v>
      </c>
      <c r="B34" s="44">
        <v>446</v>
      </c>
    </row>
    <row r="35" spans="1:6" x14ac:dyDescent="0.2">
      <c r="A35" s="34" t="s">
        <v>33</v>
      </c>
      <c r="B35" s="44">
        <v>1618</v>
      </c>
    </row>
    <row r="36" spans="1:6" x14ac:dyDescent="0.2">
      <c r="A36" s="34" t="s">
        <v>34</v>
      </c>
      <c r="B36" s="44">
        <v>357</v>
      </c>
    </row>
    <row r="37" spans="1:6" x14ac:dyDescent="0.2">
      <c r="A37" s="34" t="s">
        <v>35</v>
      </c>
      <c r="B37" s="44">
        <v>1289</v>
      </c>
    </row>
    <row r="38" spans="1:6" x14ac:dyDescent="0.2">
      <c r="A38" s="34" t="s">
        <v>36</v>
      </c>
      <c r="B38" s="44">
        <v>51</v>
      </c>
    </row>
    <row r="39" spans="1:6" x14ac:dyDescent="0.2">
      <c r="A39" s="34" t="s">
        <v>37</v>
      </c>
      <c r="B39" s="44">
        <v>46</v>
      </c>
    </row>
    <row r="40" spans="1:6" x14ac:dyDescent="0.2">
      <c r="A40" s="34" t="s">
        <v>38</v>
      </c>
      <c r="B40" s="44">
        <v>251</v>
      </c>
    </row>
    <row r="41" spans="1:6" x14ac:dyDescent="0.2">
      <c r="A41" s="34" t="s">
        <v>39</v>
      </c>
      <c r="B41" s="44">
        <v>131</v>
      </c>
    </row>
    <row r="42" spans="1:6" x14ac:dyDescent="0.2">
      <c r="A42" s="34" t="s">
        <v>40</v>
      </c>
      <c r="B42" s="44">
        <v>4117</v>
      </c>
    </row>
    <row r="43" spans="1:6" x14ac:dyDescent="0.2">
      <c r="A43" s="34" t="s">
        <v>41</v>
      </c>
      <c r="B43" s="44">
        <v>319</v>
      </c>
    </row>
    <row r="44" spans="1:6" x14ac:dyDescent="0.2">
      <c r="A44" s="34" t="s">
        <v>42</v>
      </c>
      <c r="B44" s="44">
        <v>700</v>
      </c>
    </row>
    <row r="45" spans="1:6" x14ac:dyDescent="0.2">
      <c r="A45" s="34" t="s">
        <v>43</v>
      </c>
      <c r="B45" s="44">
        <v>307</v>
      </c>
    </row>
    <row r="46" spans="1:6" x14ac:dyDescent="0.2">
      <c r="A46" s="34" t="s">
        <v>44</v>
      </c>
      <c r="B46" s="44">
        <v>465</v>
      </c>
    </row>
    <row r="47" spans="1:6" x14ac:dyDescent="0.2">
      <c r="A47" s="34" t="s">
        <v>45</v>
      </c>
      <c r="B47" s="44">
        <v>177</v>
      </c>
    </row>
    <row r="48" spans="1:6" x14ac:dyDescent="0.2">
      <c r="A48" s="34" t="s">
        <v>46</v>
      </c>
      <c r="B48" s="44">
        <v>275</v>
      </c>
    </row>
    <row r="49" spans="1:2" x14ac:dyDescent="0.2">
      <c r="A49" s="34" t="s">
        <v>47</v>
      </c>
      <c r="B49" s="44">
        <v>35</v>
      </c>
    </row>
    <row r="50" spans="1:2" x14ac:dyDescent="0.2">
      <c r="A50" s="34" t="s">
        <v>48</v>
      </c>
      <c r="B50" s="44">
        <v>662</v>
      </c>
    </row>
    <row r="51" spans="1:2" x14ac:dyDescent="0.2">
      <c r="A51" s="34" t="s">
        <v>49</v>
      </c>
      <c r="B51" s="44">
        <v>229</v>
      </c>
    </row>
    <row r="52" spans="1:2" x14ac:dyDescent="0.2">
      <c r="A52" s="34" t="s">
        <v>50</v>
      </c>
      <c r="B52" s="44">
        <v>1005</v>
      </c>
    </row>
    <row r="53" spans="1:2" x14ac:dyDescent="0.2">
      <c r="A53" s="34" t="s">
        <v>51</v>
      </c>
      <c r="B53" s="44">
        <v>71</v>
      </c>
    </row>
    <row r="54" spans="1:2" x14ac:dyDescent="0.2">
      <c r="A54" s="34" t="s">
        <v>52</v>
      </c>
      <c r="B54" s="44">
        <v>363</v>
      </c>
    </row>
    <row r="55" spans="1:2" x14ac:dyDescent="0.2">
      <c r="A55" s="34" t="s">
        <v>53</v>
      </c>
      <c r="B55" s="44">
        <v>442</v>
      </c>
    </row>
    <row r="56" spans="1:2" x14ac:dyDescent="0.2">
      <c r="A56" s="34" t="s">
        <v>54</v>
      </c>
      <c r="B56" s="44">
        <v>328</v>
      </c>
    </row>
    <row r="57" spans="1:2" x14ac:dyDescent="0.2">
      <c r="A57" s="34" t="s">
        <v>55</v>
      </c>
      <c r="B57" s="44">
        <v>163</v>
      </c>
    </row>
    <row r="58" spans="1:2" x14ac:dyDescent="0.2">
      <c r="A58" s="34" t="s">
        <v>56</v>
      </c>
      <c r="B58" s="44">
        <v>101</v>
      </c>
    </row>
    <row r="59" spans="1:2" x14ac:dyDescent="0.2">
      <c r="A59" s="34" t="s">
        <v>57</v>
      </c>
      <c r="B59" s="44">
        <v>235</v>
      </c>
    </row>
    <row r="60" spans="1:2" x14ac:dyDescent="0.2">
      <c r="A60" s="34" t="s">
        <v>58</v>
      </c>
      <c r="B60" s="44">
        <v>232</v>
      </c>
    </row>
    <row r="61" spans="1:2" x14ac:dyDescent="0.2">
      <c r="A61" s="34" t="s">
        <v>59</v>
      </c>
      <c r="B61" s="44">
        <v>5415</v>
      </c>
    </row>
    <row r="62" spans="1:2" x14ac:dyDescent="0.2">
      <c r="A62" s="34" t="s">
        <v>60</v>
      </c>
      <c r="B62" s="44">
        <v>48</v>
      </c>
    </row>
    <row r="63" spans="1:2" x14ac:dyDescent="0.2">
      <c r="A63" s="34" t="s">
        <v>61</v>
      </c>
      <c r="B63" s="44">
        <v>176</v>
      </c>
    </row>
    <row r="64" spans="1:2" x14ac:dyDescent="0.2">
      <c r="A64" s="34" t="s">
        <v>62</v>
      </c>
      <c r="B64" s="44">
        <v>306</v>
      </c>
    </row>
    <row r="65" spans="1:2" x14ac:dyDescent="0.2">
      <c r="A65" s="34" t="s">
        <v>63</v>
      </c>
      <c r="B65" s="44">
        <v>532</v>
      </c>
    </row>
    <row r="66" spans="1:2" x14ac:dyDescent="0.2">
      <c r="A66" s="34" t="s">
        <v>64</v>
      </c>
      <c r="B66" s="44">
        <v>1210</v>
      </c>
    </row>
    <row r="67" spans="1:2" x14ac:dyDescent="0.2">
      <c r="A67" s="34" t="s">
        <v>65</v>
      </c>
      <c r="B67" s="44">
        <v>143</v>
      </c>
    </row>
    <row r="68" spans="1:2" x14ac:dyDescent="0.2">
      <c r="A68" s="34" t="s">
        <v>66</v>
      </c>
      <c r="B68" s="44">
        <v>1023</v>
      </c>
    </row>
    <row r="69" spans="1:2" x14ac:dyDescent="0.2">
      <c r="A69" s="34" t="s">
        <v>67</v>
      </c>
      <c r="B69" s="44">
        <v>431</v>
      </c>
    </row>
    <row r="70" spans="1:2" x14ac:dyDescent="0.2">
      <c r="A70" s="34" t="s">
        <v>68</v>
      </c>
      <c r="B70" s="44">
        <v>55</v>
      </c>
    </row>
    <row r="71" spans="1:2" x14ac:dyDescent="0.2">
      <c r="A71" s="34" t="s">
        <v>69</v>
      </c>
      <c r="B71" s="44">
        <v>342</v>
      </c>
    </row>
    <row r="72" spans="1:2" x14ac:dyDescent="0.2">
      <c r="A72" s="34" t="s">
        <v>70</v>
      </c>
      <c r="B72" s="44">
        <v>293</v>
      </c>
    </row>
    <row r="73" spans="1:2" x14ac:dyDescent="0.2">
      <c r="A73" s="34" t="s">
        <v>71</v>
      </c>
      <c r="B73" s="44">
        <v>88</v>
      </c>
    </row>
    <row r="74" spans="1:2" x14ac:dyDescent="0.2">
      <c r="A74" s="34" t="s">
        <v>72</v>
      </c>
      <c r="B74" s="44">
        <v>254</v>
      </c>
    </row>
    <row r="75" spans="1:2" x14ac:dyDescent="0.2">
      <c r="A75" s="34" t="s">
        <v>73</v>
      </c>
      <c r="B75" s="44">
        <v>1218</v>
      </c>
    </row>
    <row r="76" spans="1:2" x14ac:dyDescent="0.2">
      <c r="A76" s="34" t="s">
        <v>74</v>
      </c>
      <c r="B76" s="44">
        <v>56</v>
      </c>
    </row>
    <row r="77" spans="1:2" x14ac:dyDescent="0.2">
      <c r="A77" s="34" t="s">
        <v>75</v>
      </c>
      <c r="B77" s="44">
        <v>1051</v>
      </c>
    </row>
    <row r="78" spans="1:2" x14ac:dyDescent="0.2">
      <c r="A78" s="34" t="s">
        <v>76</v>
      </c>
      <c r="B78" s="44">
        <v>364</v>
      </c>
    </row>
    <row r="79" spans="1:2" x14ac:dyDescent="0.2">
      <c r="A79" s="34" t="s">
        <v>77</v>
      </c>
      <c r="B79" s="44">
        <v>1313</v>
      </c>
    </row>
    <row r="80" spans="1:2" x14ac:dyDescent="0.2">
      <c r="A80" s="34" t="s">
        <v>78</v>
      </c>
      <c r="B80" s="44">
        <v>537</v>
      </c>
    </row>
    <row r="81" spans="1:2" x14ac:dyDescent="0.2">
      <c r="A81" s="34" t="s">
        <v>79</v>
      </c>
      <c r="B81" s="44">
        <v>856</v>
      </c>
    </row>
    <row r="82" spans="1:2" x14ac:dyDescent="0.2">
      <c r="A82" s="34" t="s">
        <v>80</v>
      </c>
      <c r="B82" s="44">
        <v>343</v>
      </c>
    </row>
    <row r="83" spans="1:2" x14ac:dyDescent="0.2">
      <c r="A83" s="34" t="s">
        <v>81</v>
      </c>
      <c r="B83" s="44">
        <v>418</v>
      </c>
    </row>
    <row r="84" spans="1:2" x14ac:dyDescent="0.2">
      <c r="A84" s="34" t="s">
        <v>82</v>
      </c>
      <c r="B84" s="44">
        <v>241</v>
      </c>
    </row>
    <row r="85" spans="1:2" x14ac:dyDescent="0.2">
      <c r="A85" s="34" t="s">
        <v>83</v>
      </c>
      <c r="B85" s="44">
        <v>318</v>
      </c>
    </row>
    <row r="86" spans="1:2" x14ac:dyDescent="0.2">
      <c r="A86" s="34" t="s">
        <v>84</v>
      </c>
      <c r="B86" s="44">
        <v>257</v>
      </c>
    </row>
    <row r="87" spans="1:2" x14ac:dyDescent="0.2">
      <c r="A87" s="34" t="s">
        <v>85</v>
      </c>
      <c r="B87" s="44">
        <v>418</v>
      </c>
    </row>
    <row r="88" spans="1:2" x14ac:dyDescent="0.2">
      <c r="A88" s="34" t="s">
        <v>86</v>
      </c>
      <c r="B88" s="44">
        <v>111</v>
      </c>
    </row>
    <row r="89" spans="1:2" x14ac:dyDescent="0.2">
      <c r="A89" s="34" t="s">
        <v>87</v>
      </c>
      <c r="B89" s="44">
        <v>144</v>
      </c>
    </row>
    <row r="90" spans="1:2" x14ac:dyDescent="0.2">
      <c r="A90" s="34" t="s">
        <v>88</v>
      </c>
      <c r="B90" s="44">
        <v>23</v>
      </c>
    </row>
    <row r="91" spans="1:2" x14ac:dyDescent="0.2">
      <c r="A91" s="34" t="s">
        <v>89</v>
      </c>
      <c r="B91" s="44">
        <v>719</v>
      </c>
    </row>
    <row r="92" spans="1:2" x14ac:dyDescent="0.2">
      <c r="A92" s="34" t="s">
        <v>90</v>
      </c>
      <c r="B92" s="44">
        <v>332</v>
      </c>
    </row>
    <row r="93" spans="1:2" x14ac:dyDescent="0.2">
      <c r="A93" s="34" t="s">
        <v>91</v>
      </c>
      <c r="B93" s="44">
        <v>2985</v>
      </c>
    </row>
    <row r="94" spans="1:2" x14ac:dyDescent="0.2">
      <c r="A94" s="34" t="s">
        <v>92</v>
      </c>
      <c r="B94" s="44">
        <v>123</v>
      </c>
    </row>
    <row r="95" spans="1:2" x14ac:dyDescent="0.2">
      <c r="A95" s="34" t="s">
        <v>93</v>
      </c>
      <c r="B95" s="44">
        <v>64</v>
      </c>
    </row>
    <row r="96" spans="1:2" x14ac:dyDescent="0.2">
      <c r="A96" s="34" t="s">
        <v>94</v>
      </c>
      <c r="B96" s="44">
        <v>147</v>
      </c>
    </row>
    <row r="97" spans="1:2" x14ac:dyDescent="0.2">
      <c r="A97" s="34" t="s">
        <v>95</v>
      </c>
      <c r="B97" s="44">
        <v>948</v>
      </c>
    </row>
    <row r="98" spans="1:2" x14ac:dyDescent="0.2">
      <c r="A98" s="34" t="s">
        <v>96</v>
      </c>
      <c r="B98" s="44">
        <v>266</v>
      </c>
    </row>
    <row r="99" spans="1:2" x14ac:dyDescent="0.2">
      <c r="A99" s="34" t="s">
        <v>97</v>
      </c>
      <c r="B99" s="44">
        <v>543</v>
      </c>
    </row>
    <row r="100" spans="1:2" x14ac:dyDescent="0.2">
      <c r="A100" s="34" t="s">
        <v>98</v>
      </c>
      <c r="B100" s="44">
        <v>160</v>
      </c>
    </row>
    <row r="101" spans="1:2" x14ac:dyDescent="0.2">
      <c r="A101" s="34" t="s">
        <v>99</v>
      </c>
      <c r="B101" s="44">
        <v>110</v>
      </c>
    </row>
    <row r="102" spans="1:2" x14ac:dyDescent="0.2">
      <c r="A102" s="36" t="s">
        <v>101</v>
      </c>
      <c r="B102" s="42">
        <v>54018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11/01/2011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W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45" customWidth="1"/>
    <col min="2" max="2" width="12.28515625" style="45" customWidth="1"/>
    <col min="3" max="3" width="9.28515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3" ht="15.75" customHeight="1" x14ac:dyDescent="0.25">
      <c r="A1" s="32"/>
      <c r="B1" s="43">
        <v>40787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" x14ac:dyDescent="0.25">
      <c r="A2" s="34" t="s">
        <v>0</v>
      </c>
      <c r="B2" s="44">
        <v>583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34" t="s">
        <v>1</v>
      </c>
      <c r="B3" s="44">
        <v>177</v>
      </c>
    </row>
    <row r="4" spans="1:23" x14ac:dyDescent="0.2">
      <c r="A4" s="34" t="s">
        <v>2</v>
      </c>
      <c r="B4" s="44">
        <v>57</v>
      </c>
    </row>
    <row r="5" spans="1:23" x14ac:dyDescent="0.2">
      <c r="A5" s="34" t="s">
        <v>3</v>
      </c>
      <c r="B5" s="44">
        <v>170</v>
      </c>
    </row>
    <row r="6" spans="1:23" x14ac:dyDescent="0.2">
      <c r="A6" s="34" t="s">
        <v>4</v>
      </c>
      <c r="B6" s="44">
        <v>132</v>
      </c>
    </row>
    <row r="7" spans="1:23" x14ac:dyDescent="0.2">
      <c r="A7" s="34" t="s">
        <v>5</v>
      </c>
      <c r="B7" s="44">
        <v>84</v>
      </c>
    </row>
    <row r="8" spans="1:23" x14ac:dyDescent="0.2">
      <c r="A8" s="34" t="s">
        <v>6</v>
      </c>
      <c r="B8" s="44">
        <v>4079</v>
      </c>
      <c r="F8" s="98"/>
    </row>
    <row r="9" spans="1:23" x14ac:dyDescent="0.2">
      <c r="A9" s="34" t="s">
        <v>7</v>
      </c>
      <c r="B9" s="44">
        <v>2113</v>
      </c>
    </row>
    <row r="10" spans="1:23" x14ac:dyDescent="0.2">
      <c r="A10" s="34" t="s">
        <v>8</v>
      </c>
      <c r="B10" s="44">
        <v>255</v>
      </c>
    </row>
    <row r="11" spans="1:23" x14ac:dyDescent="0.2">
      <c r="A11" s="34" t="s">
        <v>9</v>
      </c>
      <c r="B11" s="44">
        <v>1914</v>
      </c>
    </row>
    <row r="12" spans="1:23" x14ac:dyDescent="0.2">
      <c r="A12" s="34" t="s">
        <v>10</v>
      </c>
      <c r="B12" s="44">
        <v>1590</v>
      </c>
    </row>
    <row r="13" spans="1:23" x14ac:dyDescent="0.2">
      <c r="A13" s="34" t="s">
        <v>11</v>
      </c>
      <c r="B13" s="44">
        <v>476</v>
      </c>
    </row>
    <row r="14" spans="1:23" x14ac:dyDescent="0.2">
      <c r="A14" s="34" t="s">
        <v>12</v>
      </c>
      <c r="B14" s="44">
        <v>1026</v>
      </c>
    </row>
    <row r="15" spans="1:23" x14ac:dyDescent="0.2">
      <c r="A15" s="34" t="s">
        <v>13</v>
      </c>
      <c r="B15" s="44">
        <v>476</v>
      </c>
    </row>
    <row r="16" spans="1:23" x14ac:dyDescent="0.2">
      <c r="A16" s="34" t="s">
        <v>14</v>
      </c>
      <c r="B16" s="44">
        <v>220</v>
      </c>
    </row>
    <row r="17" spans="1:2" x14ac:dyDescent="0.2">
      <c r="A17" s="34" t="s">
        <v>15</v>
      </c>
      <c r="B17" s="44">
        <v>1616</v>
      </c>
    </row>
    <row r="18" spans="1:2" x14ac:dyDescent="0.2">
      <c r="A18" s="34" t="s">
        <v>16</v>
      </c>
      <c r="B18" s="44">
        <v>124</v>
      </c>
    </row>
    <row r="19" spans="1:2" x14ac:dyDescent="0.2">
      <c r="A19" s="34" t="s">
        <v>17</v>
      </c>
      <c r="B19" s="44">
        <v>1089</v>
      </c>
    </row>
    <row r="20" spans="1:2" x14ac:dyDescent="0.2">
      <c r="A20" s="34" t="s">
        <v>18</v>
      </c>
      <c r="B20" s="44">
        <v>204</v>
      </c>
    </row>
    <row r="21" spans="1:2" x14ac:dyDescent="0.2">
      <c r="A21" s="34" t="s">
        <v>19</v>
      </c>
      <c r="B21" s="44">
        <v>143</v>
      </c>
    </row>
    <row r="22" spans="1:2" x14ac:dyDescent="0.2">
      <c r="A22" s="34" t="s">
        <v>20</v>
      </c>
      <c r="B22" s="44">
        <v>1009</v>
      </c>
    </row>
    <row r="23" spans="1:2" x14ac:dyDescent="0.2">
      <c r="A23" s="34" t="s">
        <v>21</v>
      </c>
      <c r="B23" s="44">
        <v>58</v>
      </c>
    </row>
    <row r="24" spans="1:2" x14ac:dyDescent="0.2">
      <c r="A24" s="34" t="s">
        <v>22</v>
      </c>
      <c r="B24" s="44">
        <v>622</v>
      </c>
    </row>
    <row r="25" spans="1:2" x14ac:dyDescent="0.2">
      <c r="A25" s="34" t="s">
        <v>23</v>
      </c>
      <c r="B25" s="44">
        <v>420</v>
      </c>
    </row>
    <row r="26" spans="1:2" x14ac:dyDescent="0.2">
      <c r="A26" s="34" t="s">
        <v>24</v>
      </c>
      <c r="B26" s="44">
        <v>5412</v>
      </c>
    </row>
    <row r="27" spans="1:2" x14ac:dyDescent="0.2">
      <c r="A27" s="34" t="s">
        <v>25</v>
      </c>
      <c r="B27" s="44">
        <v>1987</v>
      </c>
    </row>
    <row r="28" spans="1:2" x14ac:dyDescent="0.2">
      <c r="A28" s="34" t="s">
        <v>26</v>
      </c>
      <c r="B28" s="44">
        <v>565</v>
      </c>
    </row>
    <row r="29" spans="1:2" x14ac:dyDescent="0.2">
      <c r="A29" s="34" t="s">
        <v>27</v>
      </c>
      <c r="B29" s="44">
        <v>1873</v>
      </c>
    </row>
    <row r="30" spans="1:2" x14ac:dyDescent="0.2">
      <c r="A30" s="34" t="s">
        <v>28</v>
      </c>
      <c r="B30" s="44">
        <v>1160</v>
      </c>
    </row>
    <row r="31" spans="1:2" x14ac:dyDescent="0.2">
      <c r="A31" s="34" t="s">
        <v>29</v>
      </c>
      <c r="B31" s="44">
        <v>169</v>
      </c>
    </row>
    <row r="32" spans="1:2" x14ac:dyDescent="0.2">
      <c r="A32" s="34" t="s">
        <v>30</v>
      </c>
      <c r="B32" s="44">
        <v>2995</v>
      </c>
    </row>
    <row r="33" spans="1:6" x14ac:dyDescent="0.2">
      <c r="A33" s="34" t="s">
        <v>31</v>
      </c>
      <c r="B33" s="44">
        <v>1553</v>
      </c>
      <c r="F33" s="99"/>
    </row>
    <row r="34" spans="1:6" x14ac:dyDescent="0.2">
      <c r="A34" s="34" t="s">
        <v>32</v>
      </c>
      <c r="B34" s="44">
        <v>6033</v>
      </c>
    </row>
    <row r="35" spans="1:6" x14ac:dyDescent="0.2">
      <c r="A35" s="34" t="s">
        <v>33</v>
      </c>
      <c r="B35" s="44">
        <v>1657</v>
      </c>
    </row>
    <row r="36" spans="1:6" x14ac:dyDescent="0.2">
      <c r="A36" s="34" t="s">
        <v>34</v>
      </c>
      <c r="B36" s="44">
        <v>401</v>
      </c>
    </row>
    <row r="37" spans="1:6" x14ac:dyDescent="0.2">
      <c r="A37" s="34" t="s">
        <v>35</v>
      </c>
      <c r="B37" s="44">
        <v>1325</v>
      </c>
    </row>
    <row r="38" spans="1:6" x14ac:dyDescent="0.2">
      <c r="A38" s="34" t="s">
        <v>36</v>
      </c>
      <c r="B38" s="44">
        <v>912</v>
      </c>
    </row>
    <row r="39" spans="1:6" x14ac:dyDescent="0.2">
      <c r="A39" s="34" t="s">
        <v>37</v>
      </c>
      <c r="B39" s="44">
        <v>46</v>
      </c>
    </row>
    <row r="40" spans="1:6" x14ac:dyDescent="0.2">
      <c r="A40" s="34" t="s">
        <v>38</v>
      </c>
      <c r="B40" s="44">
        <v>304</v>
      </c>
    </row>
    <row r="41" spans="1:6" x14ac:dyDescent="0.2">
      <c r="A41" s="34" t="s">
        <v>39</v>
      </c>
      <c r="B41" s="44">
        <v>1415</v>
      </c>
    </row>
    <row r="42" spans="1:6" x14ac:dyDescent="0.2">
      <c r="A42" s="34" t="s">
        <v>40</v>
      </c>
      <c r="B42" s="44">
        <v>3883</v>
      </c>
    </row>
    <row r="43" spans="1:6" x14ac:dyDescent="0.2">
      <c r="A43" s="34" t="s">
        <v>41</v>
      </c>
      <c r="B43" s="44">
        <v>4864</v>
      </c>
    </row>
    <row r="44" spans="1:6" x14ac:dyDescent="0.2">
      <c r="A44" s="34" t="s">
        <v>42</v>
      </c>
      <c r="B44" s="44">
        <v>742</v>
      </c>
    </row>
    <row r="45" spans="1:6" x14ac:dyDescent="0.2">
      <c r="A45" s="34" t="s">
        <v>43</v>
      </c>
      <c r="B45" s="44">
        <v>308</v>
      </c>
    </row>
    <row r="46" spans="1:6" x14ac:dyDescent="0.2">
      <c r="A46" s="34" t="s">
        <v>44</v>
      </c>
      <c r="B46" s="44">
        <v>510</v>
      </c>
    </row>
    <row r="47" spans="1:6" x14ac:dyDescent="0.2">
      <c r="A47" s="34" t="s">
        <v>45</v>
      </c>
      <c r="B47" s="44">
        <v>2003</v>
      </c>
    </row>
    <row r="48" spans="1:6" x14ac:dyDescent="0.2">
      <c r="A48" s="34" t="s">
        <v>46</v>
      </c>
      <c r="B48" s="44">
        <v>300</v>
      </c>
    </row>
    <row r="49" spans="1:2" x14ac:dyDescent="0.2">
      <c r="A49" s="34" t="s">
        <v>47</v>
      </c>
      <c r="B49" s="44">
        <v>539</v>
      </c>
    </row>
    <row r="50" spans="1:2" x14ac:dyDescent="0.2">
      <c r="A50" s="34" t="s">
        <v>48</v>
      </c>
      <c r="B50" s="44">
        <v>750</v>
      </c>
    </row>
    <row r="51" spans="1:2" x14ac:dyDescent="0.2">
      <c r="A51" s="34" t="s">
        <v>49</v>
      </c>
      <c r="B51" s="44">
        <v>187</v>
      </c>
    </row>
    <row r="52" spans="1:2" x14ac:dyDescent="0.2">
      <c r="A52" s="34" t="s">
        <v>50</v>
      </c>
      <c r="B52" s="44">
        <v>1700</v>
      </c>
    </row>
    <row r="53" spans="1:2" x14ac:dyDescent="0.2">
      <c r="A53" s="34" t="s">
        <v>51</v>
      </c>
      <c r="B53" s="44">
        <v>1147</v>
      </c>
    </row>
    <row r="54" spans="1:2" x14ac:dyDescent="0.2">
      <c r="A54" s="34" t="s">
        <v>52</v>
      </c>
      <c r="B54" s="44">
        <v>328</v>
      </c>
    </row>
    <row r="55" spans="1:2" x14ac:dyDescent="0.2">
      <c r="A55" s="34" t="s">
        <v>53</v>
      </c>
      <c r="B55" s="44">
        <v>6347</v>
      </c>
    </row>
    <row r="56" spans="1:2" x14ac:dyDescent="0.2">
      <c r="A56" s="34" t="s">
        <v>54</v>
      </c>
      <c r="B56" s="44">
        <v>373</v>
      </c>
    </row>
    <row r="57" spans="1:2" x14ac:dyDescent="0.2">
      <c r="A57" s="34" t="s">
        <v>55</v>
      </c>
      <c r="B57" s="44">
        <v>181</v>
      </c>
    </row>
    <row r="58" spans="1:2" x14ac:dyDescent="0.2">
      <c r="A58" s="34" t="s">
        <v>56</v>
      </c>
      <c r="B58" s="44">
        <v>108</v>
      </c>
    </row>
    <row r="59" spans="1:2" x14ac:dyDescent="0.2">
      <c r="A59" s="34" t="s">
        <v>57</v>
      </c>
      <c r="B59" s="44">
        <v>2090</v>
      </c>
    </row>
    <row r="60" spans="1:2" x14ac:dyDescent="0.2">
      <c r="A60" s="34" t="s">
        <v>58</v>
      </c>
      <c r="B60" s="44">
        <v>254</v>
      </c>
    </row>
    <row r="61" spans="1:2" x14ac:dyDescent="0.2">
      <c r="A61" s="34" t="s">
        <v>59</v>
      </c>
      <c r="B61" s="44">
        <v>5739</v>
      </c>
    </row>
    <row r="62" spans="1:2" x14ac:dyDescent="0.2">
      <c r="A62" s="34" t="s">
        <v>60</v>
      </c>
      <c r="B62" s="44">
        <v>59</v>
      </c>
    </row>
    <row r="63" spans="1:2" x14ac:dyDescent="0.2">
      <c r="A63" s="34" t="s">
        <v>61</v>
      </c>
      <c r="B63" s="44">
        <v>166</v>
      </c>
    </row>
    <row r="64" spans="1:2" x14ac:dyDescent="0.2">
      <c r="A64" s="34" t="s">
        <v>62</v>
      </c>
      <c r="B64" s="44">
        <v>326</v>
      </c>
    </row>
    <row r="65" spans="1:2" x14ac:dyDescent="0.2">
      <c r="A65" s="34" t="s">
        <v>63</v>
      </c>
      <c r="B65" s="44">
        <v>5749</v>
      </c>
    </row>
    <row r="66" spans="1:2" x14ac:dyDescent="0.2">
      <c r="A66" s="34" t="s">
        <v>64</v>
      </c>
      <c r="B66" s="44">
        <v>6262</v>
      </c>
    </row>
    <row r="67" spans="1:2" x14ac:dyDescent="0.2">
      <c r="A67" s="34" t="s">
        <v>65</v>
      </c>
      <c r="B67" s="44">
        <v>2973</v>
      </c>
    </row>
    <row r="68" spans="1:2" x14ac:dyDescent="0.2">
      <c r="A68" s="34" t="s">
        <v>66</v>
      </c>
      <c r="B68" s="44">
        <v>5695</v>
      </c>
    </row>
    <row r="69" spans="1:2" x14ac:dyDescent="0.2">
      <c r="A69" s="34" t="s">
        <v>67</v>
      </c>
      <c r="B69" s="44">
        <v>459</v>
      </c>
    </row>
    <row r="70" spans="1:2" x14ac:dyDescent="0.2">
      <c r="A70" s="34" t="s">
        <v>68</v>
      </c>
      <c r="B70" s="44">
        <v>791</v>
      </c>
    </row>
    <row r="71" spans="1:2" x14ac:dyDescent="0.2">
      <c r="A71" s="34" t="s">
        <v>69</v>
      </c>
      <c r="B71" s="44">
        <v>1824</v>
      </c>
    </row>
    <row r="72" spans="1:2" x14ac:dyDescent="0.2">
      <c r="A72" s="34" t="s">
        <v>70</v>
      </c>
      <c r="B72" s="44">
        <v>3224</v>
      </c>
    </row>
    <row r="73" spans="1:2" x14ac:dyDescent="0.2">
      <c r="A73" s="34" t="s">
        <v>71</v>
      </c>
      <c r="B73" s="44">
        <v>610</v>
      </c>
    </row>
    <row r="74" spans="1:2" x14ac:dyDescent="0.2">
      <c r="A74" s="34" t="s">
        <v>72</v>
      </c>
      <c r="B74" s="44">
        <v>221</v>
      </c>
    </row>
    <row r="75" spans="1:2" x14ac:dyDescent="0.2">
      <c r="A75" s="34" t="s">
        <v>73</v>
      </c>
      <c r="B75" s="44">
        <v>6182</v>
      </c>
    </row>
    <row r="76" spans="1:2" x14ac:dyDescent="0.2">
      <c r="A76" s="34" t="s">
        <v>74</v>
      </c>
      <c r="B76" s="44">
        <v>56</v>
      </c>
    </row>
    <row r="77" spans="1:2" x14ac:dyDescent="0.2">
      <c r="A77" s="34" t="s">
        <v>75</v>
      </c>
      <c r="B77" s="44">
        <v>1013</v>
      </c>
    </row>
    <row r="78" spans="1:2" x14ac:dyDescent="0.2">
      <c r="A78" s="34" t="s">
        <v>76</v>
      </c>
      <c r="B78" s="44">
        <v>395</v>
      </c>
    </row>
    <row r="79" spans="1:2" x14ac:dyDescent="0.2">
      <c r="A79" s="34" t="s">
        <v>77</v>
      </c>
      <c r="B79" s="44">
        <v>1338</v>
      </c>
    </row>
    <row r="80" spans="1:2" x14ac:dyDescent="0.2">
      <c r="A80" s="34" t="s">
        <v>78</v>
      </c>
      <c r="B80" s="44">
        <v>561</v>
      </c>
    </row>
    <row r="81" spans="1:2" x14ac:dyDescent="0.2">
      <c r="A81" s="34" t="s">
        <v>79</v>
      </c>
      <c r="B81" s="44">
        <v>884</v>
      </c>
    </row>
    <row r="82" spans="1:2" x14ac:dyDescent="0.2">
      <c r="A82" s="34" t="s">
        <v>80</v>
      </c>
      <c r="B82" s="44">
        <v>384</v>
      </c>
    </row>
    <row r="83" spans="1:2" x14ac:dyDescent="0.2">
      <c r="A83" s="34" t="s">
        <v>81</v>
      </c>
      <c r="B83" s="44">
        <v>476</v>
      </c>
    </row>
    <row r="84" spans="1:2" x14ac:dyDescent="0.2">
      <c r="A84" s="34" t="s">
        <v>82</v>
      </c>
      <c r="B84" s="44">
        <v>276</v>
      </c>
    </row>
    <row r="85" spans="1:2" x14ac:dyDescent="0.2">
      <c r="A85" s="34" t="s">
        <v>83</v>
      </c>
      <c r="B85" s="44">
        <v>373</v>
      </c>
    </row>
    <row r="86" spans="1:2" x14ac:dyDescent="0.2">
      <c r="A86" s="34" t="s">
        <v>84</v>
      </c>
      <c r="B86" s="44">
        <v>289</v>
      </c>
    </row>
    <row r="87" spans="1:2" x14ac:dyDescent="0.2">
      <c r="A87" s="34" t="s">
        <v>85</v>
      </c>
      <c r="B87" s="44">
        <v>449</v>
      </c>
    </row>
    <row r="88" spans="1:2" x14ac:dyDescent="0.2">
      <c r="A88" s="34" t="s">
        <v>86</v>
      </c>
      <c r="B88" s="44">
        <v>108</v>
      </c>
    </row>
    <row r="89" spans="1:2" x14ac:dyDescent="0.2">
      <c r="A89" s="34" t="s">
        <v>87</v>
      </c>
      <c r="B89" s="44">
        <v>164</v>
      </c>
    </row>
    <row r="90" spans="1:2" x14ac:dyDescent="0.2">
      <c r="A90" s="34" t="s">
        <v>88</v>
      </c>
      <c r="B90" s="44">
        <v>412</v>
      </c>
    </row>
    <row r="91" spans="1:2" x14ac:dyDescent="0.2">
      <c r="A91" s="34" t="s">
        <v>89</v>
      </c>
      <c r="B91" s="44">
        <v>729</v>
      </c>
    </row>
    <row r="92" spans="1:2" x14ac:dyDescent="0.2">
      <c r="A92" s="34" t="s">
        <v>90</v>
      </c>
      <c r="B92" s="44">
        <v>1102</v>
      </c>
    </row>
    <row r="93" spans="1:2" x14ac:dyDescent="0.2">
      <c r="A93" s="34" t="s">
        <v>91</v>
      </c>
      <c r="B93" s="44">
        <v>3028</v>
      </c>
    </row>
    <row r="94" spans="1:2" x14ac:dyDescent="0.2">
      <c r="A94" s="34" t="s">
        <v>92</v>
      </c>
      <c r="B94" s="44">
        <v>704</v>
      </c>
    </row>
    <row r="95" spans="1:2" x14ac:dyDescent="0.2">
      <c r="A95" s="34" t="s">
        <v>93</v>
      </c>
      <c r="B95" s="44">
        <v>1167</v>
      </c>
    </row>
    <row r="96" spans="1:2" x14ac:dyDescent="0.2">
      <c r="A96" s="34" t="s">
        <v>94</v>
      </c>
      <c r="B96" s="44">
        <v>134</v>
      </c>
    </row>
    <row r="97" spans="1:2" x14ac:dyDescent="0.2">
      <c r="A97" s="34" t="s">
        <v>95</v>
      </c>
      <c r="B97" s="44">
        <v>6104</v>
      </c>
    </row>
    <row r="98" spans="1:2" x14ac:dyDescent="0.2">
      <c r="A98" s="34" t="s">
        <v>96</v>
      </c>
      <c r="B98" s="44">
        <v>262</v>
      </c>
    </row>
    <row r="99" spans="1:2" x14ac:dyDescent="0.2">
      <c r="A99" s="34" t="s">
        <v>97</v>
      </c>
      <c r="B99" s="44">
        <v>2089</v>
      </c>
    </row>
    <row r="100" spans="1:2" x14ac:dyDescent="0.2">
      <c r="A100" s="34" t="s">
        <v>98</v>
      </c>
      <c r="B100" s="44">
        <v>172</v>
      </c>
    </row>
    <row r="101" spans="1:2" x14ac:dyDescent="0.2">
      <c r="A101" s="34" t="s">
        <v>99</v>
      </c>
      <c r="B101" s="44">
        <v>76</v>
      </c>
    </row>
    <row r="102" spans="1:2" x14ac:dyDescent="0.2">
      <c r="A102" s="36" t="s">
        <v>101</v>
      </c>
      <c r="B102" s="42">
        <v>136083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10/07/2011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X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42578125" style="45" customWidth="1"/>
    <col min="2" max="2" width="12.7109375" style="45" customWidth="1"/>
    <col min="3" max="3" width="8.28515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4" ht="15.75" customHeight="1" x14ac:dyDescent="0.25">
      <c r="A1" s="32"/>
      <c r="B1" s="43">
        <v>40756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5" x14ac:dyDescent="0.25">
      <c r="A2" s="34" t="s">
        <v>0</v>
      </c>
      <c r="B2" s="44">
        <v>662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2">
      <c r="A3" s="34" t="s">
        <v>1</v>
      </c>
      <c r="B3" s="44">
        <v>168</v>
      </c>
    </row>
    <row r="4" spans="1:24" x14ac:dyDescent="0.2">
      <c r="A4" s="34" t="s">
        <v>2</v>
      </c>
      <c r="B4" s="44">
        <v>65</v>
      </c>
    </row>
    <row r="5" spans="1:24" x14ac:dyDescent="0.2">
      <c r="A5" s="34" t="s">
        <v>3</v>
      </c>
      <c r="B5" s="44">
        <v>163</v>
      </c>
    </row>
    <row r="6" spans="1:24" x14ac:dyDescent="0.2">
      <c r="A6" s="34" t="s">
        <v>4</v>
      </c>
      <c r="B6" s="44">
        <v>124</v>
      </c>
    </row>
    <row r="7" spans="1:24" x14ac:dyDescent="0.2">
      <c r="A7" s="34" t="s">
        <v>5</v>
      </c>
      <c r="B7" s="44">
        <v>78</v>
      </c>
    </row>
    <row r="8" spans="1:24" x14ac:dyDescent="0.2">
      <c r="A8" s="34" t="s">
        <v>6</v>
      </c>
      <c r="B8" s="44">
        <v>401</v>
      </c>
      <c r="F8" s="98"/>
    </row>
    <row r="9" spans="1:24" x14ac:dyDescent="0.2">
      <c r="A9" s="34" t="s">
        <v>7</v>
      </c>
      <c r="B9" s="44">
        <v>146</v>
      </c>
    </row>
    <row r="10" spans="1:24" x14ac:dyDescent="0.2">
      <c r="A10" s="34" t="s">
        <v>8</v>
      </c>
      <c r="B10" s="44">
        <v>276</v>
      </c>
    </row>
    <row r="11" spans="1:24" x14ac:dyDescent="0.2">
      <c r="A11" s="34" t="s">
        <v>9</v>
      </c>
      <c r="B11" s="44">
        <v>581</v>
      </c>
    </row>
    <row r="12" spans="1:24" x14ac:dyDescent="0.2">
      <c r="A12" s="34" t="s">
        <v>10</v>
      </c>
      <c r="B12" s="44">
        <v>1766</v>
      </c>
    </row>
    <row r="13" spans="1:24" x14ac:dyDescent="0.2">
      <c r="A13" s="34" t="s">
        <v>11</v>
      </c>
      <c r="B13" s="44">
        <v>461</v>
      </c>
    </row>
    <row r="14" spans="1:24" x14ac:dyDescent="0.2">
      <c r="A14" s="34" t="s">
        <v>12</v>
      </c>
      <c r="B14" s="44">
        <v>1253</v>
      </c>
    </row>
    <row r="15" spans="1:24" x14ac:dyDescent="0.2">
      <c r="A15" s="34" t="s">
        <v>13</v>
      </c>
      <c r="B15" s="44">
        <v>524</v>
      </c>
    </row>
    <row r="16" spans="1:24" x14ac:dyDescent="0.2">
      <c r="A16" s="34" t="s">
        <v>14</v>
      </c>
      <c r="B16" s="44">
        <v>27</v>
      </c>
    </row>
    <row r="17" spans="1:2" x14ac:dyDescent="0.2">
      <c r="A17" s="34" t="s">
        <v>15</v>
      </c>
      <c r="B17" s="44">
        <v>427</v>
      </c>
    </row>
    <row r="18" spans="1:2" x14ac:dyDescent="0.2">
      <c r="A18" s="34" t="s">
        <v>16</v>
      </c>
      <c r="B18" s="44">
        <v>133</v>
      </c>
    </row>
    <row r="19" spans="1:2" x14ac:dyDescent="0.2">
      <c r="A19" s="34" t="s">
        <v>17</v>
      </c>
      <c r="B19" s="44">
        <v>1155</v>
      </c>
    </row>
    <row r="20" spans="1:2" x14ac:dyDescent="0.2">
      <c r="A20" s="34" t="s">
        <v>18</v>
      </c>
      <c r="B20" s="44">
        <v>222</v>
      </c>
    </row>
    <row r="21" spans="1:2" x14ac:dyDescent="0.2">
      <c r="A21" s="34" t="s">
        <v>19</v>
      </c>
      <c r="B21" s="44">
        <v>151</v>
      </c>
    </row>
    <row r="22" spans="1:2" x14ac:dyDescent="0.2">
      <c r="A22" s="34" t="s">
        <v>20</v>
      </c>
      <c r="B22" s="44">
        <v>101</v>
      </c>
    </row>
    <row r="23" spans="1:2" x14ac:dyDescent="0.2">
      <c r="A23" s="34" t="s">
        <v>21</v>
      </c>
      <c r="B23" s="44">
        <v>52</v>
      </c>
    </row>
    <row r="24" spans="1:2" x14ac:dyDescent="0.2">
      <c r="A24" s="34" t="s">
        <v>22</v>
      </c>
      <c r="B24" s="44">
        <v>771</v>
      </c>
    </row>
    <row r="25" spans="1:2" x14ac:dyDescent="0.2">
      <c r="A25" s="34" t="s">
        <v>23</v>
      </c>
      <c r="B25" s="44">
        <v>435</v>
      </c>
    </row>
    <row r="26" spans="1:2" x14ac:dyDescent="0.2">
      <c r="A26" s="34" t="s">
        <v>24</v>
      </c>
      <c r="B26" s="44">
        <v>772</v>
      </c>
    </row>
    <row r="27" spans="1:2" x14ac:dyDescent="0.2">
      <c r="A27" s="34" t="s">
        <v>25</v>
      </c>
      <c r="B27" s="44">
        <v>2176</v>
      </c>
    </row>
    <row r="28" spans="1:2" x14ac:dyDescent="0.2">
      <c r="A28" s="34" t="s">
        <v>26</v>
      </c>
      <c r="B28" s="44">
        <v>85</v>
      </c>
    </row>
    <row r="29" spans="1:2" x14ac:dyDescent="0.2">
      <c r="A29" s="34" t="s">
        <v>27</v>
      </c>
      <c r="B29" s="44">
        <v>159</v>
      </c>
    </row>
    <row r="30" spans="1:2" x14ac:dyDescent="0.2">
      <c r="A30" s="34" t="s">
        <v>28</v>
      </c>
      <c r="B30" s="44">
        <v>1224</v>
      </c>
    </row>
    <row r="31" spans="1:2" x14ac:dyDescent="0.2">
      <c r="A31" s="34" t="s">
        <v>29</v>
      </c>
      <c r="B31" s="44">
        <v>184</v>
      </c>
    </row>
    <row r="32" spans="1:2" x14ac:dyDescent="0.2">
      <c r="A32" s="34" t="s">
        <v>30</v>
      </c>
      <c r="B32" s="44">
        <v>397</v>
      </c>
    </row>
    <row r="33" spans="1:6" x14ac:dyDescent="0.2">
      <c r="A33" s="34" t="s">
        <v>31</v>
      </c>
      <c r="B33" s="44">
        <v>1704</v>
      </c>
      <c r="F33" s="99"/>
    </row>
    <row r="34" spans="1:6" x14ac:dyDescent="0.2">
      <c r="A34" s="34" t="s">
        <v>32</v>
      </c>
      <c r="B34" s="44">
        <v>524</v>
      </c>
    </row>
    <row r="35" spans="1:6" x14ac:dyDescent="0.2">
      <c r="A35" s="34" t="s">
        <v>33</v>
      </c>
      <c r="B35" s="44">
        <v>2081</v>
      </c>
    </row>
    <row r="36" spans="1:6" x14ac:dyDescent="0.2">
      <c r="A36" s="34" t="s">
        <v>34</v>
      </c>
      <c r="B36" s="44">
        <v>421</v>
      </c>
    </row>
    <row r="37" spans="1:6" x14ac:dyDescent="0.2">
      <c r="A37" s="34" t="s">
        <v>35</v>
      </c>
      <c r="B37" s="44">
        <v>1371</v>
      </c>
    </row>
    <row r="38" spans="1:6" x14ac:dyDescent="0.2">
      <c r="A38" s="34" t="s">
        <v>36</v>
      </c>
      <c r="B38" s="44">
        <v>55</v>
      </c>
    </row>
    <row r="39" spans="1:6" x14ac:dyDescent="0.2">
      <c r="A39" s="34" t="s">
        <v>37</v>
      </c>
      <c r="B39" s="44">
        <v>49</v>
      </c>
    </row>
    <row r="40" spans="1:6" x14ac:dyDescent="0.2">
      <c r="A40" s="34" t="s">
        <v>38</v>
      </c>
      <c r="B40" s="44">
        <v>301</v>
      </c>
    </row>
    <row r="41" spans="1:6" x14ac:dyDescent="0.2">
      <c r="A41" s="34" t="s">
        <v>39</v>
      </c>
      <c r="B41" s="44">
        <v>95</v>
      </c>
    </row>
    <row r="42" spans="1:6" x14ac:dyDescent="0.2">
      <c r="A42" s="34" t="s">
        <v>40</v>
      </c>
      <c r="B42" s="44">
        <v>4256</v>
      </c>
    </row>
    <row r="43" spans="1:6" x14ac:dyDescent="0.2">
      <c r="A43" s="34" t="s">
        <v>41</v>
      </c>
      <c r="B43" s="44">
        <v>348</v>
      </c>
    </row>
    <row r="44" spans="1:6" x14ac:dyDescent="0.2">
      <c r="A44" s="34" t="s">
        <v>42</v>
      </c>
      <c r="B44" s="44">
        <v>756</v>
      </c>
    </row>
    <row r="45" spans="1:6" x14ac:dyDescent="0.2">
      <c r="A45" s="34" t="s">
        <v>43</v>
      </c>
      <c r="B45" s="44">
        <v>328</v>
      </c>
    </row>
    <row r="46" spans="1:6" x14ac:dyDescent="0.2">
      <c r="A46" s="34" t="s">
        <v>44</v>
      </c>
      <c r="B46" s="44">
        <v>486</v>
      </c>
    </row>
    <row r="47" spans="1:6" x14ac:dyDescent="0.2">
      <c r="A47" s="34" t="s">
        <v>45</v>
      </c>
      <c r="B47" s="44">
        <v>189</v>
      </c>
    </row>
    <row r="48" spans="1:6" x14ac:dyDescent="0.2">
      <c r="A48" s="34" t="s">
        <v>46</v>
      </c>
      <c r="B48" s="44">
        <v>332</v>
      </c>
    </row>
    <row r="49" spans="1:2" x14ac:dyDescent="0.2">
      <c r="A49" s="34" t="s">
        <v>47</v>
      </c>
      <c r="B49" s="44">
        <v>17</v>
      </c>
    </row>
    <row r="50" spans="1:2" x14ac:dyDescent="0.2">
      <c r="A50" s="34" t="s">
        <v>48</v>
      </c>
      <c r="B50" s="44">
        <v>789</v>
      </c>
    </row>
    <row r="51" spans="1:2" x14ac:dyDescent="0.2">
      <c r="A51" s="34" t="s">
        <v>49</v>
      </c>
      <c r="B51" s="44">
        <v>238</v>
      </c>
    </row>
    <row r="52" spans="1:2" x14ac:dyDescent="0.2">
      <c r="A52" s="34" t="s">
        <v>50</v>
      </c>
      <c r="B52" s="44">
        <v>1175</v>
      </c>
    </row>
    <row r="53" spans="1:2" x14ac:dyDescent="0.2">
      <c r="A53" s="34" t="s">
        <v>51</v>
      </c>
      <c r="B53" s="44">
        <v>46</v>
      </c>
    </row>
    <row r="54" spans="1:2" x14ac:dyDescent="0.2">
      <c r="A54" s="34" t="s">
        <v>52</v>
      </c>
      <c r="B54" s="44">
        <v>349</v>
      </c>
    </row>
    <row r="55" spans="1:2" x14ac:dyDescent="0.2">
      <c r="A55" s="34" t="s">
        <v>53</v>
      </c>
      <c r="B55" s="44">
        <v>650</v>
      </c>
    </row>
    <row r="56" spans="1:2" x14ac:dyDescent="0.2">
      <c r="A56" s="34" t="s">
        <v>54</v>
      </c>
      <c r="B56" s="44">
        <v>363</v>
      </c>
    </row>
    <row r="57" spans="1:2" x14ac:dyDescent="0.2">
      <c r="A57" s="34" t="s">
        <v>55</v>
      </c>
      <c r="B57" s="44">
        <v>220</v>
      </c>
    </row>
    <row r="58" spans="1:2" x14ac:dyDescent="0.2">
      <c r="A58" s="34" t="s">
        <v>56</v>
      </c>
      <c r="B58" s="44">
        <v>105</v>
      </c>
    </row>
    <row r="59" spans="1:2" x14ac:dyDescent="0.2">
      <c r="A59" s="34" t="s">
        <v>57</v>
      </c>
      <c r="B59" s="44">
        <v>169</v>
      </c>
    </row>
    <row r="60" spans="1:2" x14ac:dyDescent="0.2">
      <c r="A60" s="34" t="s">
        <v>58</v>
      </c>
      <c r="B60" s="44">
        <v>284</v>
      </c>
    </row>
    <row r="61" spans="1:2" x14ac:dyDescent="0.2">
      <c r="A61" s="34" t="s">
        <v>59</v>
      </c>
      <c r="B61" s="44">
        <v>6442</v>
      </c>
    </row>
    <row r="62" spans="1:2" x14ac:dyDescent="0.2">
      <c r="A62" s="34" t="s">
        <v>60</v>
      </c>
      <c r="B62" s="44">
        <v>55</v>
      </c>
    </row>
    <row r="63" spans="1:2" x14ac:dyDescent="0.2">
      <c r="A63" s="34" t="s">
        <v>61</v>
      </c>
      <c r="B63" s="44">
        <v>188</v>
      </c>
    </row>
    <row r="64" spans="1:2" x14ac:dyDescent="0.2">
      <c r="A64" s="34" t="s">
        <v>62</v>
      </c>
      <c r="B64" s="44">
        <v>346</v>
      </c>
    </row>
    <row r="65" spans="1:2" x14ac:dyDescent="0.2">
      <c r="A65" s="34" t="s">
        <v>63</v>
      </c>
      <c r="B65" s="44">
        <v>624</v>
      </c>
    </row>
    <row r="66" spans="1:2" x14ac:dyDescent="0.2">
      <c r="A66" s="34" t="s">
        <v>64</v>
      </c>
      <c r="B66" s="44">
        <v>1243</v>
      </c>
    </row>
    <row r="67" spans="1:2" x14ac:dyDescent="0.2">
      <c r="A67" s="34" t="s">
        <v>65</v>
      </c>
      <c r="B67" s="44">
        <v>147</v>
      </c>
    </row>
    <row r="68" spans="1:2" x14ac:dyDescent="0.2">
      <c r="A68" s="34" t="s">
        <v>66</v>
      </c>
      <c r="B68" s="44">
        <v>1043</v>
      </c>
    </row>
    <row r="69" spans="1:2" x14ac:dyDescent="0.2">
      <c r="A69" s="34" t="s">
        <v>67</v>
      </c>
      <c r="B69" s="44">
        <v>476</v>
      </c>
    </row>
    <row r="70" spans="1:2" x14ac:dyDescent="0.2">
      <c r="A70" s="34" t="s">
        <v>68</v>
      </c>
      <c r="B70" s="44">
        <v>70</v>
      </c>
    </row>
    <row r="71" spans="1:2" x14ac:dyDescent="0.2">
      <c r="A71" s="34" t="s">
        <v>69</v>
      </c>
      <c r="B71" s="44">
        <v>421</v>
      </c>
    </row>
    <row r="72" spans="1:2" x14ac:dyDescent="0.2">
      <c r="A72" s="34" t="s">
        <v>70</v>
      </c>
      <c r="B72" s="44">
        <v>270</v>
      </c>
    </row>
    <row r="73" spans="1:2" x14ac:dyDescent="0.2">
      <c r="A73" s="34" t="s">
        <v>71</v>
      </c>
      <c r="B73" s="44">
        <v>64</v>
      </c>
    </row>
    <row r="74" spans="1:2" x14ac:dyDescent="0.2">
      <c r="A74" s="34" t="s">
        <v>72</v>
      </c>
      <c r="B74" s="44">
        <v>241</v>
      </c>
    </row>
    <row r="75" spans="1:2" x14ac:dyDescent="0.2">
      <c r="A75" s="34" t="s">
        <v>73</v>
      </c>
      <c r="B75" s="44">
        <v>1218</v>
      </c>
    </row>
    <row r="76" spans="1:2" x14ac:dyDescent="0.2">
      <c r="A76" s="34" t="s">
        <v>74</v>
      </c>
      <c r="B76" s="44">
        <v>86</v>
      </c>
    </row>
    <row r="77" spans="1:2" x14ac:dyDescent="0.2">
      <c r="A77" s="34" t="s">
        <v>75</v>
      </c>
      <c r="B77" s="44">
        <v>1100</v>
      </c>
    </row>
    <row r="78" spans="1:2" x14ac:dyDescent="0.2">
      <c r="A78" s="34" t="s">
        <v>76</v>
      </c>
      <c r="B78" s="44">
        <v>430</v>
      </c>
    </row>
    <row r="79" spans="1:2" x14ac:dyDescent="0.2">
      <c r="A79" s="34" t="s">
        <v>77</v>
      </c>
      <c r="B79" s="44">
        <v>1462</v>
      </c>
    </row>
    <row r="80" spans="1:2" x14ac:dyDescent="0.2">
      <c r="A80" s="34" t="s">
        <v>78</v>
      </c>
      <c r="B80" s="44">
        <v>616</v>
      </c>
    </row>
    <row r="81" spans="1:2" x14ac:dyDescent="0.2">
      <c r="A81" s="34" t="s">
        <v>79</v>
      </c>
      <c r="B81" s="44">
        <v>1014</v>
      </c>
    </row>
    <row r="82" spans="1:2" x14ac:dyDescent="0.2">
      <c r="A82" s="34" t="s">
        <v>80</v>
      </c>
      <c r="B82" s="44">
        <v>429</v>
      </c>
    </row>
    <row r="83" spans="1:2" x14ac:dyDescent="0.2">
      <c r="A83" s="34" t="s">
        <v>81</v>
      </c>
      <c r="B83" s="44">
        <v>512</v>
      </c>
    </row>
    <row r="84" spans="1:2" x14ac:dyDescent="0.2">
      <c r="A84" s="34" t="s">
        <v>82</v>
      </c>
      <c r="B84" s="44">
        <v>263</v>
      </c>
    </row>
    <row r="85" spans="1:2" x14ac:dyDescent="0.2">
      <c r="A85" s="34" t="s">
        <v>83</v>
      </c>
      <c r="B85" s="44">
        <v>410</v>
      </c>
    </row>
    <row r="86" spans="1:2" x14ac:dyDescent="0.2">
      <c r="A86" s="34" t="s">
        <v>84</v>
      </c>
      <c r="B86" s="44">
        <v>275</v>
      </c>
    </row>
    <row r="87" spans="1:2" x14ac:dyDescent="0.2">
      <c r="A87" s="34" t="s">
        <v>85</v>
      </c>
      <c r="B87" s="44">
        <v>499</v>
      </c>
    </row>
    <row r="88" spans="1:2" x14ac:dyDescent="0.2">
      <c r="A88" s="34" t="s">
        <v>86</v>
      </c>
      <c r="B88" s="44">
        <v>92</v>
      </c>
    </row>
    <row r="89" spans="1:2" x14ac:dyDescent="0.2">
      <c r="A89" s="34" t="s">
        <v>87</v>
      </c>
      <c r="B89" s="44">
        <v>166</v>
      </c>
    </row>
    <row r="90" spans="1:2" x14ac:dyDescent="0.2">
      <c r="A90" s="34" t="s">
        <v>88</v>
      </c>
      <c r="B90" s="44">
        <v>31</v>
      </c>
    </row>
    <row r="91" spans="1:2" x14ac:dyDescent="0.2">
      <c r="A91" s="34" t="s">
        <v>89</v>
      </c>
      <c r="B91" s="44">
        <v>783</v>
      </c>
    </row>
    <row r="92" spans="1:2" x14ac:dyDescent="0.2">
      <c r="A92" s="34" t="s">
        <v>90</v>
      </c>
      <c r="B92" s="44">
        <v>377</v>
      </c>
    </row>
    <row r="93" spans="1:2" x14ac:dyDescent="0.2">
      <c r="A93" s="34" t="s">
        <v>91</v>
      </c>
      <c r="B93" s="44">
        <v>3434</v>
      </c>
    </row>
    <row r="94" spans="1:2" x14ac:dyDescent="0.2">
      <c r="A94" s="34" t="s">
        <v>92</v>
      </c>
      <c r="B94" s="44">
        <v>154</v>
      </c>
    </row>
    <row r="95" spans="1:2" x14ac:dyDescent="0.2">
      <c r="A95" s="34" t="s">
        <v>93</v>
      </c>
      <c r="B95" s="44">
        <v>78</v>
      </c>
    </row>
    <row r="96" spans="1:2" x14ac:dyDescent="0.2">
      <c r="A96" s="34" t="s">
        <v>94</v>
      </c>
      <c r="B96" s="44">
        <v>166</v>
      </c>
    </row>
    <row r="97" spans="1:2" x14ac:dyDescent="0.2">
      <c r="A97" s="34" t="s">
        <v>95</v>
      </c>
      <c r="B97" s="44">
        <v>1256</v>
      </c>
    </row>
    <row r="98" spans="1:2" x14ac:dyDescent="0.2">
      <c r="A98" s="34" t="s">
        <v>96</v>
      </c>
      <c r="B98" s="44">
        <v>272</v>
      </c>
    </row>
    <row r="99" spans="1:2" x14ac:dyDescent="0.2">
      <c r="A99" s="34" t="s">
        <v>97</v>
      </c>
      <c r="B99" s="44">
        <v>579</v>
      </c>
    </row>
    <row r="100" spans="1:2" x14ac:dyDescent="0.2">
      <c r="A100" s="34" t="s">
        <v>98</v>
      </c>
      <c r="B100" s="44">
        <v>212</v>
      </c>
    </row>
    <row r="101" spans="1:2" x14ac:dyDescent="0.2">
      <c r="A101" s="34" t="s">
        <v>99</v>
      </c>
      <c r="B101" s="44">
        <v>85</v>
      </c>
    </row>
    <row r="102" spans="1:2" x14ac:dyDescent="0.2">
      <c r="A102" s="36" t="s">
        <v>101</v>
      </c>
      <c r="B102" s="42">
        <v>60469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09/02/2011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AA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85546875" style="45" customWidth="1"/>
    <col min="2" max="2" width="12.7109375" style="45" customWidth="1"/>
    <col min="3" max="3" width="7.57031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7" ht="15.75" customHeight="1" x14ac:dyDescent="0.25">
      <c r="A1" s="32"/>
      <c r="B1" s="43">
        <v>40725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x14ac:dyDescent="0.25">
      <c r="A2" s="34" t="s">
        <v>0</v>
      </c>
      <c r="B2" s="44">
        <v>607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x14ac:dyDescent="0.2">
      <c r="A3" s="34" t="s">
        <v>1</v>
      </c>
      <c r="B3" s="44">
        <v>139</v>
      </c>
    </row>
    <row r="4" spans="1:27" x14ac:dyDescent="0.2">
      <c r="A4" s="34" t="s">
        <v>2</v>
      </c>
      <c r="B4" s="44">
        <v>45</v>
      </c>
    </row>
    <row r="5" spans="1:27" x14ac:dyDescent="0.2">
      <c r="A5" s="34" t="s">
        <v>3</v>
      </c>
      <c r="B5" s="44">
        <v>132</v>
      </c>
    </row>
    <row r="6" spans="1:27" x14ac:dyDescent="0.2">
      <c r="A6" s="34" t="s">
        <v>4</v>
      </c>
      <c r="B6" s="44">
        <v>90</v>
      </c>
    </row>
    <row r="7" spans="1:27" x14ac:dyDescent="0.2">
      <c r="A7" s="34" t="s">
        <v>5</v>
      </c>
      <c r="B7" s="44">
        <v>73</v>
      </c>
    </row>
    <row r="8" spans="1:27" x14ac:dyDescent="0.2">
      <c r="A8" s="34" t="s">
        <v>6</v>
      </c>
      <c r="B8" s="44">
        <v>273</v>
      </c>
      <c r="F8" s="98"/>
    </row>
    <row r="9" spans="1:27" x14ac:dyDescent="0.2">
      <c r="A9" s="34" t="s">
        <v>7</v>
      </c>
      <c r="B9" s="44">
        <v>125</v>
      </c>
    </row>
    <row r="10" spans="1:27" x14ac:dyDescent="0.2">
      <c r="A10" s="34" t="s">
        <v>8</v>
      </c>
      <c r="B10" s="44">
        <v>250</v>
      </c>
    </row>
    <row r="11" spans="1:27" x14ac:dyDescent="0.2">
      <c r="A11" s="34" t="s">
        <v>9</v>
      </c>
      <c r="B11" s="44">
        <v>424</v>
      </c>
    </row>
    <row r="12" spans="1:27" x14ac:dyDescent="0.2">
      <c r="A12" s="34" t="s">
        <v>10</v>
      </c>
      <c r="B12" s="44">
        <v>1401</v>
      </c>
    </row>
    <row r="13" spans="1:27" x14ac:dyDescent="0.2">
      <c r="A13" s="34" t="s">
        <v>11</v>
      </c>
      <c r="B13" s="44">
        <v>421</v>
      </c>
    </row>
    <row r="14" spans="1:27" x14ac:dyDescent="0.2">
      <c r="A14" s="34" t="s">
        <v>12</v>
      </c>
      <c r="B14" s="44">
        <v>1065</v>
      </c>
    </row>
    <row r="15" spans="1:27" x14ac:dyDescent="0.2">
      <c r="A15" s="34" t="s">
        <v>13</v>
      </c>
      <c r="B15" s="44">
        <v>447</v>
      </c>
    </row>
    <row r="16" spans="1:27" x14ac:dyDescent="0.2">
      <c r="A16" s="34" t="s">
        <v>14</v>
      </c>
      <c r="B16" s="44">
        <v>40</v>
      </c>
    </row>
    <row r="17" spans="1:2" x14ac:dyDescent="0.2">
      <c r="A17" s="34" t="s">
        <v>15</v>
      </c>
      <c r="B17" s="44">
        <v>363</v>
      </c>
    </row>
    <row r="18" spans="1:2" x14ac:dyDescent="0.2">
      <c r="A18" s="34" t="s">
        <v>16</v>
      </c>
      <c r="B18" s="44">
        <v>115</v>
      </c>
    </row>
    <row r="19" spans="1:2" x14ac:dyDescent="0.2">
      <c r="A19" s="34" t="s">
        <v>17</v>
      </c>
      <c r="B19" s="44">
        <v>1008</v>
      </c>
    </row>
    <row r="20" spans="1:2" x14ac:dyDescent="0.2">
      <c r="A20" s="34" t="s">
        <v>18</v>
      </c>
      <c r="B20" s="44">
        <v>204</v>
      </c>
    </row>
    <row r="21" spans="1:2" x14ac:dyDescent="0.2">
      <c r="A21" s="34" t="s">
        <v>19</v>
      </c>
      <c r="B21" s="44">
        <v>130</v>
      </c>
    </row>
    <row r="22" spans="1:2" x14ac:dyDescent="0.2">
      <c r="A22" s="34" t="s">
        <v>20</v>
      </c>
      <c r="B22" s="44">
        <v>75</v>
      </c>
    </row>
    <row r="23" spans="1:2" x14ac:dyDescent="0.2">
      <c r="A23" s="34" t="s">
        <v>21</v>
      </c>
      <c r="B23" s="44">
        <v>49</v>
      </c>
    </row>
    <row r="24" spans="1:2" x14ac:dyDescent="0.2">
      <c r="A24" s="34" t="s">
        <v>22</v>
      </c>
      <c r="B24" s="44">
        <v>630</v>
      </c>
    </row>
    <row r="25" spans="1:2" x14ac:dyDescent="0.2">
      <c r="A25" s="34" t="s">
        <v>23</v>
      </c>
      <c r="B25" s="44">
        <v>372</v>
      </c>
    </row>
    <row r="26" spans="1:2" x14ac:dyDescent="0.2">
      <c r="A26" s="34" t="s">
        <v>24</v>
      </c>
      <c r="B26" s="44">
        <v>594</v>
      </c>
    </row>
    <row r="27" spans="1:2" x14ac:dyDescent="0.2">
      <c r="A27" s="34" t="s">
        <v>25</v>
      </c>
      <c r="B27" s="44">
        <v>1928</v>
      </c>
    </row>
    <row r="28" spans="1:2" x14ac:dyDescent="0.2">
      <c r="A28" s="34" t="s">
        <v>26</v>
      </c>
      <c r="B28" s="44">
        <v>82</v>
      </c>
    </row>
    <row r="29" spans="1:2" x14ac:dyDescent="0.2">
      <c r="A29" s="34" t="s">
        <v>27</v>
      </c>
      <c r="B29" s="44">
        <v>75</v>
      </c>
    </row>
    <row r="30" spans="1:2" x14ac:dyDescent="0.2">
      <c r="A30" s="34" t="s">
        <v>28</v>
      </c>
      <c r="B30" s="44">
        <v>1049</v>
      </c>
    </row>
    <row r="31" spans="1:2" x14ac:dyDescent="0.2">
      <c r="A31" s="34" t="s">
        <v>29</v>
      </c>
      <c r="B31" s="44">
        <v>146</v>
      </c>
    </row>
    <row r="32" spans="1:2" x14ac:dyDescent="0.2">
      <c r="A32" s="34" t="s">
        <v>30</v>
      </c>
      <c r="B32" s="44">
        <v>319</v>
      </c>
    </row>
    <row r="33" spans="1:6" x14ac:dyDescent="0.2">
      <c r="A33" s="34" t="s">
        <v>31</v>
      </c>
      <c r="B33" s="44">
        <v>1467</v>
      </c>
      <c r="F33" s="99"/>
    </row>
    <row r="34" spans="1:6" x14ac:dyDescent="0.2">
      <c r="A34" s="34" t="s">
        <v>32</v>
      </c>
      <c r="B34" s="44">
        <v>407</v>
      </c>
    </row>
    <row r="35" spans="1:6" x14ac:dyDescent="0.2">
      <c r="A35" s="34" t="s">
        <v>33</v>
      </c>
      <c r="B35" s="44">
        <v>1697</v>
      </c>
    </row>
    <row r="36" spans="1:6" x14ac:dyDescent="0.2">
      <c r="A36" s="34" t="s">
        <v>34</v>
      </c>
      <c r="B36" s="44">
        <v>379</v>
      </c>
    </row>
    <row r="37" spans="1:6" x14ac:dyDescent="0.2">
      <c r="A37" s="34" t="s">
        <v>35</v>
      </c>
      <c r="B37" s="44">
        <v>1260</v>
      </c>
    </row>
    <row r="38" spans="1:6" x14ac:dyDescent="0.2">
      <c r="A38" s="34" t="s">
        <v>36</v>
      </c>
      <c r="B38" s="44">
        <v>45</v>
      </c>
    </row>
    <row r="39" spans="1:6" x14ac:dyDescent="0.2">
      <c r="A39" s="34" t="s">
        <v>37</v>
      </c>
      <c r="B39" s="44">
        <v>45</v>
      </c>
    </row>
    <row r="40" spans="1:6" x14ac:dyDescent="0.2">
      <c r="A40" s="34" t="s">
        <v>38</v>
      </c>
      <c r="B40" s="44">
        <v>272</v>
      </c>
    </row>
    <row r="41" spans="1:6" x14ac:dyDescent="0.2">
      <c r="A41" s="34" t="s">
        <v>39</v>
      </c>
      <c r="B41" s="44">
        <v>102</v>
      </c>
    </row>
    <row r="42" spans="1:6" x14ac:dyDescent="0.2">
      <c r="A42" s="34" t="s">
        <v>40</v>
      </c>
      <c r="B42" s="44">
        <v>3771</v>
      </c>
    </row>
    <row r="43" spans="1:6" x14ac:dyDescent="0.2">
      <c r="A43" s="34" t="s">
        <v>41</v>
      </c>
      <c r="B43" s="44">
        <v>313</v>
      </c>
    </row>
    <row r="44" spans="1:6" x14ac:dyDescent="0.2">
      <c r="A44" s="34" t="s">
        <v>42</v>
      </c>
      <c r="B44" s="44">
        <v>623</v>
      </c>
    </row>
    <row r="45" spans="1:6" x14ac:dyDescent="0.2">
      <c r="A45" s="34" t="s">
        <v>43</v>
      </c>
      <c r="B45" s="44">
        <v>279</v>
      </c>
    </row>
    <row r="46" spans="1:6" x14ac:dyDescent="0.2">
      <c r="A46" s="34" t="s">
        <v>44</v>
      </c>
      <c r="B46" s="44">
        <v>426</v>
      </c>
    </row>
    <row r="47" spans="1:6" x14ac:dyDescent="0.2">
      <c r="A47" s="34" t="s">
        <v>45</v>
      </c>
      <c r="B47" s="44">
        <v>146</v>
      </c>
    </row>
    <row r="48" spans="1:6" x14ac:dyDescent="0.2">
      <c r="A48" s="34" t="s">
        <v>46</v>
      </c>
      <c r="B48" s="44">
        <v>265</v>
      </c>
    </row>
    <row r="49" spans="1:2" x14ac:dyDescent="0.2">
      <c r="A49" s="34" t="s">
        <v>47</v>
      </c>
      <c r="B49" s="44">
        <v>13</v>
      </c>
    </row>
    <row r="50" spans="1:2" x14ac:dyDescent="0.2">
      <c r="A50" s="34" t="s">
        <v>48</v>
      </c>
      <c r="B50" s="44">
        <v>630</v>
      </c>
    </row>
    <row r="51" spans="1:2" x14ac:dyDescent="0.2">
      <c r="A51" s="34" t="s">
        <v>49</v>
      </c>
      <c r="B51" s="44">
        <v>190</v>
      </c>
    </row>
    <row r="52" spans="1:2" x14ac:dyDescent="0.2">
      <c r="A52" s="34" t="s">
        <v>50</v>
      </c>
      <c r="B52" s="44">
        <v>940</v>
      </c>
    </row>
    <row r="53" spans="1:2" x14ac:dyDescent="0.2">
      <c r="A53" s="34" t="s">
        <v>51</v>
      </c>
      <c r="B53" s="44">
        <v>38</v>
      </c>
    </row>
    <row r="54" spans="1:2" x14ac:dyDescent="0.2">
      <c r="A54" s="34" t="s">
        <v>52</v>
      </c>
      <c r="B54" s="44">
        <v>326</v>
      </c>
    </row>
    <row r="55" spans="1:2" x14ac:dyDescent="0.2">
      <c r="A55" s="34" t="s">
        <v>53</v>
      </c>
      <c r="B55" s="44">
        <v>518</v>
      </c>
    </row>
    <row r="56" spans="1:2" x14ac:dyDescent="0.2">
      <c r="A56" s="34" t="s">
        <v>54</v>
      </c>
      <c r="B56" s="44">
        <v>340</v>
      </c>
    </row>
    <row r="57" spans="1:2" x14ac:dyDescent="0.2">
      <c r="A57" s="34" t="s">
        <v>55</v>
      </c>
      <c r="B57" s="44">
        <v>164</v>
      </c>
    </row>
    <row r="58" spans="1:2" x14ac:dyDescent="0.2">
      <c r="A58" s="34" t="s">
        <v>56</v>
      </c>
      <c r="B58" s="44">
        <v>87</v>
      </c>
    </row>
    <row r="59" spans="1:2" x14ac:dyDescent="0.2">
      <c r="A59" s="34" t="s">
        <v>57</v>
      </c>
      <c r="B59" s="44">
        <v>153</v>
      </c>
    </row>
    <row r="60" spans="1:2" x14ac:dyDescent="0.2">
      <c r="A60" s="34" t="s">
        <v>58</v>
      </c>
      <c r="B60" s="44">
        <v>228</v>
      </c>
    </row>
    <row r="61" spans="1:2" x14ac:dyDescent="0.2">
      <c r="A61" s="34" t="s">
        <v>59</v>
      </c>
      <c r="B61" s="44">
        <v>5638</v>
      </c>
    </row>
    <row r="62" spans="1:2" x14ac:dyDescent="0.2">
      <c r="A62" s="34" t="s">
        <v>60</v>
      </c>
      <c r="B62" s="44">
        <v>32</v>
      </c>
    </row>
    <row r="63" spans="1:2" x14ac:dyDescent="0.2">
      <c r="A63" s="34" t="s">
        <v>61</v>
      </c>
      <c r="B63" s="44">
        <v>174</v>
      </c>
    </row>
    <row r="64" spans="1:2" x14ac:dyDescent="0.2">
      <c r="A64" s="34" t="s">
        <v>62</v>
      </c>
      <c r="B64" s="44">
        <v>330</v>
      </c>
    </row>
    <row r="65" spans="1:2" x14ac:dyDescent="0.2">
      <c r="A65" s="34" t="s">
        <v>63</v>
      </c>
      <c r="B65" s="44">
        <v>548</v>
      </c>
    </row>
    <row r="66" spans="1:2" x14ac:dyDescent="0.2">
      <c r="A66" s="34" t="s">
        <v>64</v>
      </c>
      <c r="B66" s="44">
        <v>1107</v>
      </c>
    </row>
    <row r="67" spans="1:2" x14ac:dyDescent="0.2">
      <c r="A67" s="34" t="s">
        <v>65</v>
      </c>
      <c r="B67" s="44">
        <v>149</v>
      </c>
    </row>
    <row r="68" spans="1:2" x14ac:dyDescent="0.2">
      <c r="A68" s="34" t="s">
        <v>66</v>
      </c>
      <c r="B68" s="44">
        <v>844</v>
      </c>
    </row>
    <row r="69" spans="1:2" x14ac:dyDescent="0.2">
      <c r="A69" s="34" t="s">
        <v>67</v>
      </c>
      <c r="B69" s="44">
        <v>370</v>
      </c>
    </row>
    <row r="70" spans="1:2" x14ac:dyDescent="0.2">
      <c r="A70" s="34" t="s">
        <v>68</v>
      </c>
      <c r="B70" s="44">
        <v>74</v>
      </c>
    </row>
    <row r="71" spans="1:2" x14ac:dyDescent="0.2">
      <c r="A71" s="34" t="s">
        <v>69</v>
      </c>
      <c r="B71" s="44">
        <v>340</v>
      </c>
    </row>
    <row r="72" spans="1:2" x14ac:dyDescent="0.2">
      <c r="A72" s="34" t="s">
        <v>70</v>
      </c>
      <c r="B72" s="44">
        <v>259</v>
      </c>
    </row>
    <row r="73" spans="1:2" x14ac:dyDescent="0.2">
      <c r="A73" s="34" t="s">
        <v>71</v>
      </c>
      <c r="B73" s="44">
        <v>55</v>
      </c>
    </row>
    <row r="74" spans="1:2" x14ac:dyDescent="0.2">
      <c r="A74" s="34" t="s">
        <v>72</v>
      </c>
      <c r="B74" s="44">
        <v>216</v>
      </c>
    </row>
    <row r="75" spans="1:2" x14ac:dyDescent="0.2">
      <c r="A75" s="34" t="s">
        <v>73</v>
      </c>
      <c r="B75" s="44">
        <v>1024</v>
      </c>
    </row>
    <row r="76" spans="1:2" x14ac:dyDescent="0.2">
      <c r="A76" s="34" t="s">
        <v>74</v>
      </c>
      <c r="B76" s="44">
        <v>55</v>
      </c>
    </row>
    <row r="77" spans="1:2" x14ac:dyDescent="0.2">
      <c r="A77" s="34" t="s">
        <v>75</v>
      </c>
      <c r="B77" s="44">
        <v>916</v>
      </c>
    </row>
    <row r="78" spans="1:2" x14ac:dyDescent="0.2">
      <c r="A78" s="34" t="s">
        <v>76</v>
      </c>
      <c r="B78" s="44">
        <v>342</v>
      </c>
    </row>
    <row r="79" spans="1:2" x14ac:dyDescent="0.2">
      <c r="A79" s="34" t="s">
        <v>77</v>
      </c>
      <c r="B79" s="44">
        <v>1219</v>
      </c>
    </row>
    <row r="80" spans="1:2" x14ac:dyDescent="0.2">
      <c r="A80" s="34" t="s">
        <v>78</v>
      </c>
      <c r="B80" s="44">
        <v>471</v>
      </c>
    </row>
    <row r="81" spans="1:2" x14ac:dyDescent="0.2">
      <c r="A81" s="34" t="s">
        <v>79</v>
      </c>
      <c r="B81" s="44">
        <v>783</v>
      </c>
    </row>
    <row r="82" spans="1:2" x14ac:dyDescent="0.2">
      <c r="A82" s="34" t="s">
        <v>80</v>
      </c>
      <c r="B82" s="44">
        <v>300</v>
      </c>
    </row>
    <row r="83" spans="1:2" x14ac:dyDescent="0.2">
      <c r="A83" s="34" t="s">
        <v>81</v>
      </c>
      <c r="B83" s="44">
        <v>460</v>
      </c>
    </row>
    <row r="84" spans="1:2" x14ac:dyDescent="0.2">
      <c r="A84" s="34" t="s">
        <v>82</v>
      </c>
      <c r="B84" s="44">
        <v>260</v>
      </c>
    </row>
    <row r="85" spans="1:2" x14ac:dyDescent="0.2">
      <c r="A85" s="34" t="s">
        <v>83</v>
      </c>
      <c r="B85" s="44">
        <v>308</v>
      </c>
    </row>
    <row r="86" spans="1:2" x14ac:dyDescent="0.2">
      <c r="A86" s="34" t="s">
        <v>84</v>
      </c>
      <c r="B86" s="44">
        <v>239</v>
      </c>
    </row>
    <row r="87" spans="1:2" x14ac:dyDescent="0.2">
      <c r="A87" s="34" t="s">
        <v>85</v>
      </c>
      <c r="B87" s="44">
        <v>383</v>
      </c>
    </row>
    <row r="88" spans="1:2" x14ac:dyDescent="0.2">
      <c r="A88" s="34" t="s">
        <v>86</v>
      </c>
      <c r="B88" s="44">
        <v>85</v>
      </c>
    </row>
    <row r="89" spans="1:2" x14ac:dyDescent="0.2">
      <c r="A89" s="34" t="s">
        <v>87</v>
      </c>
      <c r="B89" s="44">
        <v>120</v>
      </c>
    </row>
    <row r="90" spans="1:2" x14ac:dyDescent="0.2">
      <c r="A90" s="34" t="s">
        <v>88</v>
      </c>
      <c r="B90" s="44">
        <v>21</v>
      </c>
    </row>
    <row r="91" spans="1:2" x14ac:dyDescent="0.2">
      <c r="A91" s="34" t="s">
        <v>89</v>
      </c>
      <c r="B91" s="44">
        <v>656</v>
      </c>
    </row>
    <row r="92" spans="1:2" x14ac:dyDescent="0.2">
      <c r="A92" s="34" t="s">
        <v>90</v>
      </c>
      <c r="B92" s="44">
        <v>370</v>
      </c>
    </row>
    <row r="93" spans="1:2" x14ac:dyDescent="0.2">
      <c r="A93" s="34" t="s">
        <v>91</v>
      </c>
      <c r="B93" s="44">
        <v>2664</v>
      </c>
    </row>
    <row r="94" spans="1:2" x14ac:dyDescent="0.2">
      <c r="A94" s="34" t="s">
        <v>92</v>
      </c>
      <c r="B94" s="44">
        <v>115</v>
      </c>
    </row>
    <row r="95" spans="1:2" x14ac:dyDescent="0.2">
      <c r="A95" s="34" t="s">
        <v>93</v>
      </c>
      <c r="B95" s="44">
        <v>74</v>
      </c>
    </row>
    <row r="96" spans="1:2" x14ac:dyDescent="0.2">
      <c r="A96" s="34" t="s">
        <v>94</v>
      </c>
      <c r="B96" s="44">
        <v>121</v>
      </c>
    </row>
    <row r="97" spans="1:2" x14ac:dyDescent="0.2">
      <c r="A97" s="34" t="s">
        <v>95</v>
      </c>
      <c r="B97" s="44">
        <v>846</v>
      </c>
    </row>
    <row r="98" spans="1:2" x14ac:dyDescent="0.2">
      <c r="A98" s="34" t="s">
        <v>96</v>
      </c>
      <c r="B98" s="44">
        <v>221</v>
      </c>
    </row>
    <row r="99" spans="1:2" x14ac:dyDescent="0.2">
      <c r="A99" s="34" t="s">
        <v>97</v>
      </c>
      <c r="B99" s="44">
        <v>534</v>
      </c>
    </row>
    <row r="100" spans="1:2" x14ac:dyDescent="0.2">
      <c r="A100" s="34" t="s">
        <v>98</v>
      </c>
      <c r="B100" s="44">
        <v>201</v>
      </c>
    </row>
    <row r="101" spans="1:2" x14ac:dyDescent="0.2">
      <c r="A101" s="34" t="s">
        <v>99</v>
      </c>
      <c r="B101" s="44">
        <v>49</v>
      </c>
    </row>
    <row r="102" spans="1:2" x14ac:dyDescent="0.2">
      <c r="A102" s="36" t="s">
        <v>101</v>
      </c>
      <c r="B102" s="42">
        <v>50768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08/02/2011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9.85546875" style="7" customWidth="1"/>
    <col min="4" max="4" width="9.71093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42887</v>
      </c>
      <c r="C1"/>
      <c r="D1"/>
    </row>
    <row r="2" spans="1:4" ht="12.75" x14ac:dyDescent="0.2">
      <c r="A2" s="5" t="s">
        <v>0</v>
      </c>
      <c r="B2" s="6">
        <v>695</v>
      </c>
      <c r="C2" s="4"/>
      <c r="D2" s="4"/>
    </row>
    <row r="3" spans="1:4" ht="12.75" x14ac:dyDescent="0.2">
      <c r="A3" s="5" t="s">
        <v>1</v>
      </c>
      <c r="B3" s="6">
        <v>137</v>
      </c>
      <c r="C3" s="4"/>
      <c r="D3" s="4"/>
    </row>
    <row r="4" spans="1:4" ht="12.75" x14ac:dyDescent="0.2">
      <c r="A4" s="5" t="s">
        <v>2</v>
      </c>
      <c r="B4" s="6">
        <v>36</v>
      </c>
      <c r="C4" s="4"/>
      <c r="D4" s="4"/>
    </row>
    <row r="5" spans="1:4" ht="12.75" x14ac:dyDescent="0.2">
      <c r="A5" s="5" t="s">
        <v>3</v>
      </c>
      <c r="B5" s="6">
        <v>188</v>
      </c>
      <c r="C5" s="4"/>
      <c r="D5" s="4"/>
    </row>
    <row r="6" spans="1:4" ht="12.75" x14ac:dyDescent="0.2">
      <c r="A6" s="5" t="s">
        <v>4</v>
      </c>
      <c r="B6" s="6">
        <v>95</v>
      </c>
      <c r="C6" s="4"/>
      <c r="D6" s="4"/>
    </row>
    <row r="7" spans="1:4" ht="12.75" x14ac:dyDescent="0.2">
      <c r="A7" s="5" t="s">
        <v>5</v>
      </c>
      <c r="B7" s="6">
        <v>37</v>
      </c>
      <c r="C7" s="4"/>
      <c r="D7" s="4"/>
    </row>
    <row r="8" spans="1:4" ht="12.75" x14ac:dyDescent="0.2">
      <c r="A8" s="5" t="s">
        <v>6</v>
      </c>
      <c r="B8" s="6">
        <v>226</v>
      </c>
      <c r="C8" s="4"/>
      <c r="D8" s="4"/>
    </row>
    <row r="9" spans="1:4" ht="12.75" x14ac:dyDescent="0.2">
      <c r="A9" s="5" t="s">
        <v>7</v>
      </c>
      <c r="B9" s="6">
        <v>124</v>
      </c>
      <c r="C9" s="4"/>
      <c r="D9" s="4"/>
    </row>
    <row r="10" spans="1:4" ht="12.75" x14ac:dyDescent="0.2">
      <c r="A10" s="5" t="s">
        <v>8</v>
      </c>
      <c r="B10" s="6">
        <v>185</v>
      </c>
      <c r="C10" s="4"/>
      <c r="D10" s="4"/>
    </row>
    <row r="11" spans="1:4" ht="12.75" x14ac:dyDescent="0.2">
      <c r="A11" s="5" t="s">
        <v>9</v>
      </c>
      <c r="B11" s="6">
        <v>440</v>
      </c>
      <c r="C11" s="4"/>
      <c r="D11" s="4"/>
    </row>
    <row r="12" spans="1:4" ht="12.75" x14ac:dyDescent="0.2">
      <c r="A12" s="5" t="s">
        <v>10</v>
      </c>
      <c r="B12" s="6">
        <v>1180</v>
      </c>
      <c r="C12" s="4"/>
      <c r="D12" s="4"/>
    </row>
    <row r="13" spans="1:4" ht="12.75" x14ac:dyDescent="0.2">
      <c r="A13" s="5" t="s">
        <v>11</v>
      </c>
      <c r="B13" s="6">
        <v>376</v>
      </c>
      <c r="C13" s="4"/>
      <c r="D13" s="4"/>
    </row>
    <row r="14" spans="1:4" ht="12.75" x14ac:dyDescent="0.2">
      <c r="A14" s="5" t="s">
        <v>12</v>
      </c>
      <c r="B14" s="6">
        <v>792</v>
      </c>
      <c r="C14" s="4"/>
      <c r="D14" s="4"/>
    </row>
    <row r="15" spans="1:4" ht="12.75" x14ac:dyDescent="0.2">
      <c r="A15" s="5" t="s">
        <v>13</v>
      </c>
      <c r="B15" s="6">
        <v>414</v>
      </c>
      <c r="C15" s="4"/>
      <c r="D15" s="4"/>
    </row>
    <row r="16" spans="1:4" ht="12.75" x14ac:dyDescent="0.2">
      <c r="A16" s="5" t="s">
        <v>14</v>
      </c>
      <c r="B16" s="6">
        <v>24</v>
      </c>
      <c r="C16" s="4"/>
      <c r="D16" s="4"/>
    </row>
    <row r="17" spans="1:4" ht="12.75" x14ac:dyDescent="0.2">
      <c r="A17" s="5" t="s">
        <v>15</v>
      </c>
      <c r="B17" s="6">
        <v>267</v>
      </c>
      <c r="C17" s="4"/>
      <c r="D17" s="4"/>
    </row>
    <row r="18" spans="1:4" ht="12.75" x14ac:dyDescent="0.2">
      <c r="A18" s="5" t="s">
        <v>16</v>
      </c>
      <c r="B18" s="6">
        <v>116</v>
      </c>
      <c r="C18" s="4"/>
      <c r="D18" s="4"/>
    </row>
    <row r="19" spans="1:4" ht="12.75" x14ac:dyDescent="0.2">
      <c r="A19" s="5" t="s">
        <v>17</v>
      </c>
      <c r="B19" s="6">
        <v>783</v>
      </c>
      <c r="C19" s="4"/>
      <c r="D19" s="4"/>
    </row>
    <row r="20" spans="1:4" ht="12.75" x14ac:dyDescent="0.2">
      <c r="A20" s="5" t="s">
        <v>18</v>
      </c>
      <c r="B20" s="6">
        <v>176</v>
      </c>
      <c r="C20" s="4"/>
      <c r="D20" s="4"/>
    </row>
    <row r="21" spans="1:4" ht="12.75" x14ac:dyDescent="0.2">
      <c r="A21" s="5" t="s">
        <v>19</v>
      </c>
      <c r="B21" s="6">
        <v>133</v>
      </c>
      <c r="C21" s="4"/>
      <c r="D21" s="4"/>
    </row>
    <row r="22" spans="1:4" ht="12.75" x14ac:dyDescent="0.2">
      <c r="A22" s="5" t="s">
        <v>20</v>
      </c>
      <c r="B22" s="6">
        <v>73</v>
      </c>
      <c r="C22" s="4"/>
      <c r="D22" s="4"/>
    </row>
    <row r="23" spans="1:4" ht="12.75" x14ac:dyDescent="0.2">
      <c r="A23" s="5" t="s">
        <v>21</v>
      </c>
      <c r="B23" s="6">
        <v>49</v>
      </c>
      <c r="C23" s="4"/>
      <c r="D23" s="4"/>
    </row>
    <row r="24" spans="1:4" ht="12.75" x14ac:dyDescent="0.2">
      <c r="A24" s="5" t="s">
        <v>22</v>
      </c>
      <c r="B24" s="6">
        <v>638</v>
      </c>
      <c r="C24" s="4"/>
      <c r="D24" s="4"/>
    </row>
    <row r="25" spans="1:4" ht="12.75" x14ac:dyDescent="0.2">
      <c r="A25" s="5" t="s">
        <v>23</v>
      </c>
      <c r="B25" s="6">
        <v>333</v>
      </c>
      <c r="C25" s="4"/>
      <c r="D25" s="4"/>
    </row>
    <row r="26" spans="1:4" ht="12.75" x14ac:dyDescent="0.2">
      <c r="A26" s="5" t="s">
        <v>24</v>
      </c>
      <c r="B26" s="6">
        <v>493</v>
      </c>
      <c r="C26" s="4"/>
      <c r="D26" s="4"/>
    </row>
    <row r="27" spans="1:4" ht="12.75" x14ac:dyDescent="0.2">
      <c r="A27" s="8" t="s">
        <v>25</v>
      </c>
      <c r="B27" s="6">
        <v>2359</v>
      </c>
      <c r="C27" s="4"/>
      <c r="D27" s="4"/>
    </row>
    <row r="28" spans="1:4" ht="12.75" x14ac:dyDescent="0.2">
      <c r="A28" s="5" t="s">
        <v>26</v>
      </c>
      <c r="B28" s="6">
        <v>56</v>
      </c>
      <c r="C28" s="4"/>
      <c r="D28" s="4"/>
    </row>
    <row r="29" spans="1:4" ht="12.75" x14ac:dyDescent="0.2">
      <c r="A29" s="5" t="s">
        <v>27</v>
      </c>
      <c r="B29" s="6">
        <v>97</v>
      </c>
      <c r="C29" s="4"/>
      <c r="D29" s="4"/>
    </row>
    <row r="30" spans="1:4" ht="12.75" x14ac:dyDescent="0.2">
      <c r="A30" s="5" t="s">
        <v>28</v>
      </c>
      <c r="B30" s="6">
        <v>829</v>
      </c>
      <c r="C30" s="4"/>
      <c r="D30" s="4"/>
    </row>
    <row r="31" spans="1:4" ht="12.75" x14ac:dyDescent="0.2">
      <c r="A31" s="5" t="s">
        <v>29</v>
      </c>
      <c r="B31" s="6">
        <v>119</v>
      </c>
      <c r="C31" s="4"/>
      <c r="D31" s="4"/>
    </row>
    <row r="32" spans="1:4" ht="12.75" x14ac:dyDescent="0.2">
      <c r="A32" s="5" t="s">
        <v>30</v>
      </c>
      <c r="B32" s="6">
        <v>275</v>
      </c>
      <c r="C32" s="4"/>
      <c r="D32" s="4"/>
    </row>
    <row r="33" spans="1:4" ht="12.75" x14ac:dyDescent="0.2">
      <c r="A33" s="5" t="s">
        <v>31</v>
      </c>
      <c r="B33" s="6">
        <v>1467</v>
      </c>
      <c r="C33" s="4"/>
      <c r="D33" s="4"/>
    </row>
    <row r="34" spans="1:4" ht="12.75" x14ac:dyDescent="0.2">
      <c r="A34" s="5" t="s">
        <v>32</v>
      </c>
      <c r="B34" s="6">
        <v>453</v>
      </c>
      <c r="C34" s="4"/>
      <c r="D34" s="4"/>
    </row>
    <row r="35" spans="1:4" ht="12.75" x14ac:dyDescent="0.2">
      <c r="A35" s="5" t="s">
        <v>33</v>
      </c>
      <c r="B35" s="6">
        <v>1587</v>
      </c>
      <c r="C35" s="4"/>
      <c r="D35" s="4"/>
    </row>
    <row r="36" spans="1:4" ht="12.75" x14ac:dyDescent="0.2">
      <c r="A36" s="5" t="s">
        <v>34</v>
      </c>
      <c r="B36" s="6">
        <v>298</v>
      </c>
      <c r="C36" s="4"/>
      <c r="D36" s="4"/>
    </row>
    <row r="37" spans="1:4" ht="12.75" x14ac:dyDescent="0.2">
      <c r="A37" s="5" t="s">
        <v>35</v>
      </c>
      <c r="B37" s="6">
        <v>1231</v>
      </c>
      <c r="C37" s="4"/>
      <c r="D37" s="4"/>
    </row>
    <row r="38" spans="1:4" ht="12.75" x14ac:dyDescent="0.2">
      <c r="A38" s="5" t="s">
        <v>36</v>
      </c>
      <c r="B38" s="6">
        <v>39</v>
      </c>
      <c r="C38" s="4"/>
      <c r="D38" s="4"/>
    </row>
    <row r="39" spans="1:4" ht="12.75" x14ac:dyDescent="0.2">
      <c r="A39" s="5" t="s">
        <v>37</v>
      </c>
      <c r="B39" s="6">
        <v>47</v>
      </c>
      <c r="C39" s="4"/>
      <c r="D39" s="4"/>
    </row>
    <row r="40" spans="1:4" ht="12.75" x14ac:dyDescent="0.2">
      <c r="A40" s="5" t="s">
        <v>38</v>
      </c>
      <c r="B40" s="6">
        <v>211</v>
      </c>
      <c r="C40" s="4"/>
      <c r="D40" s="4"/>
    </row>
    <row r="41" spans="1:4" ht="12.75" x14ac:dyDescent="0.2">
      <c r="A41" s="5" t="s">
        <v>39</v>
      </c>
      <c r="B41" s="6">
        <v>116</v>
      </c>
      <c r="C41" s="4"/>
      <c r="D41" s="4"/>
    </row>
    <row r="42" spans="1:4" ht="12.75" x14ac:dyDescent="0.2">
      <c r="A42" s="5" t="s">
        <v>40</v>
      </c>
      <c r="B42" s="6">
        <v>2820</v>
      </c>
      <c r="C42" s="4"/>
      <c r="D42" s="4"/>
    </row>
    <row r="43" spans="1:4" ht="12.75" x14ac:dyDescent="0.2">
      <c r="A43" s="5" t="s">
        <v>41</v>
      </c>
      <c r="B43" s="6">
        <v>313</v>
      </c>
      <c r="C43" s="4"/>
      <c r="D43" s="4"/>
    </row>
    <row r="44" spans="1:4" ht="12.75" x14ac:dyDescent="0.2">
      <c r="A44" s="5" t="s">
        <v>42</v>
      </c>
      <c r="B44" s="6">
        <v>593</v>
      </c>
      <c r="C44" s="4"/>
      <c r="D44" s="4"/>
    </row>
    <row r="45" spans="1:4" ht="12.75" x14ac:dyDescent="0.2">
      <c r="A45" s="5" t="s">
        <v>43</v>
      </c>
      <c r="B45" s="6">
        <v>252</v>
      </c>
      <c r="C45" s="4"/>
      <c r="D45" s="4"/>
    </row>
    <row r="46" spans="1:4" ht="12.75" x14ac:dyDescent="0.2">
      <c r="A46" s="5" t="s">
        <v>44</v>
      </c>
      <c r="B46" s="6">
        <v>302</v>
      </c>
      <c r="C46" s="4"/>
      <c r="D46" s="4"/>
    </row>
    <row r="47" spans="1:4" ht="12.75" x14ac:dyDescent="0.2">
      <c r="A47" s="5" t="s">
        <v>45</v>
      </c>
      <c r="B47" s="6">
        <v>194</v>
      </c>
      <c r="C47" s="4"/>
      <c r="D47" s="4"/>
    </row>
    <row r="48" spans="1:4" ht="12.75" x14ac:dyDescent="0.2">
      <c r="A48" s="5" t="s">
        <v>46</v>
      </c>
      <c r="B48" s="6">
        <v>317</v>
      </c>
      <c r="C48" s="4"/>
      <c r="D48" s="4"/>
    </row>
    <row r="49" spans="1:4" ht="12.75" x14ac:dyDescent="0.2">
      <c r="A49" s="5" t="s">
        <v>47</v>
      </c>
      <c r="B49" s="6">
        <v>21</v>
      </c>
      <c r="C49" s="4"/>
      <c r="D49" s="4"/>
    </row>
    <row r="50" spans="1:4" ht="12.75" x14ac:dyDescent="0.2">
      <c r="A50" s="5" t="s">
        <v>48</v>
      </c>
      <c r="B50" s="6">
        <v>495</v>
      </c>
      <c r="C50" s="4"/>
      <c r="D50" s="4"/>
    </row>
    <row r="51" spans="1:4" ht="12.75" x14ac:dyDescent="0.2">
      <c r="A51" s="5" t="s">
        <v>49</v>
      </c>
      <c r="B51" s="6">
        <v>139</v>
      </c>
      <c r="C51" s="4"/>
      <c r="D51" s="4"/>
    </row>
    <row r="52" spans="1:4" ht="12.75" x14ac:dyDescent="0.2">
      <c r="A52" s="5" t="s">
        <v>50</v>
      </c>
      <c r="B52" s="6">
        <v>769</v>
      </c>
      <c r="C52" s="4"/>
      <c r="D52" s="4"/>
    </row>
    <row r="53" spans="1:4" ht="12.75" x14ac:dyDescent="0.2">
      <c r="A53" s="5" t="s">
        <v>51</v>
      </c>
      <c r="B53" s="6">
        <v>59</v>
      </c>
    </row>
    <row r="54" spans="1:4" ht="12.75" x14ac:dyDescent="0.2">
      <c r="A54" s="5" t="s">
        <v>52</v>
      </c>
      <c r="B54" s="6">
        <v>334</v>
      </c>
    </row>
    <row r="55" spans="1:4" ht="12.75" x14ac:dyDescent="0.2">
      <c r="A55" s="5" t="s">
        <v>53</v>
      </c>
      <c r="B55" s="6">
        <v>421</v>
      </c>
    </row>
    <row r="56" spans="1:4" ht="12.75" x14ac:dyDescent="0.2">
      <c r="A56" s="5" t="s">
        <v>54</v>
      </c>
      <c r="B56" s="6">
        <v>314</v>
      </c>
    </row>
    <row r="57" spans="1:4" ht="12.75" x14ac:dyDescent="0.2">
      <c r="A57" s="5" t="s">
        <v>55</v>
      </c>
      <c r="B57" s="6">
        <v>147</v>
      </c>
    </row>
    <row r="58" spans="1:4" ht="12.75" x14ac:dyDescent="0.2">
      <c r="A58" s="5" t="s">
        <v>56</v>
      </c>
      <c r="B58" s="6">
        <v>107</v>
      </c>
    </row>
    <row r="59" spans="1:4" ht="12.75" x14ac:dyDescent="0.2">
      <c r="A59" s="5" t="s">
        <v>57</v>
      </c>
      <c r="B59" s="6">
        <v>166</v>
      </c>
    </row>
    <row r="60" spans="1:4" ht="12.75" x14ac:dyDescent="0.2">
      <c r="A60" s="5" t="s">
        <v>58</v>
      </c>
      <c r="B60" s="6">
        <v>270</v>
      </c>
    </row>
    <row r="61" spans="1:4" ht="12.75" x14ac:dyDescent="0.2">
      <c r="A61" s="5" t="s">
        <v>59</v>
      </c>
      <c r="B61" s="6">
        <v>5284</v>
      </c>
    </row>
    <row r="62" spans="1:4" ht="12.75" x14ac:dyDescent="0.2">
      <c r="A62" s="5" t="s">
        <v>60</v>
      </c>
      <c r="B62" s="6">
        <v>26</v>
      </c>
    </row>
    <row r="63" spans="1:4" ht="12.75" x14ac:dyDescent="0.2">
      <c r="A63" s="5" t="s">
        <v>61</v>
      </c>
      <c r="B63" s="6">
        <v>137</v>
      </c>
    </row>
    <row r="64" spans="1:4" ht="12.75" x14ac:dyDescent="0.2">
      <c r="A64" s="5" t="s">
        <v>62</v>
      </c>
      <c r="B64" s="6">
        <v>282</v>
      </c>
    </row>
    <row r="65" spans="1:2" ht="12.75" x14ac:dyDescent="0.2">
      <c r="A65" s="5" t="s">
        <v>63</v>
      </c>
      <c r="B65" s="6">
        <v>547</v>
      </c>
    </row>
    <row r="66" spans="1:2" ht="12.75" x14ac:dyDescent="0.2">
      <c r="A66" s="8" t="s">
        <v>64</v>
      </c>
      <c r="B66" s="6">
        <v>1002</v>
      </c>
    </row>
    <row r="67" spans="1:2" ht="12.75" x14ac:dyDescent="0.2">
      <c r="A67" s="5" t="s">
        <v>65</v>
      </c>
      <c r="B67" s="6">
        <v>118</v>
      </c>
    </row>
    <row r="68" spans="1:2" ht="12.75" x14ac:dyDescent="0.2">
      <c r="A68" s="5" t="s">
        <v>66</v>
      </c>
      <c r="B68" s="6">
        <v>952</v>
      </c>
    </row>
    <row r="69" spans="1:2" ht="12.75" x14ac:dyDescent="0.2">
      <c r="A69" s="5" t="s">
        <v>67</v>
      </c>
      <c r="B69" s="6">
        <v>295</v>
      </c>
    </row>
    <row r="70" spans="1:2" ht="12.75" x14ac:dyDescent="0.2">
      <c r="A70" s="5" t="s">
        <v>68</v>
      </c>
      <c r="B70" s="6">
        <v>61</v>
      </c>
    </row>
    <row r="71" spans="1:2" ht="12.75" x14ac:dyDescent="0.2">
      <c r="A71" s="5" t="s">
        <v>69</v>
      </c>
      <c r="B71" s="6">
        <v>208</v>
      </c>
    </row>
    <row r="72" spans="1:2" ht="12.75" x14ac:dyDescent="0.2">
      <c r="A72" s="5" t="s">
        <v>70</v>
      </c>
      <c r="B72" s="6">
        <v>249</v>
      </c>
    </row>
    <row r="73" spans="1:2" ht="12.75" x14ac:dyDescent="0.2">
      <c r="A73" s="5" t="s">
        <v>71</v>
      </c>
      <c r="B73" s="6">
        <v>72</v>
      </c>
    </row>
    <row r="74" spans="1:2" ht="12.75" x14ac:dyDescent="0.2">
      <c r="A74" s="5" t="s">
        <v>72</v>
      </c>
      <c r="B74" s="6">
        <v>189</v>
      </c>
    </row>
    <row r="75" spans="1:2" ht="12.75" x14ac:dyDescent="0.2">
      <c r="A75" s="5" t="s">
        <v>73</v>
      </c>
      <c r="B75" s="6">
        <v>981</v>
      </c>
    </row>
    <row r="76" spans="1:2" ht="12.75" x14ac:dyDescent="0.2">
      <c r="A76" s="5" t="s">
        <v>74</v>
      </c>
      <c r="B76" s="6">
        <v>53</v>
      </c>
    </row>
    <row r="77" spans="1:2" ht="12.75" x14ac:dyDescent="0.2">
      <c r="A77" s="5" t="s">
        <v>75</v>
      </c>
      <c r="B77" s="6">
        <v>601</v>
      </c>
    </row>
    <row r="78" spans="1:2" ht="12.75" x14ac:dyDescent="0.2">
      <c r="A78" s="5" t="s">
        <v>76</v>
      </c>
      <c r="B78" s="6">
        <v>414</v>
      </c>
    </row>
    <row r="79" spans="1:2" ht="12.75" x14ac:dyDescent="0.2">
      <c r="A79" s="5" t="s">
        <v>77</v>
      </c>
      <c r="B79" s="6">
        <v>1103</v>
      </c>
    </row>
    <row r="80" spans="1:2" ht="12.75" x14ac:dyDescent="0.2">
      <c r="A80" s="5" t="s">
        <v>78</v>
      </c>
      <c r="B80" s="6">
        <v>439</v>
      </c>
    </row>
    <row r="81" spans="1:2" ht="12.75" x14ac:dyDescent="0.2">
      <c r="A81" s="5" t="s">
        <v>79</v>
      </c>
      <c r="B81" s="6">
        <v>767</v>
      </c>
    </row>
    <row r="82" spans="1:2" ht="12.75" x14ac:dyDescent="0.2">
      <c r="A82" s="5" t="s">
        <v>80</v>
      </c>
      <c r="B82" s="6">
        <v>377</v>
      </c>
    </row>
    <row r="83" spans="1:2" ht="12.75" x14ac:dyDescent="0.2">
      <c r="A83" s="5" t="s">
        <v>81</v>
      </c>
      <c r="B83" s="6">
        <v>368</v>
      </c>
    </row>
    <row r="84" spans="1:2" ht="12.75" x14ac:dyDescent="0.2">
      <c r="A84" s="5" t="s">
        <v>82</v>
      </c>
      <c r="B84" s="6">
        <v>225</v>
      </c>
    </row>
    <row r="85" spans="1:2" ht="12.75" x14ac:dyDescent="0.2">
      <c r="A85" s="5" t="s">
        <v>83</v>
      </c>
      <c r="B85" s="6">
        <v>295</v>
      </c>
    </row>
    <row r="86" spans="1:2" ht="12.75" x14ac:dyDescent="0.2">
      <c r="A86" s="5" t="s">
        <v>84</v>
      </c>
      <c r="B86" s="6">
        <v>195</v>
      </c>
    </row>
    <row r="87" spans="1:2" ht="12.75" x14ac:dyDescent="0.2">
      <c r="A87" s="5" t="s">
        <v>85</v>
      </c>
      <c r="B87" s="6">
        <v>317</v>
      </c>
    </row>
    <row r="88" spans="1:2" ht="12.75" x14ac:dyDescent="0.2">
      <c r="A88" s="5" t="s">
        <v>86</v>
      </c>
      <c r="B88" s="6">
        <v>54</v>
      </c>
    </row>
    <row r="89" spans="1:2" ht="12.75" x14ac:dyDescent="0.2">
      <c r="A89" s="5" t="s">
        <v>87</v>
      </c>
      <c r="B89" s="6">
        <v>129</v>
      </c>
    </row>
    <row r="90" spans="1:2" ht="12.75" x14ac:dyDescent="0.2">
      <c r="A90" s="5" t="s">
        <v>88</v>
      </c>
      <c r="B90" s="6">
        <v>20</v>
      </c>
    </row>
    <row r="91" spans="1:2" ht="12.75" x14ac:dyDescent="0.2">
      <c r="A91" s="5" t="s">
        <v>89</v>
      </c>
      <c r="B91" s="6">
        <v>657</v>
      </c>
    </row>
    <row r="92" spans="1:2" ht="12.75" x14ac:dyDescent="0.2">
      <c r="A92" s="5" t="s">
        <v>90</v>
      </c>
      <c r="B92" s="6">
        <v>395</v>
      </c>
    </row>
    <row r="93" spans="1:2" ht="12.75" x14ac:dyDescent="0.2">
      <c r="A93" s="5" t="s">
        <v>91</v>
      </c>
      <c r="B93" s="6">
        <v>2787</v>
      </c>
    </row>
    <row r="94" spans="1:2" ht="12.75" x14ac:dyDescent="0.2">
      <c r="A94" s="5" t="s">
        <v>92</v>
      </c>
      <c r="B94" s="6">
        <v>125</v>
      </c>
    </row>
    <row r="95" spans="1:2" ht="12.75" x14ac:dyDescent="0.2">
      <c r="A95" s="5" t="s">
        <v>93</v>
      </c>
      <c r="B95" s="6">
        <v>87</v>
      </c>
    </row>
    <row r="96" spans="1:2" ht="12.75" x14ac:dyDescent="0.2">
      <c r="A96" s="5" t="s">
        <v>94</v>
      </c>
      <c r="B96" s="6">
        <v>86</v>
      </c>
    </row>
    <row r="97" spans="1:2" ht="12.75" x14ac:dyDescent="0.2">
      <c r="A97" s="5" t="s">
        <v>95</v>
      </c>
      <c r="B97" s="6">
        <v>713</v>
      </c>
    </row>
    <row r="98" spans="1:2" ht="12.75" x14ac:dyDescent="0.2">
      <c r="A98" s="5" t="s">
        <v>96</v>
      </c>
      <c r="B98" s="6">
        <v>331</v>
      </c>
    </row>
    <row r="99" spans="1:2" ht="12.75" x14ac:dyDescent="0.2">
      <c r="A99" s="5" t="s">
        <v>97</v>
      </c>
      <c r="B99" s="6">
        <v>514</v>
      </c>
    </row>
    <row r="100" spans="1:2" ht="12.75" x14ac:dyDescent="0.2">
      <c r="A100" s="5" t="s">
        <v>98</v>
      </c>
      <c r="B100" s="6">
        <v>135</v>
      </c>
    </row>
    <row r="101" spans="1:2" ht="12.75" x14ac:dyDescent="0.2">
      <c r="A101" s="5" t="s">
        <v>99</v>
      </c>
      <c r="B101" s="6">
        <v>74</v>
      </c>
    </row>
    <row r="102" spans="1:2" ht="12.75" x14ac:dyDescent="0.2">
      <c r="A102" s="9" t="s">
        <v>100</v>
      </c>
      <c r="B102" s="10">
        <v>46891</v>
      </c>
    </row>
    <row r="103" spans="1:2" x14ac:dyDescent="0.15">
      <c r="A103" s="11"/>
      <c r="B103" s="12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45" customWidth="1"/>
    <col min="2" max="2" width="12.7109375" style="45" customWidth="1"/>
    <col min="3" max="3" width="9.8554687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8" ht="15.75" customHeight="1" x14ac:dyDescent="0.25">
      <c r="A1" s="32"/>
      <c r="B1" s="43">
        <v>40695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" x14ac:dyDescent="0.25">
      <c r="A2" s="34" t="s">
        <v>0</v>
      </c>
      <c r="B2" s="44">
        <v>667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">
      <c r="A3" s="34" t="s">
        <v>1</v>
      </c>
      <c r="B3" s="44">
        <v>156</v>
      </c>
    </row>
    <row r="4" spans="1:28" x14ac:dyDescent="0.2">
      <c r="A4" s="34" t="s">
        <v>2</v>
      </c>
      <c r="B4" s="44">
        <v>65</v>
      </c>
    </row>
    <row r="5" spans="1:28" x14ac:dyDescent="0.2">
      <c r="A5" s="34" t="s">
        <v>3</v>
      </c>
      <c r="B5" s="44">
        <v>142</v>
      </c>
    </row>
    <row r="6" spans="1:28" x14ac:dyDescent="0.2">
      <c r="A6" s="34" t="s">
        <v>4</v>
      </c>
      <c r="B6" s="44">
        <v>97</v>
      </c>
    </row>
    <row r="7" spans="1:28" x14ac:dyDescent="0.2">
      <c r="A7" s="34" t="s">
        <v>5</v>
      </c>
      <c r="B7" s="44">
        <v>67</v>
      </c>
    </row>
    <row r="8" spans="1:28" x14ac:dyDescent="0.2">
      <c r="A8" s="34" t="s">
        <v>6</v>
      </c>
      <c r="B8" s="44">
        <v>302</v>
      </c>
      <c r="F8" s="98"/>
    </row>
    <row r="9" spans="1:28" x14ac:dyDescent="0.2">
      <c r="A9" s="34" t="s">
        <v>7</v>
      </c>
      <c r="B9" s="44">
        <v>133</v>
      </c>
    </row>
    <row r="10" spans="1:28" x14ac:dyDescent="0.2">
      <c r="A10" s="34" t="s">
        <v>8</v>
      </c>
      <c r="B10" s="44">
        <v>225</v>
      </c>
    </row>
    <row r="11" spans="1:28" x14ac:dyDescent="0.2">
      <c r="A11" s="34" t="s">
        <v>9</v>
      </c>
      <c r="B11" s="44">
        <v>491</v>
      </c>
    </row>
    <row r="12" spans="1:28" x14ac:dyDescent="0.2">
      <c r="A12" s="34" t="s">
        <v>10</v>
      </c>
      <c r="B12" s="44">
        <v>1407</v>
      </c>
    </row>
    <row r="13" spans="1:28" x14ac:dyDescent="0.2">
      <c r="A13" s="34" t="s">
        <v>11</v>
      </c>
      <c r="B13" s="44">
        <v>443</v>
      </c>
    </row>
    <row r="14" spans="1:28" x14ac:dyDescent="0.2">
      <c r="A14" s="34" t="s">
        <v>12</v>
      </c>
      <c r="B14" s="44">
        <v>1091</v>
      </c>
    </row>
    <row r="15" spans="1:28" x14ac:dyDescent="0.2">
      <c r="A15" s="34" t="s">
        <v>13</v>
      </c>
      <c r="B15" s="44">
        <v>459</v>
      </c>
    </row>
    <row r="16" spans="1:28" x14ac:dyDescent="0.2">
      <c r="A16" s="34" t="s">
        <v>14</v>
      </c>
      <c r="B16" s="44">
        <v>41</v>
      </c>
    </row>
    <row r="17" spans="1:2" x14ac:dyDescent="0.2">
      <c r="A17" s="34" t="s">
        <v>15</v>
      </c>
      <c r="B17" s="44">
        <v>351</v>
      </c>
    </row>
    <row r="18" spans="1:2" x14ac:dyDescent="0.2">
      <c r="A18" s="34" t="s">
        <v>16</v>
      </c>
      <c r="B18" s="44">
        <v>110</v>
      </c>
    </row>
    <row r="19" spans="1:2" x14ac:dyDescent="0.2">
      <c r="A19" s="34" t="s">
        <v>17</v>
      </c>
      <c r="B19" s="44">
        <v>1109</v>
      </c>
    </row>
    <row r="20" spans="1:2" x14ac:dyDescent="0.2">
      <c r="A20" s="34" t="s">
        <v>18</v>
      </c>
      <c r="B20" s="44">
        <v>189</v>
      </c>
    </row>
    <row r="21" spans="1:2" x14ac:dyDescent="0.2">
      <c r="A21" s="34" t="s">
        <v>19</v>
      </c>
      <c r="B21" s="44">
        <v>121</v>
      </c>
    </row>
    <row r="22" spans="1:2" x14ac:dyDescent="0.2">
      <c r="A22" s="34" t="s">
        <v>20</v>
      </c>
      <c r="B22" s="44">
        <v>89</v>
      </c>
    </row>
    <row r="23" spans="1:2" x14ac:dyDescent="0.2">
      <c r="A23" s="34" t="s">
        <v>21</v>
      </c>
      <c r="B23" s="44">
        <v>49</v>
      </c>
    </row>
    <row r="24" spans="1:2" x14ac:dyDescent="0.2">
      <c r="A24" s="34" t="s">
        <v>22</v>
      </c>
      <c r="B24" s="44">
        <v>700</v>
      </c>
    </row>
    <row r="25" spans="1:2" x14ac:dyDescent="0.2">
      <c r="A25" s="34" t="s">
        <v>23</v>
      </c>
      <c r="B25" s="44">
        <v>382</v>
      </c>
    </row>
    <row r="26" spans="1:2" x14ac:dyDescent="0.2">
      <c r="A26" s="34" t="s">
        <v>24</v>
      </c>
      <c r="B26" s="44">
        <v>591</v>
      </c>
    </row>
    <row r="27" spans="1:2" x14ac:dyDescent="0.2">
      <c r="A27" s="34" t="s">
        <v>25</v>
      </c>
      <c r="B27" s="44">
        <v>2017</v>
      </c>
    </row>
    <row r="28" spans="1:2" x14ac:dyDescent="0.2">
      <c r="A28" s="34" t="s">
        <v>26</v>
      </c>
      <c r="B28" s="44">
        <v>79</v>
      </c>
    </row>
    <row r="29" spans="1:2" x14ac:dyDescent="0.2">
      <c r="A29" s="34" t="s">
        <v>27</v>
      </c>
      <c r="B29" s="44">
        <v>93</v>
      </c>
    </row>
    <row r="30" spans="1:2" x14ac:dyDescent="0.2">
      <c r="A30" s="34" t="s">
        <v>28</v>
      </c>
      <c r="B30" s="44">
        <v>1101</v>
      </c>
    </row>
    <row r="31" spans="1:2" x14ac:dyDescent="0.2">
      <c r="A31" s="34" t="s">
        <v>29</v>
      </c>
      <c r="B31" s="44">
        <v>138</v>
      </c>
    </row>
    <row r="32" spans="1:2" x14ac:dyDescent="0.2">
      <c r="A32" s="34" t="s">
        <v>30</v>
      </c>
      <c r="B32" s="44">
        <v>325</v>
      </c>
    </row>
    <row r="33" spans="1:6" x14ac:dyDescent="0.2">
      <c r="A33" s="34" t="s">
        <v>31</v>
      </c>
      <c r="B33" s="44">
        <v>1607</v>
      </c>
      <c r="F33" s="99"/>
    </row>
    <row r="34" spans="1:6" x14ac:dyDescent="0.2">
      <c r="A34" s="34" t="s">
        <v>32</v>
      </c>
      <c r="B34" s="44">
        <v>433</v>
      </c>
    </row>
    <row r="35" spans="1:6" x14ac:dyDescent="0.2">
      <c r="A35" s="34" t="s">
        <v>33</v>
      </c>
      <c r="B35" s="44">
        <v>1888</v>
      </c>
    </row>
    <row r="36" spans="1:6" x14ac:dyDescent="0.2">
      <c r="A36" s="34" t="s">
        <v>34</v>
      </c>
      <c r="B36" s="44">
        <v>330</v>
      </c>
    </row>
    <row r="37" spans="1:6" x14ac:dyDescent="0.2">
      <c r="A37" s="34" t="s">
        <v>35</v>
      </c>
      <c r="B37" s="44">
        <v>1300</v>
      </c>
    </row>
    <row r="38" spans="1:6" x14ac:dyDescent="0.2">
      <c r="A38" s="34" t="s">
        <v>36</v>
      </c>
      <c r="B38" s="44">
        <v>48</v>
      </c>
    </row>
    <row r="39" spans="1:6" x14ac:dyDescent="0.2">
      <c r="A39" s="34" t="s">
        <v>37</v>
      </c>
      <c r="B39" s="44">
        <v>45</v>
      </c>
    </row>
    <row r="40" spans="1:6" x14ac:dyDescent="0.2">
      <c r="A40" s="34" t="s">
        <v>38</v>
      </c>
      <c r="B40" s="44">
        <v>306</v>
      </c>
    </row>
    <row r="41" spans="1:6" x14ac:dyDescent="0.2">
      <c r="A41" s="34" t="s">
        <v>39</v>
      </c>
      <c r="B41" s="44">
        <v>91</v>
      </c>
    </row>
    <row r="42" spans="1:6" x14ac:dyDescent="0.2">
      <c r="A42" s="34" t="s">
        <v>40</v>
      </c>
      <c r="B42" s="44">
        <v>4131</v>
      </c>
    </row>
    <row r="43" spans="1:6" x14ac:dyDescent="0.2">
      <c r="A43" s="34" t="s">
        <v>41</v>
      </c>
      <c r="B43" s="44">
        <v>383</v>
      </c>
    </row>
    <row r="44" spans="1:6" x14ac:dyDescent="0.2">
      <c r="A44" s="34" t="s">
        <v>42</v>
      </c>
      <c r="B44" s="44">
        <v>754</v>
      </c>
    </row>
    <row r="45" spans="1:6" x14ac:dyDescent="0.2">
      <c r="A45" s="34" t="s">
        <v>43</v>
      </c>
      <c r="B45" s="44">
        <v>246</v>
      </c>
    </row>
    <row r="46" spans="1:6" x14ac:dyDescent="0.2">
      <c r="A46" s="34" t="s">
        <v>44</v>
      </c>
      <c r="B46" s="44">
        <v>435</v>
      </c>
    </row>
    <row r="47" spans="1:6" x14ac:dyDescent="0.2">
      <c r="A47" s="34" t="s">
        <v>45</v>
      </c>
      <c r="B47" s="44">
        <v>164</v>
      </c>
    </row>
    <row r="48" spans="1:6" x14ac:dyDescent="0.2">
      <c r="A48" s="34" t="s">
        <v>46</v>
      </c>
      <c r="B48" s="44">
        <v>274</v>
      </c>
    </row>
    <row r="49" spans="1:2" x14ac:dyDescent="0.2">
      <c r="A49" s="34" t="s">
        <v>47</v>
      </c>
      <c r="B49" s="44">
        <v>13</v>
      </c>
    </row>
    <row r="50" spans="1:2" x14ac:dyDescent="0.2">
      <c r="A50" s="34" t="s">
        <v>48</v>
      </c>
      <c r="B50" s="44">
        <v>673</v>
      </c>
    </row>
    <row r="51" spans="1:2" x14ac:dyDescent="0.2">
      <c r="A51" s="34" t="s">
        <v>49</v>
      </c>
      <c r="B51" s="44">
        <v>176</v>
      </c>
    </row>
    <row r="52" spans="1:2" x14ac:dyDescent="0.2">
      <c r="A52" s="34" t="s">
        <v>50</v>
      </c>
      <c r="B52" s="44">
        <v>990</v>
      </c>
    </row>
    <row r="53" spans="1:2" x14ac:dyDescent="0.2">
      <c r="A53" s="34" t="s">
        <v>51</v>
      </c>
      <c r="B53" s="44">
        <v>66</v>
      </c>
    </row>
    <row r="54" spans="1:2" x14ac:dyDescent="0.2">
      <c r="A54" s="34" t="s">
        <v>52</v>
      </c>
      <c r="B54" s="44">
        <v>338</v>
      </c>
    </row>
    <row r="55" spans="1:2" x14ac:dyDescent="0.2">
      <c r="A55" s="34" t="s">
        <v>53</v>
      </c>
      <c r="B55" s="44">
        <v>681</v>
      </c>
    </row>
    <row r="56" spans="1:2" x14ac:dyDescent="0.2">
      <c r="A56" s="34" t="s">
        <v>54</v>
      </c>
      <c r="B56" s="44">
        <v>318</v>
      </c>
    </row>
    <row r="57" spans="1:2" x14ac:dyDescent="0.2">
      <c r="A57" s="34" t="s">
        <v>55</v>
      </c>
      <c r="B57" s="44">
        <v>151</v>
      </c>
    </row>
    <row r="58" spans="1:2" x14ac:dyDescent="0.2">
      <c r="A58" s="34" t="s">
        <v>56</v>
      </c>
      <c r="B58" s="44">
        <v>85</v>
      </c>
    </row>
    <row r="59" spans="1:2" x14ac:dyDescent="0.2">
      <c r="A59" s="34" t="s">
        <v>57</v>
      </c>
      <c r="B59" s="44">
        <v>172</v>
      </c>
    </row>
    <row r="60" spans="1:2" x14ac:dyDescent="0.2">
      <c r="A60" s="34" t="s">
        <v>58</v>
      </c>
      <c r="B60" s="44">
        <v>205</v>
      </c>
    </row>
    <row r="61" spans="1:2" x14ac:dyDescent="0.2">
      <c r="A61" s="34" t="s">
        <v>59</v>
      </c>
      <c r="B61" s="44">
        <v>6277</v>
      </c>
    </row>
    <row r="62" spans="1:2" x14ac:dyDescent="0.2">
      <c r="A62" s="34" t="s">
        <v>60</v>
      </c>
      <c r="B62" s="44">
        <v>51</v>
      </c>
    </row>
    <row r="63" spans="1:2" x14ac:dyDescent="0.2">
      <c r="A63" s="34" t="s">
        <v>61</v>
      </c>
      <c r="B63" s="44">
        <v>188</v>
      </c>
    </row>
    <row r="64" spans="1:2" x14ac:dyDescent="0.2">
      <c r="A64" s="34" t="s">
        <v>62</v>
      </c>
      <c r="B64" s="44">
        <v>312</v>
      </c>
    </row>
    <row r="65" spans="1:2" x14ac:dyDescent="0.2">
      <c r="A65" s="34" t="s">
        <v>63</v>
      </c>
      <c r="B65" s="44">
        <v>594</v>
      </c>
    </row>
    <row r="66" spans="1:2" x14ac:dyDescent="0.2">
      <c r="A66" s="34" t="s">
        <v>64</v>
      </c>
      <c r="B66" s="44">
        <v>1111</v>
      </c>
    </row>
    <row r="67" spans="1:2" x14ac:dyDescent="0.2">
      <c r="A67" s="34" t="s">
        <v>65</v>
      </c>
      <c r="B67" s="44">
        <v>172</v>
      </c>
    </row>
    <row r="68" spans="1:2" x14ac:dyDescent="0.2">
      <c r="A68" s="34" t="s">
        <v>66</v>
      </c>
      <c r="B68" s="44">
        <v>984</v>
      </c>
    </row>
    <row r="69" spans="1:2" x14ac:dyDescent="0.2">
      <c r="A69" s="34" t="s">
        <v>67</v>
      </c>
      <c r="B69" s="44">
        <v>401</v>
      </c>
    </row>
    <row r="70" spans="1:2" x14ac:dyDescent="0.2">
      <c r="A70" s="34" t="s">
        <v>68</v>
      </c>
      <c r="B70" s="44">
        <v>61</v>
      </c>
    </row>
    <row r="71" spans="1:2" x14ac:dyDescent="0.2">
      <c r="A71" s="34" t="s">
        <v>69</v>
      </c>
      <c r="B71" s="44">
        <v>327</v>
      </c>
    </row>
    <row r="72" spans="1:2" x14ac:dyDescent="0.2">
      <c r="A72" s="34" t="s">
        <v>70</v>
      </c>
      <c r="B72" s="44">
        <v>274</v>
      </c>
    </row>
    <row r="73" spans="1:2" x14ac:dyDescent="0.2">
      <c r="A73" s="34" t="s">
        <v>71</v>
      </c>
      <c r="B73" s="44">
        <v>82</v>
      </c>
    </row>
    <row r="74" spans="1:2" x14ac:dyDescent="0.2">
      <c r="A74" s="34" t="s">
        <v>72</v>
      </c>
      <c r="B74" s="44">
        <v>217</v>
      </c>
    </row>
    <row r="75" spans="1:2" x14ac:dyDescent="0.2">
      <c r="A75" s="34" t="s">
        <v>73</v>
      </c>
      <c r="B75" s="44">
        <v>1082</v>
      </c>
    </row>
    <row r="76" spans="1:2" x14ac:dyDescent="0.2">
      <c r="A76" s="34" t="s">
        <v>74</v>
      </c>
      <c r="B76" s="44">
        <v>57</v>
      </c>
    </row>
    <row r="77" spans="1:2" x14ac:dyDescent="0.2">
      <c r="A77" s="34" t="s">
        <v>75</v>
      </c>
      <c r="B77" s="44">
        <v>1057</v>
      </c>
    </row>
    <row r="78" spans="1:2" x14ac:dyDescent="0.2">
      <c r="A78" s="34" t="s">
        <v>76</v>
      </c>
      <c r="B78" s="44">
        <v>375</v>
      </c>
    </row>
    <row r="79" spans="1:2" x14ac:dyDescent="0.2">
      <c r="A79" s="34" t="s">
        <v>77</v>
      </c>
      <c r="B79" s="44">
        <v>1299</v>
      </c>
    </row>
    <row r="80" spans="1:2" x14ac:dyDescent="0.2">
      <c r="A80" s="34" t="s">
        <v>78</v>
      </c>
      <c r="B80" s="44">
        <v>456</v>
      </c>
    </row>
    <row r="81" spans="1:2" x14ac:dyDescent="0.2">
      <c r="A81" s="34" t="s">
        <v>79</v>
      </c>
      <c r="B81" s="44">
        <v>884</v>
      </c>
    </row>
    <row r="82" spans="1:2" x14ac:dyDescent="0.2">
      <c r="A82" s="34" t="s">
        <v>80</v>
      </c>
      <c r="B82" s="44">
        <v>344</v>
      </c>
    </row>
    <row r="83" spans="1:2" x14ac:dyDescent="0.2">
      <c r="A83" s="34" t="s">
        <v>81</v>
      </c>
      <c r="B83" s="44">
        <v>479</v>
      </c>
    </row>
    <row r="84" spans="1:2" x14ac:dyDescent="0.2">
      <c r="A84" s="34" t="s">
        <v>82</v>
      </c>
      <c r="B84" s="44">
        <v>247</v>
      </c>
    </row>
    <row r="85" spans="1:2" x14ac:dyDescent="0.2">
      <c r="A85" s="34" t="s">
        <v>83</v>
      </c>
      <c r="B85" s="44">
        <v>362</v>
      </c>
    </row>
    <row r="86" spans="1:2" x14ac:dyDescent="0.2">
      <c r="A86" s="34" t="s">
        <v>84</v>
      </c>
      <c r="B86" s="44">
        <v>259</v>
      </c>
    </row>
    <row r="87" spans="1:2" x14ac:dyDescent="0.2">
      <c r="A87" s="34" t="s">
        <v>85</v>
      </c>
      <c r="B87" s="44">
        <v>387</v>
      </c>
    </row>
    <row r="88" spans="1:2" x14ac:dyDescent="0.2">
      <c r="A88" s="34" t="s">
        <v>86</v>
      </c>
      <c r="B88" s="44">
        <v>70</v>
      </c>
    </row>
    <row r="89" spans="1:2" x14ac:dyDescent="0.2">
      <c r="A89" s="34" t="s">
        <v>87</v>
      </c>
      <c r="B89" s="44">
        <v>135</v>
      </c>
    </row>
    <row r="90" spans="1:2" x14ac:dyDescent="0.2">
      <c r="A90" s="34" t="s">
        <v>88</v>
      </c>
      <c r="B90" s="44">
        <v>27</v>
      </c>
    </row>
    <row r="91" spans="1:2" x14ac:dyDescent="0.2">
      <c r="A91" s="34" t="s">
        <v>89</v>
      </c>
      <c r="B91" s="44">
        <v>696</v>
      </c>
    </row>
    <row r="92" spans="1:2" x14ac:dyDescent="0.2">
      <c r="A92" s="34" t="s">
        <v>90</v>
      </c>
      <c r="B92" s="44">
        <v>397</v>
      </c>
    </row>
    <row r="93" spans="1:2" x14ac:dyDescent="0.2">
      <c r="A93" s="34" t="s">
        <v>91</v>
      </c>
      <c r="B93" s="44">
        <v>2955</v>
      </c>
    </row>
    <row r="94" spans="1:2" x14ac:dyDescent="0.2">
      <c r="A94" s="34" t="s">
        <v>92</v>
      </c>
      <c r="B94" s="44">
        <v>164</v>
      </c>
    </row>
    <row r="95" spans="1:2" x14ac:dyDescent="0.2">
      <c r="A95" s="34" t="s">
        <v>93</v>
      </c>
      <c r="B95" s="44">
        <v>69</v>
      </c>
    </row>
    <row r="96" spans="1:2" x14ac:dyDescent="0.2">
      <c r="A96" s="34" t="s">
        <v>94</v>
      </c>
      <c r="B96" s="44">
        <v>133</v>
      </c>
    </row>
    <row r="97" spans="1:2" x14ac:dyDescent="0.2">
      <c r="A97" s="34" t="s">
        <v>95</v>
      </c>
      <c r="B97" s="44">
        <v>878</v>
      </c>
    </row>
    <row r="98" spans="1:2" x14ac:dyDescent="0.2">
      <c r="A98" s="34" t="s">
        <v>96</v>
      </c>
      <c r="B98" s="44">
        <v>255</v>
      </c>
    </row>
    <row r="99" spans="1:2" x14ac:dyDescent="0.2">
      <c r="A99" s="34" t="s">
        <v>97</v>
      </c>
      <c r="B99" s="44">
        <v>533</v>
      </c>
    </row>
    <row r="100" spans="1:2" x14ac:dyDescent="0.2">
      <c r="A100" s="34" t="s">
        <v>98</v>
      </c>
      <c r="B100" s="44">
        <v>169</v>
      </c>
    </row>
    <row r="101" spans="1:2" x14ac:dyDescent="0.2">
      <c r="A101" s="34" t="s">
        <v>99</v>
      </c>
      <c r="B101" s="44">
        <v>83</v>
      </c>
    </row>
    <row r="102" spans="1:2" x14ac:dyDescent="0.2">
      <c r="A102" s="36" t="s">
        <v>101</v>
      </c>
      <c r="B102" s="42">
        <v>54436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07/06/2011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45" customWidth="1"/>
    <col min="2" max="2" width="12.42578125" style="45" customWidth="1"/>
    <col min="3" max="3" width="9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8" ht="15.75" customHeight="1" x14ac:dyDescent="0.25">
      <c r="A1" s="32"/>
      <c r="B1" s="43">
        <v>40664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" x14ac:dyDescent="0.25">
      <c r="A2" s="34" t="s">
        <v>0</v>
      </c>
      <c r="B2" s="44">
        <v>656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">
      <c r="A3" s="34" t="s">
        <v>1</v>
      </c>
      <c r="B3" s="44">
        <v>183</v>
      </c>
    </row>
    <row r="4" spans="1:28" x14ac:dyDescent="0.2">
      <c r="A4" s="34" t="s">
        <v>2</v>
      </c>
      <c r="B4" s="44">
        <v>40</v>
      </c>
    </row>
    <row r="5" spans="1:28" x14ac:dyDescent="0.2">
      <c r="A5" s="34" t="s">
        <v>3</v>
      </c>
      <c r="B5" s="44">
        <v>145</v>
      </c>
    </row>
    <row r="6" spans="1:28" x14ac:dyDescent="0.2">
      <c r="A6" s="34" t="s">
        <v>4</v>
      </c>
      <c r="B6" s="44">
        <v>101</v>
      </c>
    </row>
    <row r="7" spans="1:28" x14ac:dyDescent="0.2">
      <c r="A7" s="34" t="s">
        <v>5</v>
      </c>
      <c r="B7" s="44">
        <v>52</v>
      </c>
    </row>
    <row r="8" spans="1:28" x14ac:dyDescent="0.2">
      <c r="A8" s="34" t="s">
        <v>6</v>
      </c>
      <c r="B8" s="44">
        <v>285</v>
      </c>
      <c r="F8" s="98"/>
    </row>
    <row r="9" spans="1:28" x14ac:dyDescent="0.2">
      <c r="A9" s="34" t="s">
        <v>7</v>
      </c>
      <c r="B9" s="44">
        <v>196</v>
      </c>
    </row>
    <row r="10" spans="1:28" x14ac:dyDescent="0.2">
      <c r="A10" s="34" t="s">
        <v>8</v>
      </c>
      <c r="B10" s="44">
        <v>573</v>
      </c>
    </row>
    <row r="11" spans="1:28" x14ac:dyDescent="0.2">
      <c r="A11" s="34" t="s">
        <v>9</v>
      </c>
      <c r="B11" s="44">
        <v>452</v>
      </c>
    </row>
    <row r="12" spans="1:28" x14ac:dyDescent="0.2">
      <c r="A12" s="34" t="s">
        <v>10</v>
      </c>
      <c r="B12" s="44">
        <v>1462</v>
      </c>
    </row>
    <row r="13" spans="1:28" x14ac:dyDescent="0.2">
      <c r="A13" s="34" t="s">
        <v>11</v>
      </c>
      <c r="B13" s="44">
        <v>463</v>
      </c>
    </row>
    <row r="14" spans="1:28" x14ac:dyDescent="0.2">
      <c r="A14" s="34" t="s">
        <v>12</v>
      </c>
      <c r="B14" s="44">
        <v>980</v>
      </c>
    </row>
    <row r="15" spans="1:28" x14ac:dyDescent="0.2">
      <c r="A15" s="34" t="s">
        <v>13</v>
      </c>
      <c r="B15" s="44">
        <v>493</v>
      </c>
    </row>
    <row r="16" spans="1:28" x14ac:dyDescent="0.2">
      <c r="A16" s="34" t="s">
        <v>14</v>
      </c>
      <c r="B16" s="44">
        <v>35</v>
      </c>
    </row>
    <row r="17" spans="1:2" x14ac:dyDescent="0.2">
      <c r="A17" s="34" t="s">
        <v>15</v>
      </c>
      <c r="B17" s="44">
        <v>355</v>
      </c>
    </row>
    <row r="18" spans="1:2" x14ac:dyDescent="0.2">
      <c r="A18" s="34" t="s">
        <v>16</v>
      </c>
      <c r="B18" s="44">
        <v>125</v>
      </c>
    </row>
    <row r="19" spans="1:2" x14ac:dyDescent="0.2">
      <c r="A19" s="34" t="s">
        <v>17</v>
      </c>
      <c r="B19" s="44">
        <v>1057</v>
      </c>
    </row>
    <row r="20" spans="1:2" x14ac:dyDescent="0.2">
      <c r="A20" s="34" t="s">
        <v>18</v>
      </c>
      <c r="B20" s="44">
        <v>208</v>
      </c>
    </row>
    <row r="21" spans="1:2" x14ac:dyDescent="0.2">
      <c r="A21" s="34" t="s">
        <v>19</v>
      </c>
      <c r="B21" s="44">
        <v>140</v>
      </c>
    </row>
    <row r="22" spans="1:2" x14ac:dyDescent="0.2">
      <c r="A22" s="34" t="s">
        <v>20</v>
      </c>
      <c r="B22" s="44">
        <v>97</v>
      </c>
    </row>
    <row r="23" spans="1:2" x14ac:dyDescent="0.2">
      <c r="A23" s="34" t="s">
        <v>21</v>
      </c>
      <c r="B23" s="44">
        <v>45</v>
      </c>
    </row>
    <row r="24" spans="1:2" x14ac:dyDescent="0.2">
      <c r="A24" s="34" t="s">
        <v>22</v>
      </c>
      <c r="B24" s="44">
        <v>699</v>
      </c>
    </row>
    <row r="25" spans="1:2" x14ac:dyDescent="0.2">
      <c r="A25" s="34" t="s">
        <v>23</v>
      </c>
      <c r="B25" s="44">
        <v>359</v>
      </c>
    </row>
    <row r="26" spans="1:2" x14ac:dyDescent="0.2">
      <c r="A26" s="34" t="s">
        <v>24</v>
      </c>
      <c r="B26" s="44">
        <v>597</v>
      </c>
    </row>
    <row r="27" spans="1:2" x14ac:dyDescent="0.2">
      <c r="A27" s="34" t="s">
        <v>25</v>
      </c>
      <c r="B27" s="44">
        <v>4905</v>
      </c>
    </row>
    <row r="28" spans="1:2" x14ac:dyDescent="0.2">
      <c r="A28" s="34" t="s">
        <v>26</v>
      </c>
      <c r="B28" s="44">
        <v>87</v>
      </c>
    </row>
    <row r="29" spans="1:2" x14ac:dyDescent="0.2">
      <c r="A29" s="34" t="s">
        <v>27</v>
      </c>
      <c r="B29" s="44">
        <v>105</v>
      </c>
    </row>
    <row r="30" spans="1:2" x14ac:dyDescent="0.2">
      <c r="A30" s="34" t="s">
        <v>28</v>
      </c>
      <c r="B30" s="44">
        <v>1056</v>
      </c>
    </row>
    <row r="31" spans="1:2" x14ac:dyDescent="0.2">
      <c r="A31" s="34" t="s">
        <v>29</v>
      </c>
      <c r="B31" s="44">
        <v>145</v>
      </c>
    </row>
    <row r="32" spans="1:2" x14ac:dyDescent="0.2">
      <c r="A32" s="34" t="s">
        <v>30</v>
      </c>
      <c r="B32" s="44">
        <v>316</v>
      </c>
    </row>
    <row r="33" spans="1:6" x14ac:dyDescent="0.2">
      <c r="A33" s="34" t="s">
        <v>31</v>
      </c>
      <c r="B33" s="44">
        <v>1553</v>
      </c>
      <c r="F33" s="99"/>
    </row>
    <row r="34" spans="1:6" x14ac:dyDescent="0.2">
      <c r="A34" s="34" t="s">
        <v>32</v>
      </c>
      <c r="B34" s="44">
        <v>399</v>
      </c>
    </row>
    <row r="35" spans="1:6" x14ac:dyDescent="0.2">
      <c r="A35" s="34" t="s">
        <v>33</v>
      </c>
      <c r="B35" s="44">
        <v>1803</v>
      </c>
    </row>
    <row r="36" spans="1:6" x14ac:dyDescent="0.2">
      <c r="A36" s="34" t="s">
        <v>34</v>
      </c>
      <c r="B36" s="44">
        <v>336</v>
      </c>
    </row>
    <row r="37" spans="1:6" x14ac:dyDescent="0.2">
      <c r="A37" s="34" t="s">
        <v>35</v>
      </c>
      <c r="B37" s="44">
        <v>1307</v>
      </c>
    </row>
    <row r="38" spans="1:6" x14ac:dyDescent="0.2">
      <c r="A38" s="34" t="s">
        <v>36</v>
      </c>
      <c r="B38" s="44">
        <v>49</v>
      </c>
    </row>
    <row r="39" spans="1:6" x14ac:dyDescent="0.2">
      <c r="A39" s="34" t="s">
        <v>37</v>
      </c>
      <c r="B39" s="44">
        <v>46</v>
      </c>
    </row>
    <row r="40" spans="1:6" x14ac:dyDescent="0.2">
      <c r="A40" s="34" t="s">
        <v>38</v>
      </c>
      <c r="B40" s="44">
        <v>285</v>
      </c>
    </row>
    <row r="41" spans="1:6" x14ac:dyDescent="0.2">
      <c r="A41" s="34" t="s">
        <v>39</v>
      </c>
      <c r="B41" s="44">
        <v>181</v>
      </c>
    </row>
    <row r="42" spans="1:6" x14ac:dyDescent="0.2">
      <c r="A42" s="34" t="s">
        <v>40</v>
      </c>
      <c r="B42" s="44">
        <v>4044</v>
      </c>
    </row>
    <row r="43" spans="1:6" x14ac:dyDescent="0.2">
      <c r="A43" s="34" t="s">
        <v>41</v>
      </c>
      <c r="B43" s="44">
        <v>928</v>
      </c>
    </row>
    <row r="44" spans="1:6" x14ac:dyDescent="0.2">
      <c r="A44" s="34" t="s">
        <v>42</v>
      </c>
      <c r="B44" s="44">
        <v>2395</v>
      </c>
    </row>
    <row r="45" spans="1:6" x14ac:dyDescent="0.2">
      <c r="A45" s="34" t="s">
        <v>43</v>
      </c>
      <c r="B45" s="44">
        <v>278</v>
      </c>
    </row>
    <row r="46" spans="1:6" x14ac:dyDescent="0.2">
      <c r="A46" s="34" t="s">
        <v>44</v>
      </c>
      <c r="B46" s="44">
        <v>408</v>
      </c>
    </row>
    <row r="47" spans="1:6" x14ac:dyDescent="0.2">
      <c r="A47" s="34" t="s">
        <v>45</v>
      </c>
      <c r="B47" s="44">
        <v>173</v>
      </c>
    </row>
    <row r="48" spans="1:6" x14ac:dyDescent="0.2">
      <c r="A48" s="34" t="s">
        <v>46</v>
      </c>
      <c r="B48" s="44">
        <v>820</v>
      </c>
    </row>
    <row r="49" spans="1:2" x14ac:dyDescent="0.2">
      <c r="A49" s="34" t="s">
        <v>47</v>
      </c>
      <c r="B49" s="44">
        <v>18</v>
      </c>
    </row>
    <row r="50" spans="1:2" x14ac:dyDescent="0.2">
      <c r="A50" s="34" t="s">
        <v>48</v>
      </c>
      <c r="B50" s="44">
        <v>685</v>
      </c>
    </row>
    <row r="51" spans="1:2" x14ac:dyDescent="0.2">
      <c r="A51" s="34" t="s">
        <v>49</v>
      </c>
      <c r="B51" s="44">
        <v>196</v>
      </c>
    </row>
    <row r="52" spans="1:2" x14ac:dyDescent="0.2">
      <c r="A52" s="34" t="s">
        <v>50</v>
      </c>
      <c r="B52" s="44">
        <v>1543</v>
      </c>
    </row>
    <row r="53" spans="1:2" x14ac:dyDescent="0.2">
      <c r="A53" s="34" t="s">
        <v>51</v>
      </c>
      <c r="B53" s="44">
        <v>46</v>
      </c>
    </row>
    <row r="54" spans="1:2" x14ac:dyDescent="0.2">
      <c r="A54" s="34" t="s">
        <v>52</v>
      </c>
      <c r="B54" s="44">
        <v>1244</v>
      </c>
    </row>
    <row r="55" spans="1:2" x14ac:dyDescent="0.2">
      <c r="A55" s="34" t="s">
        <v>53</v>
      </c>
      <c r="B55" s="44">
        <v>683</v>
      </c>
    </row>
    <row r="56" spans="1:2" x14ac:dyDescent="0.2">
      <c r="A56" s="34" t="s">
        <v>54</v>
      </c>
      <c r="B56" s="44">
        <v>337</v>
      </c>
    </row>
    <row r="57" spans="1:2" x14ac:dyDescent="0.2">
      <c r="A57" s="34" t="s">
        <v>55</v>
      </c>
      <c r="B57" s="44">
        <v>172</v>
      </c>
    </row>
    <row r="58" spans="1:2" x14ac:dyDescent="0.2">
      <c r="A58" s="34" t="s">
        <v>56</v>
      </c>
      <c r="B58" s="44">
        <v>77</v>
      </c>
    </row>
    <row r="59" spans="1:2" x14ac:dyDescent="0.2">
      <c r="A59" s="34" t="s">
        <v>57</v>
      </c>
      <c r="B59" s="44">
        <v>135</v>
      </c>
    </row>
    <row r="60" spans="1:2" x14ac:dyDescent="0.2">
      <c r="A60" s="34" t="s">
        <v>58</v>
      </c>
      <c r="B60" s="44">
        <v>222</v>
      </c>
    </row>
    <row r="61" spans="1:2" x14ac:dyDescent="0.2">
      <c r="A61" s="34" t="s">
        <v>59</v>
      </c>
      <c r="B61" s="44">
        <v>5591</v>
      </c>
    </row>
    <row r="62" spans="1:2" x14ac:dyDescent="0.2">
      <c r="A62" s="34" t="s">
        <v>60</v>
      </c>
      <c r="B62" s="44">
        <v>59</v>
      </c>
    </row>
    <row r="63" spans="1:2" x14ac:dyDescent="0.2">
      <c r="A63" s="34" t="s">
        <v>61</v>
      </c>
      <c r="B63" s="44">
        <v>196</v>
      </c>
    </row>
    <row r="64" spans="1:2" x14ac:dyDescent="0.2">
      <c r="A64" s="34" t="s">
        <v>62</v>
      </c>
      <c r="B64" s="44">
        <v>304</v>
      </c>
    </row>
    <row r="65" spans="1:2" x14ac:dyDescent="0.2">
      <c r="A65" s="34" t="s">
        <v>63</v>
      </c>
      <c r="B65" s="44">
        <v>579</v>
      </c>
    </row>
    <row r="66" spans="1:2" x14ac:dyDescent="0.2">
      <c r="A66" s="34" t="s">
        <v>64</v>
      </c>
      <c r="B66" s="44">
        <v>1024</v>
      </c>
    </row>
    <row r="67" spans="1:2" x14ac:dyDescent="0.2">
      <c r="A67" s="34" t="s">
        <v>65</v>
      </c>
      <c r="B67" s="44">
        <v>130</v>
      </c>
    </row>
    <row r="68" spans="1:2" x14ac:dyDescent="0.2">
      <c r="A68" s="34" t="s">
        <v>66</v>
      </c>
      <c r="B68" s="44">
        <v>909</v>
      </c>
    </row>
    <row r="69" spans="1:2" x14ac:dyDescent="0.2">
      <c r="A69" s="34" t="s">
        <v>67</v>
      </c>
      <c r="B69" s="44">
        <v>385</v>
      </c>
    </row>
    <row r="70" spans="1:2" x14ac:dyDescent="0.2">
      <c r="A70" s="34" t="s">
        <v>68</v>
      </c>
      <c r="B70" s="44">
        <v>65</v>
      </c>
    </row>
    <row r="71" spans="1:2" x14ac:dyDescent="0.2">
      <c r="A71" s="34" t="s">
        <v>69</v>
      </c>
      <c r="B71" s="44">
        <v>343</v>
      </c>
    </row>
    <row r="72" spans="1:2" x14ac:dyDescent="0.2">
      <c r="A72" s="34" t="s">
        <v>70</v>
      </c>
      <c r="B72" s="44">
        <v>240</v>
      </c>
    </row>
    <row r="73" spans="1:2" x14ac:dyDescent="0.2">
      <c r="A73" s="34" t="s">
        <v>71</v>
      </c>
      <c r="B73" s="44">
        <v>45</v>
      </c>
    </row>
    <row r="74" spans="1:2" x14ac:dyDescent="0.2">
      <c r="A74" s="34" t="s">
        <v>72</v>
      </c>
      <c r="B74" s="44">
        <v>204</v>
      </c>
    </row>
    <row r="75" spans="1:2" x14ac:dyDescent="0.2">
      <c r="A75" s="34" t="s">
        <v>73</v>
      </c>
      <c r="B75" s="44">
        <v>1592</v>
      </c>
    </row>
    <row r="76" spans="1:2" x14ac:dyDescent="0.2">
      <c r="A76" s="34" t="s">
        <v>74</v>
      </c>
      <c r="B76" s="44">
        <v>68</v>
      </c>
    </row>
    <row r="77" spans="1:2" x14ac:dyDescent="0.2">
      <c r="A77" s="34" t="s">
        <v>75</v>
      </c>
      <c r="B77" s="44">
        <v>1112</v>
      </c>
    </row>
    <row r="78" spans="1:2" x14ac:dyDescent="0.2">
      <c r="A78" s="34" t="s">
        <v>76</v>
      </c>
      <c r="B78" s="44">
        <v>330</v>
      </c>
    </row>
    <row r="79" spans="1:2" x14ac:dyDescent="0.2">
      <c r="A79" s="34" t="s">
        <v>77</v>
      </c>
      <c r="B79" s="44">
        <v>1793</v>
      </c>
    </row>
    <row r="80" spans="1:2" x14ac:dyDescent="0.2">
      <c r="A80" s="34" t="s">
        <v>78</v>
      </c>
      <c r="B80" s="44">
        <v>492</v>
      </c>
    </row>
    <row r="81" spans="1:2" x14ac:dyDescent="0.2">
      <c r="A81" s="34" t="s">
        <v>79</v>
      </c>
      <c r="B81" s="44">
        <v>841</v>
      </c>
    </row>
    <row r="82" spans="1:2" x14ac:dyDescent="0.2">
      <c r="A82" s="34" t="s">
        <v>80</v>
      </c>
      <c r="B82" s="44">
        <v>294</v>
      </c>
    </row>
    <row r="83" spans="1:2" x14ac:dyDescent="0.2">
      <c r="A83" s="34" t="s">
        <v>81</v>
      </c>
      <c r="B83" s="44">
        <v>1770</v>
      </c>
    </row>
    <row r="84" spans="1:2" x14ac:dyDescent="0.2">
      <c r="A84" s="34" t="s">
        <v>82</v>
      </c>
      <c r="B84" s="44">
        <v>243</v>
      </c>
    </row>
    <row r="85" spans="1:2" x14ac:dyDescent="0.2">
      <c r="A85" s="34" t="s">
        <v>83</v>
      </c>
      <c r="B85" s="44">
        <v>325</v>
      </c>
    </row>
    <row r="86" spans="1:2" x14ac:dyDescent="0.2">
      <c r="A86" s="34" t="s">
        <v>84</v>
      </c>
      <c r="B86" s="44">
        <v>258</v>
      </c>
    </row>
    <row r="87" spans="1:2" x14ac:dyDescent="0.2">
      <c r="A87" s="34" t="s">
        <v>85</v>
      </c>
      <c r="B87" s="44">
        <v>400</v>
      </c>
    </row>
    <row r="88" spans="1:2" x14ac:dyDescent="0.2">
      <c r="A88" s="34" t="s">
        <v>86</v>
      </c>
      <c r="B88" s="44">
        <v>66</v>
      </c>
    </row>
    <row r="89" spans="1:2" x14ac:dyDescent="0.2">
      <c r="A89" s="34" t="s">
        <v>87</v>
      </c>
      <c r="B89" s="44">
        <v>128</v>
      </c>
    </row>
    <row r="90" spans="1:2" x14ac:dyDescent="0.2">
      <c r="A90" s="34" t="s">
        <v>88</v>
      </c>
      <c r="B90" s="44">
        <v>23</v>
      </c>
    </row>
    <row r="91" spans="1:2" x14ac:dyDescent="0.2">
      <c r="A91" s="34" t="s">
        <v>89</v>
      </c>
      <c r="B91" s="44">
        <v>654</v>
      </c>
    </row>
    <row r="92" spans="1:2" x14ac:dyDescent="0.2">
      <c r="A92" s="34" t="s">
        <v>90</v>
      </c>
      <c r="B92" s="44">
        <v>341</v>
      </c>
    </row>
    <row r="93" spans="1:2" x14ac:dyDescent="0.2">
      <c r="A93" s="34" t="s">
        <v>91</v>
      </c>
      <c r="B93" s="44">
        <v>7321</v>
      </c>
    </row>
    <row r="94" spans="1:2" x14ac:dyDescent="0.2">
      <c r="A94" s="34" t="s">
        <v>92</v>
      </c>
      <c r="B94" s="44">
        <v>140</v>
      </c>
    </row>
    <row r="95" spans="1:2" x14ac:dyDescent="0.2">
      <c r="A95" s="34" t="s">
        <v>93</v>
      </c>
      <c r="B95" s="44">
        <v>59</v>
      </c>
    </row>
    <row r="96" spans="1:2" x14ac:dyDescent="0.2">
      <c r="A96" s="34" t="s">
        <v>94</v>
      </c>
      <c r="B96" s="44">
        <v>148</v>
      </c>
    </row>
    <row r="97" spans="1:2" x14ac:dyDescent="0.2">
      <c r="A97" s="34" t="s">
        <v>95</v>
      </c>
      <c r="B97" s="44">
        <v>833</v>
      </c>
    </row>
    <row r="98" spans="1:2" x14ac:dyDescent="0.2">
      <c r="A98" s="34" t="s">
        <v>96</v>
      </c>
      <c r="B98" s="44">
        <v>265</v>
      </c>
    </row>
    <row r="99" spans="1:2" x14ac:dyDescent="0.2">
      <c r="A99" s="34" t="s">
        <v>97</v>
      </c>
      <c r="B99" s="44">
        <v>567</v>
      </c>
    </row>
    <row r="100" spans="1:2" x14ac:dyDescent="0.2">
      <c r="A100" s="34" t="s">
        <v>98</v>
      </c>
      <c r="B100" s="44">
        <v>188</v>
      </c>
    </row>
    <row r="101" spans="1:2" x14ac:dyDescent="0.2">
      <c r="A101" s="34" t="s">
        <v>99</v>
      </c>
      <c r="B101" s="44">
        <v>81</v>
      </c>
    </row>
    <row r="102" spans="1:2" x14ac:dyDescent="0.2">
      <c r="A102" s="36" t="s">
        <v>101</v>
      </c>
      <c r="B102" s="42">
        <v>67181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06/01/2011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" style="45" customWidth="1"/>
    <col min="2" max="2" width="12.42578125" style="45" customWidth="1"/>
    <col min="3" max="3" width="8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8" ht="15.75" customHeight="1" x14ac:dyDescent="0.25">
      <c r="A1" s="32"/>
      <c r="B1" s="43">
        <v>40634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" x14ac:dyDescent="0.25">
      <c r="A2" s="34" t="s">
        <v>0</v>
      </c>
      <c r="B2" s="44">
        <v>614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">
      <c r="A3" s="34" t="s">
        <v>1</v>
      </c>
      <c r="B3" s="44">
        <v>153</v>
      </c>
    </row>
    <row r="4" spans="1:28" x14ac:dyDescent="0.2">
      <c r="A4" s="34" t="s">
        <v>2</v>
      </c>
      <c r="B4" s="44">
        <v>48</v>
      </c>
    </row>
    <row r="5" spans="1:28" x14ac:dyDescent="0.2">
      <c r="A5" s="34" t="s">
        <v>3</v>
      </c>
      <c r="B5" s="44">
        <v>128</v>
      </c>
    </row>
    <row r="6" spans="1:28" x14ac:dyDescent="0.2">
      <c r="A6" s="34" t="s">
        <v>4</v>
      </c>
      <c r="B6" s="44">
        <v>104</v>
      </c>
    </row>
    <row r="7" spans="1:28" x14ac:dyDescent="0.2">
      <c r="A7" s="34" t="s">
        <v>5</v>
      </c>
      <c r="B7" s="44">
        <v>62</v>
      </c>
    </row>
    <row r="8" spans="1:28" x14ac:dyDescent="0.2">
      <c r="A8" s="34" t="s">
        <v>6</v>
      </c>
      <c r="B8" s="44">
        <v>242</v>
      </c>
      <c r="F8" s="98"/>
    </row>
    <row r="9" spans="1:28" x14ac:dyDescent="0.2">
      <c r="A9" s="34" t="s">
        <v>7</v>
      </c>
      <c r="B9" s="44">
        <v>125</v>
      </c>
    </row>
    <row r="10" spans="1:28" x14ac:dyDescent="0.2">
      <c r="A10" s="34" t="s">
        <v>8</v>
      </c>
      <c r="B10" s="44">
        <v>252</v>
      </c>
    </row>
    <row r="11" spans="1:28" x14ac:dyDescent="0.2">
      <c r="A11" s="34" t="s">
        <v>9</v>
      </c>
      <c r="B11" s="44">
        <v>384</v>
      </c>
    </row>
    <row r="12" spans="1:28" x14ac:dyDescent="0.2">
      <c r="A12" s="34" t="s">
        <v>10</v>
      </c>
      <c r="B12" s="44">
        <v>1348</v>
      </c>
    </row>
    <row r="13" spans="1:28" x14ac:dyDescent="0.2">
      <c r="A13" s="34" t="s">
        <v>11</v>
      </c>
      <c r="B13" s="44">
        <v>414</v>
      </c>
    </row>
    <row r="14" spans="1:28" x14ac:dyDescent="0.2">
      <c r="A14" s="34" t="s">
        <v>12</v>
      </c>
      <c r="B14" s="44">
        <v>854</v>
      </c>
    </row>
    <row r="15" spans="1:28" x14ac:dyDescent="0.2">
      <c r="A15" s="34" t="s">
        <v>13</v>
      </c>
      <c r="B15" s="44">
        <v>431</v>
      </c>
    </row>
    <row r="16" spans="1:28" x14ac:dyDescent="0.2">
      <c r="A16" s="34" t="s">
        <v>14</v>
      </c>
      <c r="B16" s="44">
        <v>29</v>
      </c>
    </row>
    <row r="17" spans="1:2" x14ac:dyDescent="0.2">
      <c r="A17" s="34" t="s">
        <v>15</v>
      </c>
      <c r="B17" s="44">
        <v>300</v>
      </c>
    </row>
    <row r="18" spans="1:2" x14ac:dyDescent="0.2">
      <c r="A18" s="34" t="s">
        <v>16</v>
      </c>
      <c r="B18" s="44">
        <v>99</v>
      </c>
    </row>
    <row r="19" spans="1:2" x14ac:dyDescent="0.2">
      <c r="A19" s="34" t="s">
        <v>17</v>
      </c>
      <c r="B19" s="44">
        <v>978</v>
      </c>
    </row>
    <row r="20" spans="1:2" x14ac:dyDescent="0.2">
      <c r="A20" s="34" t="s">
        <v>18</v>
      </c>
      <c r="B20" s="44">
        <v>178</v>
      </c>
    </row>
    <row r="21" spans="1:2" x14ac:dyDescent="0.2">
      <c r="A21" s="34" t="s">
        <v>19</v>
      </c>
      <c r="B21" s="44">
        <v>116</v>
      </c>
    </row>
    <row r="22" spans="1:2" x14ac:dyDescent="0.2">
      <c r="A22" s="34" t="s">
        <v>20</v>
      </c>
      <c r="B22" s="44">
        <v>88</v>
      </c>
    </row>
    <row r="23" spans="1:2" x14ac:dyDescent="0.2">
      <c r="A23" s="34" t="s">
        <v>21</v>
      </c>
      <c r="B23" s="44">
        <v>47</v>
      </c>
    </row>
    <row r="24" spans="1:2" x14ac:dyDescent="0.2">
      <c r="A24" s="34" t="s">
        <v>22</v>
      </c>
      <c r="B24" s="44">
        <v>641</v>
      </c>
    </row>
    <row r="25" spans="1:2" x14ac:dyDescent="0.2">
      <c r="A25" s="34" t="s">
        <v>23</v>
      </c>
      <c r="B25" s="44">
        <v>306</v>
      </c>
    </row>
    <row r="26" spans="1:2" x14ac:dyDescent="0.2">
      <c r="A26" s="34" t="s">
        <v>24</v>
      </c>
      <c r="B26" s="44">
        <v>553</v>
      </c>
    </row>
    <row r="27" spans="1:2" x14ac:dyDescent="0.2">
      <c r="A27" s="34" t="s">
        <v>25</v>
      </c>
      <c r="B27" s="44">
        <v>1832</v>
      </c>
    </row>
    <row r="28" spans="1:2" x14ac:dyDescent="0.2">
      <c r="A28" s="34" t="s">
        <v>26</v>
      </c>
      <c r="B28" s="44">
        <v>88</v>
      </c>
    </row>
    <row r="29" spans="1:2" x14ac:dyDescent="0.2">
      <c r="A29" s="34" t="s">
        <v>27</v>
      </c>
      <c r="B29" s="44">
        <v>91</v>
      </c>
    </row>
    <row r="30" spans="1:2" x14ac:dyDescent="0.2">
      <c r="A30" s="34" t="s">
        <v>28</v>
      </c>
      <c r="B30" s="44">
        <v>1007</v>
      </c>
    </row>
    <row r="31" spans="1:2" x14ac:dyDescent="0.2">
      <c r="A31" s="34" t="s">
        <v>29</v>
      </c>
      <c r="B31" s="44">
        <v>153</v>
      </c>
    </row>
    <row r="32" spans="1:2" x14ac:dyDescent="0.2">
      <c r="A32" s="34" t="s">
        <v>30</v>
      </c>
      <c r="B32" s="44">
        <v>294</v>
      </c>
    </row>
    <row r="33" spans="1:6" x14ac:dyDescent="0.2">
      <c r="A33" s="34" t="s">
        <v>31</v>
      </c>
      <c r="B33" s="44">
        <v>1334</v>
      </c>
      <c r="F33" s="99"/>
    </row>
    <row r="34" spans="1:6" x14ac:dyDescent="0.2">
      <c r="A34" s="34" t="s">
        <v>32</v>
      </c>
      <c r="B34" s="44">
        <v>384</v>
      </c>
    </row>
    <row r="35" spans="1:6" x14ac:dyDescent="0.2">
      <c r="A35" s="34" t="s">
        <v>33</v>
      </c>
      <c r="B35" s="44">
        <v>1611</v>
      </c>
    </row>
    <row r="36" spans="1:6" x14ac:dyDescent="0.2">
      <c r="A36" s="34" t="s">
        <v>34</v>
      </c>
      <c r="B36" s="44">
        <v>340</v>
      </c>
    </row>
    <row r="37" spans="1:6" x14ac:dyDescent="0.2">
      <c r="A37" s="34" t="s">
        <v>35</v>
      </c>
      <c r="B37" s="44">
        <v>1179</v>
      </c>
    </row>
    <row r="38" spans="1:6" x14ac:dyDescent="0.2">
      <c r="A38" s="34" t="s">
        <v>36</v>
      </c>
      <c r="B38" s="44">
        <v>40</v>
      </c>
    </row>
    <row r="39" spans="1:6" x14ac:dyDescent="0.2">
      <c r="A39" s="34" t="s">
        <v>37</v>
      </c>
      <c r="B39" s="44">
        <v>36</v>
      </c>
    </row>
    <row r="40" spans="1:6" x14ac:dyDescent="0.2">
      <c r="A40" s="34" t="s">
        <v>38</v>
      </c>
      <c r="B40" s="44">
        <v>250</v>
      </c>
    </row>
    <row r="41" spans="1:6" x14ac:dyDescent="0.2">
      <c r="A41" s="34" t="s">
        <v>39</v>
      </c>
      <c r="B41" s="44">
        <v>99</v>
      </c>
    </row>
    <row r="42" spans="1:6" x14ac:dyDescent="0.2">
      <c r="A42" s="34" t="s">
        <v>40</v>
      </c>
      <c r="B42" s="44">
        <v>3259</v>
      </c>
    </row>
    <row r="43" spans="1:6" x14ac:dyDescent="0.2">
      <c r="A43" s="34" t="s">
        <v>41</v>
      </c>
      <c r="B43" s="44">
        <v>324</v>
      </c>
    </row>
    <row r="44" spans="1:6" x14ac:dyDescent="0.2">
      <c r="A44" s="34" t="s">
        <v>42</v>
      </c>
      <c r="B44" s="44">
        <v>686</v>
      </c>
    </row>
    <row r="45" spans="1:6" x14ac:dyDescent="0.2">
      <c r="A45" s="34" t="s">
        <v>43</v>
      </c>
      <c r="B45" s="44">
        <v>229</v>
      </c>
    </row>
    <row r="46" spans="1:6" x14ac:dyDescent="0.2">
      <c r="A46" s="34" t="s">
        <v>44</v>
      </c>
      <c r="B46" s="44">
        <v>380</v>
      </c>
    </row>
    <row r="47" spans="1:6" x14ac:dyDescent="0.2">
      <c r="A47" s="34" t="s">
        <v>45</v>
      </c>
      <c r="B47" s="44">
        <v>148</v>
      </c>
    </row>
    <row r="48" spans="1:6" x14ac:dyDescent="0.2">
      <c r="A48" s="34" t="s">
        <v>46</v>
      </c>
      <c r="B48" s="44">
        <v>258</v>
      </c>
    </row>
    <row r="49" spans="1:2" x14ac:dyDescent="0.2">
      <c r="A49" s="34" t="s">
        <v>47</v>
      </c>
      <c r="B49" s="44">
        <v>17</v>
      </c>
    </row>
    <row r="50" spans="1:2" x14ac:dyDescent="0.2">
      <c r="A50" s="34" t="s">
        <v>48</v>
      </c>
      <c r="B50" s="44">
        <v>589</v>
      </c>
    </row>
    <row r="51" spans="1:2" x14ac:dyDescent="0.2">
      <c r="A51" s="34" t="s">
        <v>49</v>
      </c>
      <c r="B51" s="44">
        <v>178</v>
      </c>
    </row>
    <row r="52" spans="1:2" x14ac:dyDescent="0.2">
      <c r="A52" s="34" t="s">
        <v>50</v>
      </c>
      <c r="B52" s="44">
        <v>892</v>
      </c>
    </row>
    <row r="53" spans="1:2" x14ac:dyDescent="0.2">
      <c r="A53" s="34" t="s">
        <v>51</v>
      </c>
      <c r="B53" s="44">
        <v>39</v>
      </c>
    </row>
    <row r="54" spans="1:2" x14ac:dyDescent="0.2">
      <c r="A54" s="34" t="s">
        <v>52</v>
      </c>
      <c r="B54" s="44">
        <v>303</v>
      </c>
    </row>
    <row r="55" spans="1:2" x14ac:dyDescent="0.2">
      <c r="A55" s="34" t="s">
        <v>53</v>
      </c>
      <c r="B55" s="44">
        <v>529</v>
      </c>
    </row>
    <row r="56" spans="1:2" x14ac:dyDescent="0.2">
      <c r="A56" s="34" t="s">
        <v>54</v>
      </c>
      <c r="B56" s="44">
        <v>319</v>
      </c>
    </row>
    <row r="57" spans="1:2" x14ac:dyDescent="0.2">
      <c r="A57" s="34" t="s">
        <v>55</v>
      </c>
      <c r="B57" s="44">
        <v>133</v>
      </c>
    </row>
    <row r="58" spans="1:2" x14ac:dyDescent="0.2">
      <c r="A58" s="34" t="s">
        <v>56</v>
      </c>
      <c r="B58" s="44">
        <v>85</v>
      </c>
    </row>
    <row r="59" spans="1:2" x14ac:dyDescent="0.2">
      <c r="A59" s="34" t="s">
        <v>57</v>
      </c>
      <c r="B59" s="44">
        <v>149</v>
      </c>
    </row>
    <row r="60" spans="1:2" x14ac:dyDescent="0.2">
      <c r="A60" s="34" t="s">
        <v>58</v>
      </c>
      <c r="B60" s="44">
        <v>215</v>
      </c>
    </row>
    <row r="61" spans="1:2" x14ac:dyDescent="0.2">
      <c r="A61" s="34" t="s">
        <v>59</v>
      </c>
      <c r="B61" s="44">
        <v>4912</v>
      </c>
    </row>
    <row r="62" spans="1:2" x14ac:dyDescent="0.2">
      <c r="A62" s="34" t="s">
        <v>60</v>
      </c>
      <c r="B62" s="44">
        <v>54</v>
      </c>
    </row>
    <row r="63" spans="1:2" x14ac:dyDescent="0.2">
      <c r="A63" s="34" t="s">
        <v>61</v>
      </c>
      <c r="B63" s="44">
        <v>149</v>
      </c>
    </row>
    <row r="64" spans="1:2" x14ac:dyDescent="0.2">
      <c r="A64" s="34" t="s">
        <v>62</v>
      </c>
      <c r="B64" s="44">
        <v>305</v>
      </c>
    </row>
    <row r="65" spans="1:2" x14ac:dyDescent="0.2">
      <c r="A65" s="34" t="s">
        <v>63</v>
      </c>
      <c r="B65" s="44">
        <v>524</v>
      </c>
    </row>
    <row r="66" spans="1:2" x14ac:dyDescent="0.2">
      <c r="A66" s="34" t="s">
        <v>64</v>
      </c>
      <c r="B66" s="44">
        <v>926</v>
      </c>
    </row>
    <row r="67" spans="1:2" x14ac:dyDescent="0.2">
      <c r="A67" s="34" t="s">
        <v>65</v>
      </c>
      <c r="B67" s="44">
        <v>104</v>
      </c>
    </row>
    <row r="68" spans="1:2" x14ac:dyDescent="0.2">
      <c r="A68" s="34" t="s">
        <v>66</v>
      </c>
      <c r="B68" s="44">
        <v>827</v>
      </c>
    </row>
    <row r="69" spans="1:2" x14ac:dyDescent="0.2">
      <c r="A69" s="34" t="s">
        <v>67</v>
      </c>
      <c r="B69" s="44">
        <v>365</v>
      </c>
    </row>
    <row r="70" spans="1:2" x14ac:dyDescent="0.2">
      <c r="A70" s="34" t="s">
        <v>68</v>
      </c>
      <c r="B70" s="44">
        <v>59</v>
      </c>
    </row>
    <row r="71" spans="1:2" x14ac:dyDescent="0.2">
      <c r="A71" s="34" t="s">
        <v>69</v>
      </c>
      <c r="B71" s="44">
        <v>333</v>
      </c>
    </row>
    <row r="72" spans="1:2" x14ac:dyDescent="0.2">
      <c r="A72" s="34" t="s">
        <v>70</v>
      </c>
      <c r="B72" s="44">
        <v>215</v>
      </c>
    </row>
    <row r="73" spans="1:2" x14ac:dyDescent="0.2">
      <c r="A73" s="34" t="s">
        <v>71</v>
      </c>
      <c r="B73" s="44">
        <v>55</v>
      </c>
    </row>
    <row r="74" spans="1:2" x14ac:dyDescent="0.2">
      <c r="A74" s="34" t="s">
        <v>72</v>
      </c>
      <c r="B74" s="44">
        <v>208</v>
      </c>
    </row>
    <row r="75" spans="1:2" x14ac:dyDescent="0.2">
      <c r="A75" s="34" t="s">
        <v>73</v>
      </c>
      <c r="B75" s="44">
        <v>974</v>
      </c>
    </row>
    <row r="76" spans="1:2" x14ac:dyDescent="0.2">
      <c r="A76" s="34" t="s">
        <v>74</v>
      </c>
      <c r="B76" s="44">
        <v>74</v>
      </c>
    </row>
    <row r="77" spans="1:2" x14ac:dyDescent="0.2">
      <c r="A77" s="34" t="s">
        <v>75</v>
      </c>
      <c r="B77" s="44">
        <v>829</v>
      </c>
    </row>
    <row r="78" spans="1:2" x14ac:dyDescent="0.2">
      <c r="A78" s="34" t="s">
        <v>76</v>
      </c>
      <c r="B78" s="44">
        <v>330</v>
      </c>
    </row>
    <row r="79" spans="1:2" x14ac:dyDescent="0.2">
      <c r="A79" s="34" t="s">
        <v>77</v>
      </c>
      <c r="B79" s="44">
        <v>1030</v>
      </c>
    </row>
    <row r="80" spans="1:2" x14ac:dyDescent="0.2">
      <c r="A80" s="34" t="s">
        <v>78</v>
      </c>
      <c r="B80" s="44">
        <v>449</v>
      </c>
    </row>
    <row r="81" spans="1:2" x14ac:dyDescent="0.2">
      <c r="A81" s="34" t="s">
        <v>79</v>
      </c>
      <c r="B81" s="44">
        <v>675</v>
      </c>
    </row>
    <row r="82" spans="1:2" x14ac:dyDescent="0.2">
      <c r="A82" s="34" t="s">
        <v>80</v>
      </c>
      <c r="B82" s="44">
        <v>327</v>
      </c>
    </row>
    <row r="83" spans="1:2" x14ac:dyDescent="0.2">
      <c r="A83" s="34" t="s">
        <v>81</v>
      </c>
      <c r="B83" s="44">
        <v>510</v>
      </c>
    </row>
    <row r="84" spans="1:2" x14ac:dyDescent="0.2">
      <c r="A84" s="34" t="s">
        <v>82</v>
      </c>
      <c r="B84" s="44">
        <v>211</v>
      </c>
    </row>
    <row r="85" spans="1:2" x14ac:dyDescent="0.2">
      <c r="A85" s="34" t="s">
        <v>83</v>
      </c>
      <c r="B85" s="44">
        <v>296</v>
      </c>
    </row>
    <row r="86" spans="1:2" x14ac:dyDescent="0.2">
      <c r="A86" s="34" t="s">
        <v>84</v>
      </c>
      <c r="B86" s="44">
        <v>239</v>
      </c>
    </row>
    <row r="87" spans="1:2" x14ac:dyDescent="0.2">
      <c r="A87" s="34" t="s">
        <v>85</v>
      </c>
      <c r="B87" s="44">
        <v>356</v>
      </c>
    </row>
    <row r="88" spans="1:2" x14ac:dyDescent="0.2">
      <c r="A88" s="34" t="s">
        <v>86</v>
      </c>
      <c r="B88" s="44">
        <v>52</v>
      </c>
    </row>
    <row r="89" spans="1:2" x14ac:dyDescent="0.2">
      <c r="A89" s="34" t="s">
        <v>87</v>
      </c>
      <c r="B89" s="44">
        <v>122</v>
      </c>
    </row>
    <row r="90" spans="1:2" x14ac:dyDescent="0.2">
      <c r="A90" s="34" t="s">
        <v>88</v>
      </c>
      <c r="B90" s="44">
        <v>20</v>
      </c>
    </row>
    <row r="91" spans="1:2" x14ac:dyDescent="0.2">
      <c r="A91" s="34" t="s">
        <v>89</v>
      </c>
      <c r="B91" s="44">
        <v>642</v>
      </c>
    </row>
    <row r="92" spans="1:2" x14ac:dyDescent="0.2">
      <c r="A92" s="34" t="s">
        <v>90</v>
      </c>
      <c r="B92" s="44">
        <v>305</v>
      </c>
    </row>
    <row r="93" spans="1:2" x14ac:dyDescent="0.2">
      <c r="A93" s="34" t="s">
        <v>91</v>
      </c>
      <c r="B93" s="44">
        <v>2587</v>
      </c>
    </row>
    <row r="94" spans="1:2" x14ac:dyDescent="0.2">
      <c r="A94" s="34" t="s">
        <v>92</v>
      </c>
      <c r="B94" s="44">
        <v>102</v>
      </c>
    </row>
    <row r="95" spans="1:2" x14ac:dyDescent="0.2">
      <c r="A95" s="34" t="s">
        <v>93</v>
      </c>
      <c r="B95" s="44">
        <v>58</v>
      </c>
    </row>
    <row r="96" spans="1:2" x14ac:dyDescent="0.2">
      <c r="A96" s="34" t="s">
        <v>94</v>
      </c>
      <c r="B96" s="44">
        <v>141</v>
      </c>
    </row>
    <row r="97" spans="1:2" x14ac:dyDescent="0.2">
      <c r="A97" s="34" t="s">
        <v>95</v>
      </c>
      <c r="B97" s="44">
        <v>730</v>
      </c>
    </row>
    <row r="98" spans="1:2" x14ac:dyDescent="0.2">
      <c r="A98" s="34" t="s">
        <v>96</v>
      </c>
      <c r="B98" s="44">
        <v>239</v>
      </c>
    </row>
    <row r="99" spans="1:2" x14ac:dyDescent="0.2">
      <c r="A99" s="34" t="s">
        <v>97</v>
      </c>
      <c r="B99" s="44">
        <v>493</v>
      </c>
    </row>
    <row r="100" spans="1:2" x14ac:dyDescent="0.2">
      <c r="A100" s="34" t="s">
        <v>98</v>
      </c>
      <c r="B100" s="44">
        <v>167</v>
      </c>
    </row>
    <row r="101" spans="1:2" x14ac:dyDescent="0.2">
      <c r="A101" s="34" t="s">
        <v>99</v>
      </c>
      <c r="B101" s="44">
        <v>67</v>
      </c>
    </row>
    <row r="102" spans="1:2" x14ac:dyDescent="0.2">
      <c r="A102" s="36" t="s">
        <v>101</v>
      </c>
      <c r="B102" s="42">
        <v>47025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05/03/2011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45" customWidth="1"/>
    <col min="2" max="2" width="12.7109375" style="45" customWidth="1"/>
    <col min="3" max="3" width="9.140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40603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724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153</v>
      </c>
    </row>
    <row r="4" spans="1:29" x14ac:dyDescent="0.2">
      <c r="A4" s="34" t="s">
        <v>2</v>
      </c>
      <c r="B4" s="44">
        <v>43</v>
      </c>
    </row>
    <row r="5" spans="1:29" x14ac:dyDescent="0.2">
      <c r="A5" s="34" t="s">
        <v>3</v>
      </c>
      <c r="B5" s="44">
        <v>138</v>
      </c>
    </row>
    <row r="6" spans="1:29" x14ac:dyDescent="0.2">
      <c r="A6" s="34" t="s">
        <v>4</v>
      </c>
      <c r="B6" s="44">
        <v>117</v>
      </c>
    </row>
    <row r="7" spans="1:29" x14ac:dyDescent="0.2">
      <c r="A7" s="34" t="s">
        <v>5</v>
      </c>
      <c r="B7" s="44">
        <v>64</v>
      </c>
    </row>
    <row r="8" spans="1:29" x14ac:dyDescent="0.2">
      <c r="A8" s="34" t="s">
        <v>6</v>
      </c>
      <c r="B8" s="44">
        <v>286</v>
      </c>
      <c r="F8" s="98"/>
    </row>
    <row r="9" spans="1:29" x14ac:dyDescent="0.2">
      <c r="A9" s="34" t="s">
        <v>7</v>
      </c>
      <c r="B9" s="44">
        <v>124</v>
      </c>
    </row>
    <row r="10" spans="1:29" x14ac:dyDescent="0.2">
      <c r="A10" s="34" t="s">
        <v>8</v>
      </c>
      <c r="B10" s="44">
        <v>235</v>
      </c>
    </row>
    <row r="11" spans="1:29" x14ac:dyDescent="0.2">
      <c r="A11" s="34" t="s">
        <v>9</v>
      </c>
      <c r="B11" s="44">
        <v>439</v>
      </c>
    </row>
    <row r="12" spans="1:29" x14ac:dyDescent="0.2">
      <c r="A12" s="34" t="s">
        <v>10</v>
      </c>
      <c r="B12" s="44">
        <v>1552</v>
      </c>
    </row>
    <row r="13" spans="1:29" x14ac:dyDescent="0.2">
      <c r="A13" s="34" t="s">
        <v>11</v>
      </c>
      <c r="B13" s="44">
        <v>481</v>
      </c>
    </row>
    <row r="14" spans="1:29" x14ac:dyDescent="0.2">
      <c r="A14" s="34" t="s">
        <v>12</v>
      </c>
      <c r="B14" s="44">
        <v>984</v>
      </c>
    </row>
    <row r="15" spans="1:29" x14ac:dyDescent="0.2">
      <c r="A15" s="34" t="s">
        <v>13</v>
      </c>
      <c r="B15" s="44">
        <v>439</v>
      </c>
    </row>
    <row r="16" spans="1:29" x14ac:dyDescent="0.2">
      <c r="A16" s="34" t="s">
        <v>14</v>
      </c>
      <c r="B16" s="44">
        <v>34</v>
      </c>
    </row>
    <row r="17" spans="1:2" x14ac:dyDescent="0.2">
      <c r="A17" s="34" t="s">
        <v>15</v>
      </c>
      <c r="B17" s="44">
        <v>368</v>
      </c>
    </row>
    <row r="18" spans="1:2" x14ac:dyDescent="0.2">
      <c r="A18" s="34" t="s">
        <v>16</v>
      </c>
      <c r="B18" s="44">
        <v>112</v>
      </c>
    </row>
    <row r="19" spans="1:2" x14ac:dyDescent="0.2">
      <c r="A19" s="34" t="s">
        <v>17</v>
      </c>
      <c r="B19" s="44">
        <v>967</v>
      </c>
    </row>
    <row r="20" spans="1:2" x14ac:dyDescent="0.2">
      <c r="A20" s="34" t="s">
        <v>18</v>
      </c>
      <c r="B20" s="44">
        <v>196</v>
      </c>
    </row>
    <row r="21" spans="1:2" x14ac:dyDescent="0.2">
      <c r="A21" s="34" t="s">
        <v>19</v>
      </c>
      <c r="B21" s="44">
        <v>142</v>
      </c>
    </row>
    <row r="22" spans="1:2" x14ac:dyDescent="0.2">
      <c r="A22" s="34" t="s">
        <v>20</v>
      </c>
      <c r="B22" s="44">
        <v>95</v>
      </c>
    </row>
    <row r="23" spans="1:2" x14ac:dyDescent="0.2">
      <c r="A23" s="34" t="s">
        <v>21</v>
      </c>
      <c r="B23" s="44">
        <v>52</v>
      </c>
    </row>
    <row r="24" spans="1:2" x14ac:dyDescent="0.2">
      <c r="A24" s="34" t="s">
        <v>22</v>
      </c>
      <c r="B24" s="44">
        <v>659</v>
      </c>
    </row>
    <row r="25" spans="1:2" x14ac:dyDescent="0.2">
      <c r="A25" s="34" t="s">
        <v>23</v>
      </c>
      <c r="B25" s="44">
        <v>329</v>
      </c>
    </row>
    <row r="26" spans="1:2" x14ac:dyDescent="0.2">
      <c r="A26" s="34" t="s">
        <v>24</v>
      </c>
      <c r="B26" s="44">
        <v>583</v>
      </c>
    </row>
    <row r="27" spans="1:2" x14ac:dyDescent="0.2">
      <c r="A27" s="34" t="s">
        <v>25</v>
      </c>
      <c r="B27" s="44">
        <v>1787</v>
      </c>
    </row>
    <row r="28" spans="1:2" x14ac:dyDescent="0.2">
      <c r="A28" s="34" t="s">
        <v>26</v>
      </c>
      <c r="B28" s="44">
        <v>92</v>
      </c>
    </row>
    <row r="29" spans="1:2" x14ac:dyDescent="0.2">
      <c r="A29" s="34" t="s">
        <v>27</v>
      </c>
      <c r="B29" s="44">
        <v>143</v>
      </c>
    </row>
    <row r="30" spans="1:2" x14ac:dyDescent="0.2">
      <c r="A30" s="34" t="s">
        <v>28</v>
      </c>
      <c r="B30" s="44">
        <v>1153</v>
      </c>
    </row>
    <row r="31" spans="1:2" x14ac:dyDescent="0.2">
      <c r="A31" s="34" t="s">
        <v>29</v>
      </c>
      <c r="B31" s="44">
        <v>151</v>
      </c>
    </row>
    <row r="32" spans="1:2" x14ac:dyDescent="0.2">
      <c r="A32" s="34" t="s">
        <v>30</v>
      </c>
      <c r="B32" s="44">
        <v>340</v>
      </c>
    </row>
    <row r="33" spans="1:7" x14ac:dyDescent="0.2">
      <c r="A33" s="34" t="s">
        <v>31</v>
      </c>
      <c r="B33" s="44">
        <v>1589</v>
      </c>
      <c r="F33" s="99"/>
    </row>
    <row r="34" spans="1:7" x14ac:dyDescent="0.2">
      <c r="A34" s="34" t="s">
        <v>32</v>
      </c>
      <c r="B34" s="44">
        <v>420</v>
      </c>
    </row>
    <row r="35" spans="1:7" x14ac:dyDescent="0.2">
      <c r="A35" s="34" t="s">
        <v>33</v>
      </c>
      <c r="B35" s="44">
        <v>1795</v>
      </c>
    </row>
    <row r="36" spans="1:7" x14ac:dyDescent="0.2">
      <c r="A36" s="34" t="s">
        <v>34</v>
      </c>
      <c r="B36" s="44">
        <v>317</v>
      </c>
    </row>
    <row r="37" spans="1:7" x14ac:dyDescent="0.2">
      <c r="A37" s="34" t="s">
        <v>35</v>
      </c>
      <c r="B37" s="44">
        <v>1317</v>
      </c>
    </row>
    <row r="38" spans="1:7" x14ac:dyDescent="0.2">
      <c r="A38" s="34" t="s">
        <v>36</v>
      </c>
      <c r="B38" s="44">
        <v>54</v>
      </c>
    </row>
    <row r="39" spans="1:7" x14ac:dyDescent="0.2">
      <c r="A39" s="34" t="s">
        <v>37</v>
      </c>
      <c r="B39" s="44">
        <v>41</v>
      </c>
    </row>
    <row r="40" spans="1:7" x14ac:dyDescent="0.2">
      <c r="A40" s="34" t="s">
        <v>38</v>
      </c>
      <c r="B40" s="44">
        <v>226</v>
      </c>
    </row>
    <row r="41" spans="1:7" x14ac:dyDescent="0.2">
      <c r="A41" s="34" t="s">
        <v>39</v>
      </c>
      <c r="B41" s="44">
        <v>106</v>
      </c>
    </row>
    <row r="42" spans="1:7" x14ac:dyDescent="0.2">
      <c r="A42" s="34" t="s">
        <v>40</v>
      </c>
      <c r="B42" s="44">
        <v>3877</v>
      </c>
      <c r="G42" s="80"/>
    </row>
    <row r="43" spans="1:7" x14ac:dyDescent="0.2">
      <c r="A43" s="34" t="s">
        <v>41</v>
      </c>
      <c r="B43" s="44">
        <v>369</v>
      </c>
    </row>
    <row r="44" spans="1:7" x14ac:dyDescent="0.2">
      <c r="A44" s="34" t="s">
        <v>42</v>
      </c>
      <c r="B44" s="44">
        <v>682</v>
      </c>
    </row>
    <row r="45" spans="1:7" x14ac:dyDescent="0.2">
      <c r="A45" s="34" t="s">
        <v>43</v>
      </c>
      <c r="B45" s="44">
        <v>316</v>
      </c>
    </row>
    <row r="46" spans="1:7" x14ac:dyDescent="0.2">
      <c r="A46" s="34" t="s">
        <v>44</v>
      </c>
      <c r="B46" s="44">
        <v>449</v>
      </c>
    </row>
    <row r="47" spans="1:7" x14ac:dyDescent="0.2">
      <c r="A47" s="34" t="s">
        <v>45</v>
      </c>
      <c r="B47" s="44">
        <v>145</v>
      </c>
    </row>
    <row r="48" spans="1:7" x14ac:dyDescent="0.2">
      <c r="A48" s="34" t="s">
        <v>46</v>
      </c>
      <c r="B48" s="44">
        <v>265</v>
      </c>
    </row>
    <row r="49" spans="1:2" x14ac:dyDescent="0.2">
      <c r="A49" s="34" t="s">
        <v>47</v>
      </c>
      <c r="B49" s="44">
        <v>16</v>
      </c>
    </row>
    <row r="50" spans="1:2" x14ac:dyDescent="0.2">
      <c r="A50" s="34" t="s">
        <v>48</v>
      </c>
      <c r="B50" s="44">
        <v>618</v>
      </c>
    </row>
    <row r="51" spans="1:2" x14ac:dyDescent="0.2">
      <c r="A51" s="34" t="s">
        <v>49</v>
      </c>
      <c r="B51" s="44">
        <v>211</v>
      </c>
    </row>
    <row r="52" spans="1:2" x14ac:dyDescent="0.2">
      <c r="A52" s="34" t="s">
        <v>50</v>
      </c>
      <c r="B52" s="44">
        <v>868</v>
      </c>
    </row>
    <row r="53" spans="1:2" x14ac:dyDescent="0.2">
      <c r="A53" s="34" t="s">
        <v>51</v>
      </c>
      <c r="B53" s="44">
        <v>43</v>
      </c>
    </row>
    <row r="54" spans="1:2" x14ac:dyDescent="0.2">
      <c r="A54" s="34" t="s">
        <v>52</v>
      </c>
      <c r="B54" s="44">
        <v>322</v>
      </c>
    </row>
    <row r="55" spans="1:2" x14ac:dyDescent="0.2">
      <c r="A55" s="34" t="s">
        <v>53</v>
      </c>
      <c r="B55" s="44">
        <v>594</v>
      </c>
    </row>
    <row r="56" spans="1:2" x14ac:dyDescent="0.2">
      <c r="A56" s="34" t="s">
        <v>54</v>
      </c>
      <c r="B56" s="44">
        <v>327</v>
      </c>
    </row>
    <row r="57" spans="1:2" x14ac:dyDescent="0.2">
      <c r="A57" s="34" t="s">
        <v>55</v>
      </c>
      <c r="B57" s="44">
        <v>180</v>
      </c>
    </row>
    <row r="58" spans="1:2" x14ac:dyDescent="0.2">
      <c r="A58" s="34" t="s">
        <v>56</v>
      </c>
      <c r="B58" s="44">
        <v>84</v>
      </c>
    </row>
    <row r="59" spans="1:2" x14ac:dyDescent="0.2">
      <c r="A59" s="34" t="s">
        <v>57</v>
      </c>
      <c r="B59" s="44">
        <v>142</v>
      </c>
    </row>
    <row r="60" spans="1:2" x14ac:dyDescent="0.2">
      <c r="A60" s="34" t="s">
        <v>58</v>
      </c>
      <c r="B60" s="44">
        <v>234</v>
      </c>
    </row>
    <row r="61" spans="1:2" x14ac:dyDescent="0.2">
      <c r="A61" s="34" t="s">
        <v>59</v>
      </c>
      <c r="B61" s="44">
        <v>5443</v>
      </c>
    </row>
    <row r="62" spans="1:2" x14ac:dyDescent="0.2">
      <c r="A62" s="34" t="s">
        <v>60</v>
      </c>
      <c r="B62" s="44">
        <v>55</v>
      </c>
    </row>
    <row r="63" spans="1:2" x14ac:dyDescent="0.2">
      <c r="A63" s="34" t="s">
        <v>61</v>
      </c>
      <c r="B63" s="44">
        <v>176</v>
      </c>
    </row>
    <row r="64" spans="1:2" x14ac:dyDescent="0.2">
      <c r="A64" s="34" t="s">
        <v>62</v>
      </c>
      <c r="B64" s="44">
        <v>300</v>
      </c>
    </row>
    <row r="65" spans="1:2" x14ac:dyDescent="0.2">
      <c r="A65" s="34" t="s">
        <v>63</v>
      </c>
      <c r="B65" s="44">
        <v>517</v>
      </c>
    </row>
    <row r="66" spans="1:2" x14ac:dyDescent="0.2">
      <c r="A66" s="34" t="s">
        <v>64</v>
      </c>
      <c r="B66" s="44">
        <v>1064</v>
      </c>
    </row>
    <row r="67" spans="1:2" x14ac:dyDescent="0.2">
      <c r="A67" s="34" t="s">
        <v>65</v>
      </c>
      <c r="B67" s="44">
        <v>141</v>
      </c>
    </row>
    <row r="68" spans="1:2" x14ac:dyDescent="0.2">
      <c r="A68" s="34" t="s">
        <v>66</v>
      </c>
      <c r="B68" s="44">
        <v>899</v>
      </c>
    </row>
    <row r="69" spans="1:2" x14ac:dyDescent="0.2">
      <c r="A69" s="34" t="s">
        <v>67</v>
      </c>
      <c r="B69" s="44">
        <v>408</v>
      </c>
    </row>
    <row r="70" spans="1:2" x14ac:dyDescent="0.2">
      <c r="A70" s="34" t="s">
        <v>68</v>
      </c>
      <c r="B70" s="44">
        <v>67</v>
      </c>
    </row>
    <row r="71" spans="1:2" x14ac:dyDescent="0.2">
      <c r="A71" s="34" t="s">
        <v>69</v>
      </c>
      <c r="B71" s="44">
        <v>268</v>
      </c>
    </row>
    <row r="72" spans="1:2" x14ac:dyDescent="0.2">
      <c r="A72" s="34" t="s">
        <v>70</v>
      </c>
      <c r="B72" s="44">
        <v>248</v>
      </c>
    </row>
    <row r="73" spans="1:2" x14ac:dyDescent="0.2">
      <c r="A73" s="34" t="s">
        <v>71</v>
      </c>
      <c r="B73" s="44">
        <v>60</v>
      </c>
    </row>
    <row r="74" spans="1:2" x14ac:dyDescent="0.2">
      <c r="A74" s="34" t="s">
        <v>72</v>
      </c>
      <c r="B74" s="44">
        <v>231</v>
      </c>
    </row>
    <row r="75" spans="1:2" x14ac:dyDescent="0.2">
      <c r="A75" s="34" t="s">
        <v>73</v>
      </c>
      <c r="B75" s="44">
        <v>1097</v>
      </c>
    </row>
    <row r="76" spans="1:2" x14ac:dyDescent="0.2">
      <c r="A76" s="34" t="s">
        <v>74</v>
      </c>
      <c r="B76" s="44">
        <v>67</v>
      </c>
    </row>
    <row r="77" spans="1:2" x14ac:dyDescent="0.2">
      <c r="A77" s="34" t="s">
        <v>75</v>
      </c>
      <c r="B77" s="44">
        <v>1083</v>
      </c>
    </row>
    <row r="78" spans="1:2" x14ac:dyDescent="0.2">
      <c r="A78" s="34" t="s">
        <v>76</v>
      </c>
      <c r="B78" s="44">
        <v>384</v>
      </c>
    </row>
    <row r="79" spans="1:2" x14ac:dyDescent="0.2">
      <c r="A79" s="34" t="s">
        <v>77</v>
      </c>
      <c r="B79" s="44">
        <v>1272</v>
      </c>
    </row>
    <row r="80" spans="1:2" x14ac:dyDescent="0.2">
      <c r="A80" s="34" t="s">
        <v>78</v>
      </c>
      <c r="B80" s="44">
        <v>462</v>
      </c>
    </row>
    <row r="81" spans="1:2" x14ac:dyDescent="0.2">
      <c r="A81" s="34" t="s">
        <v>79</v>
      </c>
      <c r="B81" s="44">
        <v>855</v>
      </c>
    </row>
    <row r="82" spans="1:2" x14ac:dyDescent="0.2">
      <c r="A82" s="34" t="s">
        <v>80</v>
      </c>
      <c r="B82" s="44">
        <v>352</v>
      </c>
    </row>
    <row r="83" spans="1:2" x14ac:dyDescent="0.2">
      <c r="A83" s="34" t="s">
        <v>81</v>
      </c>
      <c r="B83" s="44">
        <v>408</v>
      </c>
    </row>
    <row r="84" spans="1:2" x14ac:dyDescent="0.2">
      <c r="A84" s="34" t="s">
        <v>82</v>
      </c>
      <c r="B84" s="44">
        <v>243</v>
      </c>
    </row>
    <row r="85" spans="1:2" x14ac:dyDescent="0.2">
      <c r="A85" s="34" t="s">
        <v>83</v>
      </c>
      <c r="B85" s="44">
        <v>299</v>
      </c>
    </row>
    <row r="86" spans="1:2" x14ac:dyDescent="0.2">
      <c r="A86" s="34" t="s">
        <v>84</v>
      </c>
      <c r="B86" s="44">
        <v>280</v>
      </c>
    </row>
    <row r="87" spans="1:2" x14ac:dyDescent="0.2">
      <c r="A87" s="34" t="s">
        <v>85</v>
      </c>
      <c r="B87" s="44">
        <v>422</v>
      </c>
    </row>
    <row r="88" spans="1:2" x14ac:dyDescent="0.2">
      <c r="A88" s="34" t="s">
        <v>86</v>
      </c>
      <c r="B88" s="44">
        <v>80</v>
      </c>
    </row>
    <row r="89" spans="1:2" x14ac:dyDescent="0.2">
      <c r="A89" s="34" t="s">
        <v>87</v>
      </c>
      <c r="B89" s="44">
        <v>150</v>
      </c>
    </row>
    <row r="90" spans="1:2" x14ac:dyDescent="0.2">
      <c r="A90" s="34" t="s">
        <v>88</v>
      </c>
      <c r="B90" s="44">
        <v>13</v>
      </c>
    </row>
    <row r="91" spans="1:2" x14ac:dyDescent="0.2">
      <c r="A91" s="34" t="s">
        <v>89</v>
      </c>
      <c r="B91" s="44">
        <v>665</v>
      </c>
    </row>
    <row r="92" spans="1:2" x14ac:dyDescent="0.2">
      <c r="A92" s="34" t="s">
        <v>90</v>
      </c>
      <c r="B92" s="44">
        <v>321</v>
      </c>
    </row>
    <row r="93" spans="1:2" x14ac:dyDescent="0.2">
      <c r="A93" s="34" t="s">
        <v>91</v>
      </c>
      <c r="B93" s="44">
        <v>2923</v>
      </c>
    </row>
    <row r="94" spans="1:2" x14ac:dyDescent="0.2">
      <c r="A94" s="34" t="s">
        <v>92</v>
      </c>
      <c r="B94" s="44">
        <v>126</v>
      </c>
    </row>
    <row r="95" spans="1:2" x14ac:dyDescent="0.2">
      <c r="A95" s="34" t="s">
        <v>93</v>
      </c>
      <c r="B95" s="44">
        <v>60</v>
      </c>
    </row>
    <row r="96" spans="1:2" x14ac:dyDescent="0.2">
      <c r="A96" s="34" t="s">
        <v>94</v>
      </c>
      <c r="B96" s="44">
        <v>147</v>
      </c>
    </row>
    <row r="97" spans="1:2" x14ac:dyDescent="0.2">
      <c r="A97" s="34" t="s">
        <v>95</v>
      </c>
      <c r="B97" s="44">
        <v>765</v>
      </c>
    </row>
    <row r="98" spans="1:2" x14ac:dyDescent="0.2">
      <c r="A98" s="34" t="s">
        <v>96</v>
      </c>
      <c r="B98" s="44">
        <v>295</v>
      </c>
    </row>
    <row r="99" spans="1:2" x14ac:dyDescent="0.2">
      <c r="A99" s="34" t="s">
        <v>97</v>
      </c>
      <c r="B99" s="44">
        <v>547</v>
      </c>
    </row>
    <row r="100" spans="1:2" x14ac:dyDescent="0.2">
      <c r="A100" s="34" t="s">
        <v>98</v>
      </c>
      <c r="B100" s="44">
        <v>173</v>
      </c>
    </row>
    <row r="101" spans="1:2" x14ac:dyDescent="0.2">
      <c r="A101" s="34" t="s">
        <v>99</v>
      </c>
      <c r="B101" s="44">
        <v>71</v>
      </c>
    </row>
    <row r="102" spans="1:2" x14ac:dyDescent="0.2">
      <c r="A102" s="36" t="s">
        <v>101</v>
      </c>
      <c r="B102" s="42">
        <v>52026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04/04/2011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7109375" style="45" customWidth="1"/>
    <col min="2" max="2" width="11.7109375" style="45" customWidth="1"/>
    <col min="3" max="3" width="7.710937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8" ht="15.75" customHeight="1" x14ac:dyDescent="0.25">
      <c r="A1" s="32"/>
      <c r="B1" s="43">
        <v>40575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" x14ac:dyDescent="0.25">
      <c r="A2" s="34" t="s">
        <v>0</v>
      </c>
      <c r="B2" s="44">
        <v>522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">
      <c r="A3" s="34" t="s">
        <v>1</v>
      </c>
      <c r="B3" s="44">
        <v>144</v>
      </c>
    </row>
    <row r="4" spans="1:28" x14ac:dyDescent="0.2">
      <c r="A4" s="34" t="s">
        <v>2</v>
      </c>
      <c r="B4" s="44">
        <v>42</v>
      </c>
    </row>
    <row r="5" spans="1:28" x14ac:dyDescent="0.2">
      <c r="A5" s="34" t="s">
        <v>3</v>
      </c>
      <c r="B5" s="44">
        <v>97</v>
      </c>
    </row>
    <row r="6" spans="1:28" x14ac:dyDescent="0.2">
      <c r="A6" s="34" t="s">
        <v>4</v>
      </c>
      <c r="B6" s="44">
        <v>104</v>
      </c>
    </row>
    <row r="7" spans="1:28" x14ac:dyDescent="0.2">
      <c r="A7" s="34" t="s">
        <v>5</v>
      </c>
      <c r="B7" s="44">
        <v>58</v>
      </c>
    </row>
    <row r="8" spans="1:28" x14ac:dyDescent="0.2">
      <c r="A8" s="34" t="s">
        <v>6</v>
      </c>
      <c r="B8" s="44">
        <v>208</v>
      </c>
      <c r="F8" s="98"/>
    </row>
    <row r="9" spans="1:28" x14ac:dyDescent="0.2">
      <c r="A9" s="34" t="s">
        <v>7</v>
      </c>
      <c r="B9" s="44">
        <v>96</v>
      </c>
    </row>
    <row r="10" spans="1:28" x14ac:dyDescent="0.2">
      <c r="A10" s="34" t="s">
        <v>8</v>
      </c>
      <c r="B10" s="44">
        <v>176</v>
      </c>
    </row>
    <row r="11" spans="1:28" x14ac:dyDescent="0.2">
      <c r="A11" s="34" t="s">
        <v>9</v>
      </c>
      <c r="B11" s="44">
        <v>442</v>
      </c>
    </row>
    <row r="12" spans="1:28" x14ac:dyDescent="0.2">
      <c r="A12" s="34" t="s">
        <v>10</v>
      </c>
      <c r="B12" s="44">
        <v>1477</v>
      </c>
    </row>
    <row r="13" spans="1:28" x14ac:dyDescent="0.2">
      <c r="A13" s="34" t="s">
        <v>11</v>
      </c>
      <c r="B13" s="44">
        <v>418</v>
      </c>
    </row>
    <row r="14" spans="1:28" x14ac:dyDescent="0.2">
      <c r="A14" s="34" t="s">
        <v>12</v>
      </c>
      <c r="B14" s="44">
        <v>938</v>
      </c>
    </row>
    <row r="15" spans="1:28" x14ac:dyDescent="0.2">
      <c r="A15" s="34" t="s">
        <v>13</v>
      </c>
      <c r="B15" s="44">
        <v>411</v>
      </c>
    </row>
    <row r="16" spans="1:28" x14ac:dyDescent="0.2">
      <c r="A16" s="34" t="s">
        <v>14</v>
      </c>
      <c r="B16" s="44">
        <v>33</v>
      </c>
    </row>
    <row r="17" spans="1:2" x14ac:dyDescent="0.2">
      <c r="A17" s="34" t="s">
        <v>15</v>
      </c>
      <c r="B17" s="44">
        <v>343</v>
      </c>
    </row>
    <row r="18" spans="1:2" x14ac:dyDescent="0.2">
      <c r="A18" s="34" t="s">
        <v>16</v>
      </c>
      <c r="B18" s="44">
        <v>107</v>
      </c>
    </row>
    <row r="19" spans="1:2" x14ac:dyDescent="0.2">
      <c r="A19" s="34" t="s">
        <v>17</v>
      </c>
      <c r="B19" s="44">
        <v>806</v>
      </c>
    </row>
    <row r="20" spans="1:2" x14ac:dyDescent="0.2">
      <c r="A20" s="34" t="s">
        <v>18</v>
      </c>
      <c r="B20" s="44">
        <v>157</v>
      </c>
    </row>
    <row r="21" spans="1:2" x14ac:dyDescent="0.2">
      <c r="A21" s="34" t="s">
        <v>19</v>
      </c>
      <c r="B21" s="44">
        <v>131</v>
      </c>
    </row>
    <row r="22" spans="1:2" x14ac:dyDescent="0.2">
      <c r="A22" s="34" t="s">
        <v>20</v>
      </c>
      <c r="B22" s="44">
        <v>72</v>
      </c>
    </row>
    <row r="23" spans="1:2" x14ac:dyDescent="0.2">
      <c r="A23" s="34" t="s">
        <v>21</v>
      </c>
      <c r="B23" s="44">
        <v>41</v>
      </c>
    </row>
    <row r="24" spans="1:2" x14ac:dyDescent="0.2">
      <c r="A24" s="34" t="s">
        <v>22</v>
      </c>
      <c r="B24" s="44">
        <v>592</v>
      </c>
    </row>
    <row r="25" spans="1:2" x14ac:dyDescent="0.2">
      <c r="A25" s="34" t="s">
        <v>23</v>
      </c>
      <c r="B25" s="44">
        <v>306</v>
      </c>
    </row>
    <row r="26" spans="1:2" x14ac:dyDescent="0.2">
      <c r="A26" s="34" t="s">
        <v>24</v>
      </c>
      <c r="B26" s="44">
        <v>471</v>
      </c>
    </row>
    <row r="27" spans="1:2" x14ac:dyDescent="0.2">
      <c r="A27" s="34" t="s">
        <v>25</v>
      </c>
      <c r="B27" s="44">
        <v>1516</v>
      </c>
    </row>
    <row r="28" spans="1:2" x14ac:dyDescent="0.2">
      <c r="A28" s="34" t="s">
        <v>26</v>
      </c>
      <c r="B28" s="44">
        <v>87</v>
      </c>
    </row>
    <row r="29" spans="1:2" x14ac:dyDescent="0.2">
      <c r="A29" s="34" t="s">
        <v>27</v>
      </c>
      <c r="B29" s="44">
        <v>165</v>
      </c>
    </row>
    <row r="30" spans="1:2" x14ac:dyDescent="0.2">
      <c r="A30" s="34" t="s">
        <v>28</v>
      </c>
      <c r="B30" s="44">
        <v>973</v>
      </c>
    </row>
    <row r="31" spans="1:2" x14ac:dyDescent="0.2">
      <c r="A31" s="34" t="s">
        <v>29</v>
      </c>
      <c r="B31" s="44">
        <v>131</v>
      </c>
    </row>
    <row r="32" spans="1:2" x14ac:dyDescent="0.2">
      <c r="A32" s="34" t="s">
        <v>30</v>
      </c>
      <c r="B32" s="44">
        <v>281</v>
      </c>
    </row>
    <row r="33" spans="1:7" x14ac:dyDescent="0.2">
      <c r="A33" s="34" t="s">
        <v>31</v>
      </c>
      <c r="B33" s="44">
        <v>1199</v>
      </c>
      <c r="F33" s="99"/>
    </row>
    <row r="34" spans="1:7" x14ac:dyDescent="0.2">
      <c r="A34" s="34" t="s">
        <v>32</v>
      </c>
      <c r="B34" s="44">
        <v>307</v>
      </c>
    </row>
    <row r="35" spans="1:7" x14ac:dyDescent="0.2">
      <c r="A35" s="34" t="s">
        <v>33</v>
      </c>
      <c r="B35" s="44">
        <v>1497</v>
      </c>
    </row>
    <row r="36" spans="1:7" x14ac:dyDescent="0.2">
      <c r="A36" s="34" t="s">
        <v>34</v>
      </c>
      <c r="B36" s="44">
        <v>297</v>
      </c>
    </row>
    <row r="37" spans="1:7" x14ac:dyDescent="0.2">
      <c r="A37" s="34" t="s">
        <v>35</v>
      </c>
      <c r="B37" s="44">
        <v>1142</v>
      </c>
    </row>
    <row r="38" spans="1:7" x14ac:dyDescent="0.2">
      <c r="A38" s="34" t="s">
        <v>36</v>
      </c>
      <c r="B38" s="44">
        <v>39</v>
      </c>
    </row>
    <row r="39" spans="1:7" x14ac:dyDescent="0.2">
      <c r="A39" s="34" t="s">
        <v>37</v>
      </c>
      <c r="B39" s="44">
        <v>33</v>
      </c>
    </row>
    <row r="40" spans="1:7" x14ac:dyDescent="0.2">
      <c r="A40" s="34" t="s">
        <v>38</v>
      </c>
      <c r="B40" s="44">
        <v>249</v>
      </c>
    </row>
    <row r="41" spans="1:7" x14ac:dyDescent="0.2">
      <c r="A41" s="34" t="s">
        <v>39</v>
      </c>
      <c r="B41" s="44">
        <v>122</v>
      </c>
    </row>
    <row r="42" spans="1:7" x14ac:dyDescent="0.2">
      <c r="A42" s="34" t="s">
        <v>40</v>
      </c>
      <c r="B42" s="44">
        <v>3428</v>
      </c>
      <c r="G42" s="80"/>
    </row>
    <row r="43" spans="1:7" x14ac:dyDescent="0.2">
      <c r="A43" s="34" t="s">
        <v>41</v>
      </c>
      <c r="B43" s="44">
        <v>301</v>
      </c>
    </row>
    <row r="44" spans="1:7" x14ac:dyDescent="0.2">
      <c r="A44" s="34" t="s">
        <v>42</v>
      </c>
      <c r="B44" s="44">
        <v>587</v>
      </c>
    </row>
    <row r="45" spans="1:7" x14ac:dyDescent="0.2">
      <c r="A45" s="34" t="s">
        <v>43</v>
      </c>
      <c r="B45" s="44">
        <v>284</v>
      </c>
    </row>
    <row r="46" spans="1:7" x14ac:dyDescent="0.2">
      <c r="A46" s="34" t="s">
        <v>44</v>
      </c>
      <c r="B46" s="44">
        <v>383</v>
      </c>
    </row>
    <row r="47" spans="1:7" x14ac:dyDescent="0.2">
      <c r="A47" s="34" t="s">
        <v>45</v>
      </c>
      <c r="B47" s="44">
        <v>109</v>
      </c>
    </row>
    <row r="48" spans="1:7" x14ac:dyDescent="0.2">
      <c r="A48" s="34" t="s">
        <v>46</v>
      </c>
      <c r="B48" s="44">
        <v>191</v>
      </c>
    </row>
    <row r="49" spans="1:2" x14ac:dyDescent="0.2">
      <c r="A49" s="34" t="s">
        <v>47</v>
      </c>
      <c r="B49" s="44">
        <v>18</v>
      </c>
    </row>
    <row r="50" spans="1:2" x14ac:dyDescent="0.2">
      <c r="A50" s="34" t="s">
        <v>48</v>
      </c>
      <c r="B50" s="44">
        <v>520</v>
      </c>
    </row>
    <row r="51" spans="1:2" x14ac:dyDescent="0.2">
      <c r="A51" s="34" t="s">
        <v>49</v>
      </c>
      <c r="B51" s="44">
        <v>147</v>
      </c>
    </row>
    <row r="52" spans="1:2" x14ac:dyDescent="0.2">
      <c r="A52" s="34" t="s">
        <v>50</v>
      </c>
      <c r="B52" s="44">
        <v>802</v>
      </c>
    </row>
    <row r="53" spans="1:2" x14ac:dyDescent="0.2">
      <c r="A53" s="34" t="s">
        <v>51</v>
      </c>
      <c r="B53" s="44">
        <v>52</v>
      </c>
    </row>
    <row r="54" spans="1:2" x14ac:dyDescent="0.2">
      <c r="A54" s="34" t="s">
        <v>52</v>
      </c>
      <c r="B54" s="44">
        <v>317</v>
      </c>
    </row>
    <row r="55" spans="1:2" x14ac:dyDescent="0.2">
      <c r="A55" s="34" t="s">
        <v>53</v>
      </c>
      <c r="B55" s="44">
        <v>533</v>
      </c>
    </row>
    <row r="56" spans="1:2" x14ac:dyDescent="0.2">
      <c r="A56" s="34" t="s">
        <v>54</v>
      </c>
      <c r="B56" s="44">
        <v>318</v>
      </c>
    </row>
    <row r="57" spans="1:2" x14ac:dyDescent="0.2">
      <c r="A57" s="34" t="s">
        <v>55</v>
      </c>
      <c r="B57" s="44">
        <v>172</v>
      </c>
    </row>
    <row r="58" spans="1:2" x14ac:dyDescent="0.2">
      <c r="A58" s="34" t="s">
        <v>56</v>
      </c>
      <c r="B58" s="44">
        <v>93</v>
      </c>
    </row>
    <row r="59" spans="1:2" x14ac:dyDescent="0.2">
      <c r="A59" s="34" t="s">
        <v>57</v>
      </c>
      <c r="B59" s="44">
        <v>123</v>
      </c>
    </row>
    <row r="60" spans="1:2" x14ac:dyDescent="0.2">
      <c r="A60" s="34" t="s">
        <v>58</v>
      </c>
      <c r="B60" s="44">
        <v>226</v>
      </c>
    </row>
    <row r="61" spans="1:2" x14ac:dyDescent="0.2">
      <c r="A61" s="34" t="s">
        <v>59</v>
      </c>
      <c r="B61" s="44">
        <v>4888</v>
      </c>
    </row>
    <row r="62" spans="1:2" x14ac:dyDescent="0.2">
      <c r="A62" s="34" t="s">
        <v>60</v>
      </c>
      <c r="B62" s="44">
        <v>48</v>
      </c>
    </row>
    <row r="63" spans="1:2" x14ac:dyDescent="0.2">
      <c r="A63" s="34" t="s">
        <v>61</v>
      </c>
      <c r="B63" s="44">
        <v>139</v>
      </c>
    </row>
    <row r="64" spans="1:2" x14ac:dyDescent="0.2">
      <c r="A64" s="34" t="s">
        <v>62</v>
      </c>
      <c r="B64" s="44">
        <v>320</v>
      </c>
    </row>
    <row r="65" spans="1:2" x14ac:dyDescent="0.2">
      <c r="A65" s="34" t="s">
        <v>63</v>
      </c>
      <c r="B65" s="44">
        <v>462</v>
      </c>
    </row>
    <row r="66" spans="1:2" x14ac:dyDescent="0.2">
      <c r="A66" s="34" t="s">
        <v>64</v>
      </c>
      <c r="B66" s="44">
        <v>939</v>
      </c>
    </row>
    <row r="67" spans="1:2" x14ac:dyDescent="0.2">
      <c r="A67" s="34" t="s">
        <v>65</v>
      </c>
      <c r="B67" s="44">
        <v>90</v>
      </c>
    </row>
    <row r="68" spans="1:2" x14ac:dyDescent="0.2">
      <c r="A68" s="34" t="s">
        <v>66</v>
      </c>
      <c r="B68" s="44">
        <v>655</v>
      </c>
    </row>
    <row r="69" spans="1:2" x14ac:dyDescent="0.2">
      <c r="A69" s="34" t="s">
        <v>67</v>
      </c>
      <c r="B69" s="44">
        <v>357</v>
      </c>
    </row>
    <row r="70" spans="1:2" x14ac:dyDescent="0.2">
      <c r="A70" s="34" t="s">
        <v>68</v>
      </c>
      <c r="B70" s="44">
        <v>51</v>
      </c>
    </row>
    <row r="71" spans="1:2" x14ac:dyDescent="0.2">
      <c r="A71" s="34" t="s">
        <v>69</v>
      </c>
      <c r="B71" s="44">
        <v>239</v>
      </c>
    </row>
    <row r="72" spans="1:2" x14ac:dyDescent="0.2">
      <c r="A72" s="34" t="s">
        <v>70</v>
      </c>
      <c r="B72" s="44">
        <v>228</v>
      </c>
    </row>
    <row r="73" spans="1:2" x14ac:dyDescent="0.2">
      <c r="A73" s="34" t="s">
        <v>71</v>
      </c>
      <c r="B73" s="44">
        <v>55</v>
      </c>
    </row>
    <row r="74" spans="1:2" x14ac:dyDescent="0.2">
      <c r="A74" s="34" t="s">
        <v>72</v>
      </c>
      <c r="B74" s="44">
        <v>204</v>
      </c>
    </row>
    <row r="75" spans="1:2" x14ac:dyDescent="0.2">
      <c r="A75" s="34" t="s">
        <v>73</v>
      </c>
      <c r="B75" s="44">
        <v>853</v>
      </c>
    </row>
    <row r="76" spans="1:2" x14ac:dyDescent="0.2">
      <c r="A76" s="34" t="s">
        <v>74</v>
      </c>
      <c r="B76" s="44">
        <v>70</v>
      </c>
    </row>
    <row r="77" spans="1:2" x14ac:dyDescent="0.2">
      <c r="A77" s="34" t="s">
        <v>75</v>
      </c>
      <c r="B77" s="44">
        <v>929</v>
      </c>
    </row>
    <row r="78" spans="1:2" x14ac:dyDescent="0.2">
      <c r="A78" s="34" t="s">
        <v>76</v>
      </c>
      <c r="B78" s="44">
        <v>296</v>
      </c>
    </row>
    <row r="79" spans="1:2" x14ac:dyDescent="0.2">
      <c r="A79" s="34" t="s">
        <v>77</v>
      </c>
      <c r="B79" s="44">
        <v>972</v>
      </c>
    </row>
    <row r="80" spans="1:2" x14ac:dyDescent="0.2">
      <c r="A80" s="34" t="s">
        <v>78</v>
      </c>
      <c r="B80" s="44">
        <v>398</v>
      </c>
    </row>
    <row r="81" spans="1:2" x14ac:dyDescent="0.2">
      <c r="A81" s="34" t="s">
        <v>79</v>
      </c>
      <c r="B81" s="44">
        <v>624</v>
      </c>
    </row>
    <row r="82" spans="1:2" x14ac:dyDescent="0.2">
      <c r="A82" s="34" t="s">
        <v>80</v>
      </c>
      <c r="B82" s="44">
        <v>276</v>
      </c>
    </row>
    <row r="83" spans="1:2" x14ac:dyDescent="0.2">
      <c r="A83" s="34" t="s">
        <v>81</v>
      </c>
      <c r="B83" s="44">
        <v>402</v>
      </c>
    </row>
    <row r="84" spans="1:2" x14ac:dyDescent="0.2">
      <c r="A84" s="34" t="s">
        <v>82</v>
      </c>
      <c r="B84" s="44">
        <v>180</v>
      </c>
    </row>
    <row r="85" spans="1:2" x14ac:dyDescent="0.2">
      <c r="A85" s="34" t="s">
        <v>83</v>
      </c>
      <c r="B85" s="44">
        <v>296</v>
      </c>
    </row>
    <row r="86" spans="1:2" x14ac:dyDescent="0.2">
      <c r="A86" s="34" t="s">
        <v>84</v>
      </c>
      <c r="B86" s="44">
        <v>212</v>
      </c>
    </row>
    <row r="87" spans="1:2" x14ac:dyDescent="0.2">
      <c r="A87" s="34" t="s">
        <v>85</v>
      </c>
      <c r="B87" s="44">
        <v>357</v>
      </c>
    </row>
    <row r="88" spans="1:2" x14ac:dyDescent="0.2">
      <c r="A88" s="34" t="s">
        <v>86</v>
      </c>
      <c r="B88" s="44">
        <v>75</v>
      </c>
    </row>
    <row r="89" spans="1:2" x14ac:dyDescent="0.2">
      <c r="A89" s="34" t="s">
        <v>87</v>
      </c>
      <c r="B89" s="44">
        <v>145</v>
      </c>
    </row>
    <row r="90" spans="1:2" x14ac:dyDescent="0.2">
      <c r="A90" s="34" t="s">
        <v>88</v>
      </c>
      <c r="B90" s="44">
        <v>22</v>
      </c>
    </row>
    <row r="91" spans="1:2" x14ac:dyDescent="0.2">
      <c r="A91" s="34" t="s">
        <v>89</v>
      </c>
      <c r="B91" s="44">
        <v>641</v>
      </c>
    </row>
    <row r="92" spans="1:2" x14ac:dyDescent="0.2">
      <c r="A92" s="34" t="s">
        <v>90</v>
      </c>
      <c r="B92" s="44">
        <v>268</v>
      </c>
    </row>
    <row r="93" spans="1:2" x14ac:dyDescent="0.2">
      <c r="A93" s="34" t="s">
        <v>91</v>
      </c>
      <c r="B93" s="44">
        <v>2578</v>
      </c>
    </row>
    <row r="94" spans="1:2" x14ac:dyDescent="0.2">
      <c r="A94" s="34" t="s">
        <v>92</v>
      </c>
      <c r="B94" s="44">
        <v>134</v>
      </c>
    </row>
    <row r="95" spans="1:2" x14ac:dyDescent="0.2">
      <c r="A95" s="34" t="s">
        <v>93</v>
      </c>
      <c r="B95" s="44">
        <v>53</v>
      </c>
    </row>
    <row r="96" spans="1:2" x14ac:dyDescent="0.2">
      <c r="A96" s="34" t="s">
        <v>94</v>
      </c>
      <c r="B96" s="44">
        <v>135</v>
      </c>
    </row>
    <row r="97" spans="1:2" x14ac:dyDescent="0.2">
      <c r="A97" s="34" t="s">
        <v>95</v>
      </c>
      <c r="B97" s="44">
        <v>682</v>
      </c>
    </row>
    <row r="98" spans="1:2" x14ac:dyDescent="0.2">
      <c r="A98" s="34" t="s">
        <v>96</v>
      </c>
      <c r="B98" s="44">
        <v>237</v>
      </c>
    </row>
    <row r="99" spans="1:2" x14ac:dyDescent="0.2">
      <c r="A99" s="34" t="s">
        <v>97</v>
      </c>
      <c r="B99" s="44">
        <v>437</v>
      </c>
    </row>
    <row r="100" spans="1:2" x14ac:dyDescent="0.2">
      <c r="A100" s="34" t="s">
        <v>98</v>
      </c>
      <c r="B100" s="44">
        <v>148</v>
      </c>
    </row>
    <row r="101" spans="1:2" x14ac:dyDescent="0.2">
      <c r="A101" s="34" t="s">
        <v>99</v>
      </c>
      <c r="B101" s="44">
        <v>74</v>
      </c>
    </row>
    <row r="102" spans="1:2" x14ac:dyDescent="0.2">
      <c r="A102" s="36" t="s">
        <v>101</v>
      </c>
      <c r="B102" s="42">
        <v>45003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03/04/2011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45" customWidth="1"/>
    <col min="2" max="2" width="10.85546875" style="45" customWidth="1"/>
    <col min="3" max="3" width="7.710937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8" ht="15.75" customHeight="1" x14ac:dyDescent="0.25">
      <c r="A1" s="32"/>
      <c r="B1" s="43">
        <v>40544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" x14ac:dyDescent="0.25">
      <c r="A2" s="34" t="s">
        <v>0</v>
      </c>
      <c r="B2" s="44">
        <v>694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">
      <c r="A3" s="34" t="s">
        <v>1</v>
      </c>
      <c r="B3" s="44">
        <v>165</v>
      </c>
    </row>
    <row r="4" spans="1:28" x14ac:dyDescent="0.2">
      <c r="A4" s="34" t="s">
        <v>2</v>
      </c>
      <c r="B4" s="44">
        <v>65</v>
      </c>
    </row>
    <row r="5" spans="1:28" x14ac:dyDescent="0.2">
      <c r="A5" s="34" t="s">
        <v>3</v>
      </c>
      <c r="B5" s="44">
        <v>154</v>
      </c>
    </row>
    <row r="6" spans="1:28" x14ac:dyDescent="0.2">
      <c r="A6" s="34" t="s">
        <v>4</v>
      </c>
      <c r="B6" s="44">
        <v>126</v>
      </c>
    </row>
    <row r="7" spans="1:28" x14ac:dyDescent="0.2">
      <c r="A7" s="34" t="s">
        <v>5</v>
      </c>
      <c r="B7" s="44">
        <v>89</v>
      </c>
    </row>
    <row r="8" spans="1:28" x14ac:dyDescent="0.2">
      <c r="A8" s="34" t="s">
        <v>6</v>
      </c>
      <c r="B8" s="44">
        <v>297</v>
      </c>
      <c r="F8" s="98"/>
    </row>
    <row r="9" spans="1:28" x14ac:dyDescent="0.2">
      <c r="A9" s="34" t="s">
        <v>7</v>
      </c>
      <c r="B9" s="44">
        <v>118</v>
      </c>
    </row>
    <row r="10" spans="1:28" x14ac:dyDescent="0.2">
      <c r="A10" s="34" t="s">
        <v>8</v>
      </c>
      <c r="B10" s="44">
        <v>228</v>
      </c>
    </row>
    <row r="11" spans="1:28" x14ac:dyDescent="0.2">
      <c r="A11" s="34" t="s">
        <v>9</v>
      </c>
      <c r="B11" s="44">
        <v>547</v>
      </c>
    </row>
    <row r="12" spans="1:28" x14ac:dyDescent="0.2">
      <c r="A12" s="34" t="s">
        <v>10</v>
      </c>
      <c r="B12" s="44">
        <v>1473</v>
      </c>
    </row>
    <row r="13" spans="1:28" x14ac:dyDescent="0.2">
      <c r="A13" s="34" t="s">
        <v>11</v>
      </c>
      <c r="B13" s="44">
        <v>478</v>
      </c>
    </row>
    <row r="14" spans="1:28" x14ac:dyDescent="0.2">
      <c r="A14" s="34" t="s">
        <v>12</v>
      </c>
      <c r="B14" s="44">
        <v>1020</v>
      </c>
    </row>
    <row r="15" spans="1:28" x14ac:dyDescent="0.2">
      <c r="A15" s="34" t="s">
        <v>13</v>
      </c>
      <c r="B15" s="44">
        <v>424</v>
      </c>
    </row>
    <row r="16" spans="1:28" x14ac:dyDescent="0.2">
      <c r="A16" s="34" t="s">
        <v>14</v>
      </c>
      <c r="B16" s="44">
        <v>35</v>
      </c>
    </row>
    <row r="17" spans="1:2" x14ac:dyDescent="0.2">
      <c r="A17" s="34" t="s">
        <v>15</v>
      </c>
      <c r="B17" s="44">
        <v>435</v>
      </c>
    </row>
    <row r="18" spans="1:2" x14ac:dyDescent="0.2">
      <c r="A18" s="34" t="s">
        <v>16</v>
      </c>
      <c r="B18" s="44">
        <v>120</v>
      </c>
    </row>
    <row r="19" spans="1:2" x14ac:dyDescent="0.2">
      <c r="A19" s="34" t="s">
        <v>17</v>
      </c>
      <c r="B19" s="44">
        <v>1087</v>
      </c>
    </row>
    <row r="20" spans="1:2" x14ac:dyDescent="0.2">
      <c r="A20" s="34" t="s">
        <v>18</v>
      </c>
      <c r="B20" s="44">
        <v>223</v>
      </c>
    </row>
    <row r="21" spans="1:2" x14ac:dyDescent="0.2">
      <c r="A21" s="34" t="s">
        <v>19</v>
      </c>
      <c r="B21" s="44">
        <v>155</v>
      </c>
    </row>
    <row r="22" spans="1:2" x14ac:dyDescent="0.2">
      <c r="A22" s="34" t="s">
        <v>20</v>
      </c>
      <c r="B22" s="44">
        <v>101</v>
      </c>
    </row>
    <row r="23" spans="1:2" x14ac:dyDescent="0.2">
      <c r="A23" s="34" t="s">
        <v>21</v>
      </c>
      <c r="B23" s="44">
        <v>60</v>
      </c>
    </row>
    <row r="24" spans="1:2" x14ac:dyDescent="0.2">
      <c r="A24" s="34" t="s">
        <v>22</v>
      </c>
      <c r="B24" s="44">
        <v>724</v>
      </c>
    </row>
    <row r="25" spans="1:2" x14ac:dyDescent="0.2">
      <c r="A25" s="34" t="s">
        <v>23</v>
      </c>
      <c r="B25" s="44">
        <v>394</v>
      </c>
    </row>
    <row r="26" spans="1:2" x14ac:dyDescent="0.2">
      <c r="A26" s="34" t="s">
        <v>24</v>
      </c>
      <c r="B26" s="44">
        <v>589</v>
      </c>
    </row>
    <row r="27" spans="1:2" x14ac:dyDescent="0.2">
      <c r="A27" s="34" t="s">
        <v>25</v>
      </c>
      <c r="B27" s="44">
        <v>1739</v>
      </c>
    </row>
    <row r="28" spans="1:2" x14ac:dyDescent="0.2">
      <c r="A28" s="34" t="s">
        <v>26</v>
      </c>
      <c r="B28" s="44">
        <v>107</v>
      </c>
    </row>
    <row r="29" spans="1:2" x14ac:dyDescent="0.2">
      <c r="A29" s="34" t="s">
        <v>27</v>
      </c>
      <c r="B29" s="44">
        <v>214</v>
      </c>
    </row>
    <row r="30" spans="1:2" x14ac:dyDescent="0.2">
      <c r="A30" s="34" t="s">
        <v>28</v>
      </c>
      <c r="B30" s="44">
        <v>1219</v>
      </c>
    </row>
    <row r="31" spans="1:2" x14ac:dyDescent="0.2">
      <c r="A31" s="34" t="s">
        <v>29</v>
      </c>
      <c r="B31" s="44">
        <v>126</v>
      </c>
    </row>
    <row r="32" spans="1:2" x14ac:dyDescent="0.2">
      <c r="A32" s="34" t="s">
        <v>30</v>
      </c>
      <c r="B32" s="44">
        <v>318</v>
      </c>
    </row>
    <row r="33" spans="1:7" x14ac:dyDescent="0.2">
      <c r="A33" s="34" t="s">
        <v>31</v>
      </c>
      <c r="B33" s="44">
        <v>1638</v>
      </c>
      <c r="F33" s="99"/>
    </row>
    <row r="34" spans="1:7" x14ac:dyDescent="0.2">
      <c r="A34" s="34" t="s">
        <v>32</v>
      </c>
      <c r="B34" s="44">
        <v>398</v>
      </c>
    </row>
    <row r="35" spans="1:7" x14ac:dyDescent="0.2">
      <c r="A35" s="34" t="s">
        <v>33</v>
      </c>
      <c r="B35" s="44">
        <v>1779</v>
      </c>
    </row>
    <row r="36" spans="1:7" x14ac:dyDescent="0.2">
      <c r="A36" s="34" t="s">
        <v>34</v>
      </c>
      <c r="B36" s="44">
        <v>366</v>
      </c>
    </row>
    <row r="37" spans="1:7" x14ac:dyDescent="0.2">
      <c r="A37" s="34" t="s">
        <v>35</v>
      </c>
      <c r="B37" s="44">
        <v>1263</v>
      </c>
    </row>
    <row r="38" spans="1:7" x14ac:dyDescent="0.2">
      <c r="A38" s="34" t="s">
        <v>36</v>
      </c>
      <c r="B38" s="44">
        <v>66</v>
      </c>
    </row>
    <row r="39" spans="1:7" x14ac:dyDescent="0.2">
      <c r="A39" s="34" t="s">
        <v>37</v>
      </c>
      <c r="B39" s="44">
        <v>70</v>
      </c>
    </row>
    <row r="40" spans="1:7" x14ac:dyDescent="0.2">
      <c r="A40" s="34" t="s">
        <v>38</v>
      </c>
      <c r="B40" s="44">
        <v>269</v>
      </c>
    </row>
    <row r="41" spans="1:7" x14ac:dyDescent="0.2">
      <c r="A41" s="34" t="s">
        <v>39</v>
      </c>
      <c r="B41" s="44">
        <v>148</v>
      </c>
    </row>
    <row r="42" spans="1:7" x14ac:dyDescent="0.2">
      <c r="A42" s="34" t="s">
        <v>40</v>
      </c>
      <c r="B42" s="44">
        <v>3595</v>
      </c>
      <c r="G42" s="80"/>
    </row>
    <row r="43" spans="1:7" x14ac:dyDescent="0.2">
      <c r="A43" s="34" t="s">
        <v>41</v>
      </c>
      <c r="B43" s="44">
        <v>333</v>
      </c>
    </row>
    <row r="44" spans="1:7" x14ac:dyDescent="0.2">
      <c r="A44" s="34" t="s">
        <v>42</v>
      </c>
      <c r="B44" s="44">
        <v>737</v>
      </c>
    </row>
    <row r="45" spans="1:7" x14ac:dyDescent="0.2">
      <c r="A45" s="34" t="s">
        <v>43</v>
      </c>
      <c r="B45" s="44">
        <v>326</v>
      </c>
    </row>
    <row r="46" spans="1:7" x14ac:dyDescent="0.2">
      <c r="A46" s="34" t="s">
        <v>44</v>
      </c>
      <c r="B46" s="44">
        <v>488</v>
      </c>
    </row>
    <row r="47" spans="1:7" x14ac:dyDescent="0.2">
      <c r="A47" s="34" t="s">
        <v>45</v>
      </c>
      <c r="B47" s="44">
        <v>154</v>
      </c>
    </row>
    <row r="48" spans="1:7" x14ac:dyDescent="0.2">
      <c r="A48" s="34" t="s">
        <v>46</v>
      </c>
      <c r="B48" s="44">
        <v>253</v>
      </c>
    </row>
    <row r="49" spans="1:2" x14ac:dyDescent="0.2">
      <c r="A49" s="34" t="s">
        <v>47</v>
      </c>
      <c r="B49" s="44">
        <v>24</v>
      </c>
    </row>
    <row r="50" spans="1:2" x14ac:dyDescent="0.2">
      <c r="A50" s="34" t="s">
        <v>48</v>
      </c>
      <c r="B50" s="44">
        <v>575</v>
      </c>
    </row>
    <row r="51" spans="1:2" x14ac:dyDescent="0.2">
      <c r="A51" s="34" t="s">
        <v>49</v>
      </c>
      <c r="B51" s="44">
        <v>251</v>
      </c>
    </row>
    <row r="52" spans="1:2" x14ac:dyDescent="0.2">
      <c r="A52" s="34" t="s">
        <v>50</v>
      </c>
      <c r="B52" s="44">
        <v>975</v>
      </c>
    </row>
    <row r="53" spans="1:2" x14ac:dyDescent="0.2">
      <c r="A53" s="34" t="s">
        <v>51</v>
      </c>
      <c r="B53" s="44">
        <v>52</v>
      </c>
    </row>
    <row r="54" spans="1:2" x14ac:dyDescent="0.2">
      <c r="A54" s="34" t="s">
        <v>52</v>
      </c>
      <c r="B54" s="44">
        <v>333</v>
      </c>
    </row>
    <row r="55" spans="1:2" x14ac:dyDescent="0.2">
      <c r="A55" s="34" t="s">
        <v>53</v>
      </c>
      <c r="B55" s="44">
        <v>631</v>
      </c>
    </row>
    <row r="56" spans="1:2" x14ac:dyDescent="0.2">
      <c r="A56" s="34" t="s">
        <v>54</v>
      </c>
      <c r="B56" s="44">
        <v>325</v>
      </c>
    </row>
    <row r="57" spans="1:2" x14ac:dyDescent="0.2">
      <c r="A57" s="34" t="s">
        <v>55</v>
      </c>
      <c r="B57" s="44">
        <v>233</v>
      </c>
    </row>
    <row r="58" spans="1:2" x14ac:dyDescent="0.2">
      <c r="A58" s="34" t="s">
        <v>56</v>
      </c>
      <c r="B58" s="44">
        <v>89</v>
      </c>
    </row>
    <row r="59" spans="1:2" x14ac:dyDescent="0.2">
      <c r="A59" s="34" t="s">
        <v>57</v>
      </c>
      <c r="B59" s="44">
        <v>147</v>
      </c>
    </row>
    <row r="60" spans="1:2" x14ac:dyDescent="0.2">
      <c r="A60" s="34" t="s">
        <v>58</v>
      </c>
      <c r="B60" s="44">
        <v>256</v>
      </c>
    </row>
    <row r="61" spans="1:2" x14ac:dyDescent="0.2">
      <c r="A61" s="34" t="s">
        <v>59</v>
      </c>
      <c r="B61" s="44">
        <v>5035</v>
      </c>
    </row>
    <row r="62" spans="1:2" x14ac:dyDescent="0.2">
      <c r="A62" s="34" t="s">
        <v>60</v>
      </c>
      <c r="B62" s="44">
        <v>48</v>
      </c>
    </row>
    <row r="63" spans="1:2" x14ac:dyDescent="0.2">
      <c r="A63" s="34" t="s">
        <v>61</v>
      </c>
      <c r="B63" s="44">
        <v>170</v>
      </c>
    </row>
    <row r="64" spans="1:2" x14ac:dyDescent="0.2">
      <c r="A64" s="34" t="s">
        <v>62</v>
      </c>
      <c r="B64" s="44">
        <v>284</v>
      </c>
    </row>
    <row r="65" spans="1:2" x14ac:dyDescent="0.2">
      <c r="A65" s="34" t="s">
        <v>63</v>
      </c>
      <c r="B65" s="44">
        <v>562</v>
      </c>
    </row>
    <row r="66" spans="1:2" x14ac:dyDescent="0.2">
      <c r="A66" s="34" t="s">
        <v>64</v>
      </c>
      <c r="B66" s="44">
        <v>1034</v>
      </c>
    </row>
    <row r="67" spans="1:2" x14ac:dyDescent="0.2">
      <c r="A67" s="34" t="s">
        <v>65</v>
      </c>
      <c r="B67" s="44">
        <v>153</v>
      </c>
    </row>
    <row r="68" spans="1:2" x14ac:dyDescent="0.2">
      <c r="A68" s="34" t="s">
        <v>66</v>
      </c>
      <c r="B68" s="44">
        <v>828</v>
      </c>
    </row>
    <row r="69" spans="1:2" x14ac:dyDescent="0.2">
      <c r="A69" s="34" t="s">
        <v>67</v>
      </c>
      <c r="B69" s="44">
        <v>380</v>
      </c>
    </row>
    <row r="70" spans="1:2" x14ac:dyDescent="0.2">
      <c r="A70" s="34" t="s">
        <v>68</v>
      </c>
      <c r="B70" s="44">
        <v>66</v>
      </c>
    </row>
    <row r="71" spans="1:2" x14ac:dyDescent="0.2">
      <c r="A71" s="34" t="s">
        <v>69</v>
      </c>
      <c r="B71" s="44">
        <v>303</v>
      </c>
    </row>
    <row r="72" spans="1:2" x14ac:dyDescent="0.2">
      <c r="A72" s="34" t="s">
        <v>70</v>
      </c>
      <c r="B72" s="44">
        <v>256</v>
      </c>
    </row>
    <row r="73" spans="1:2" x14ac:dyDescent="0.2">
      <c r="A73" s="34" t="s">
        <v>71</v>
      </c>
      <c r="B73" s="44">
        <v>90</v>
      </c>
    </row>
    <row r="74" spans="1:2" x14ac:dyDescent="0.2">
      <c r="A74" s="34" t="s">
        <v>72</v>
      </c>
      <c r="B74" s="44">
        <v>236</v>
      </c>
    </row>
    <row r="75" spans="1:2" x14ac:dyDescent="0.2">
      <c r="A75" s="34" t="s">
        <v>73</v>
      </c>
      <c r="B75" s="44">
        <v>1044</v>
      </c>
    </row>
    <row r="76" spans="1:2" x14ac:dyDescent="0.2">
      <c r="A76" s="34" t="s">
        <v>74</v>
      </c>
      <c r="B76" s="44">
        <v>79</v>
      </c>
    </row>
    <row r="77" spans="1:2" x14ac:dyDescent="0.2">
      <c r="A77" s="34" t="s">
        <v>75</v>
      </c>
      <c r="B77" s="44">
        <v>1087</v>
      </c>
    </row>
    <row r="78" spans="1:2" x14ac:dyDescent="0.2">
      <c r="A78" s="34" t="s">
        <v>76</v>
      </c>
      <c r="B78" s="44">
        <v>391</v>
      </c>
    </row>
    <row r="79" spans="1:2" x14ac:dyDescent="0.2">
      <c r="A79" s="34" t="s">
        <v>77</v>
      </c>
      <c r="B79" s="44">
        <v>1154</v>
      </c>
    </row>
    <row r="80" spans="1:2" x14ac:dyDescent="0.2">
      <c r="A80" s="34" t="s">
        <v>78</v>
      </c>
      <c r="B80" s="44">
        <v>521</v>
      </c>
    </row>
    <row r="81" spans="1:2" x14ac:dyDescent="0.2">
      <c r="A81" s="34" t="s">
        <v>79</v>
      </c>
      <c r="B81" s="44">
        <v>810</v>
      </c>
    </row>
    <row r="82" spans="1:2" x14ac:dyDescent="0.2">
      <c r="A82" s="34" t="s">
        <v>80</v>
      </c>
      <c r="B82" s="44">
        <v>377</v>
      </c>
    </row>
    <row r="83" spans="1:2" x14ac:dyDescent="0.2">
      <c r="A83" s="34" t="s">
        <v>81</v>
      </c>
      <c r="B83" s="44">
        <v>468</v>
      </c>
    </row>
    <row r="84" spans="1:2" x14ac:dyDescent="0.2">
      <c r="A84" s="34" t="s">
        <v>82</v>
      </c>
      <c r="B84" s="44">
        <v>243</v>
      </c>
    </row>
    <row r="85" spans="1:2" x14ac:dyDescent="0.2">
      <c r="A85" s="34" t="s">
        <v>83</v>
      </c>
      <c r="B85" s="44">
        <v>333</v>
      </c>
    </row>
    <row r="86" spans="1:2" x14ac:dyDescent="0.2">
      <c r="A86" s="34" t="s">
        <v>84</v>
      </c>
      <c r="B86" s="44">
        <v>243</v>
      </c>
    </row>
    <row r="87" spans="1:2" x14ac:dyDescent="0.2">
      <c r="A87" s="34" t="s">
        <v>85</v>
      </c>
      <c r="B87" s="44">
        <v>466</v>
      </c>
    </row>
    <row r="88" spans="1:2" x14ac:dyDescent="0.2">
      <c r="A88" s="34" t="s">
        <v>86</v>
      </c>
      <c r="B88" s="44">
        <v>77</v>
      </c>
    </row>
    <row r="89" spans="1:2" x14ac:dyDescent="0.2">
      <c r="A89" s="34" t="s">
        <v>87</v>
      </c>
      <c r="B89" s="44">
        <v>147</v>
      </c>
    </row>
    <row r="90" spans="1:2" x14ac:dyDescent="0.2">
      <c r="A90" s="34" t="s">
        <v>88</v>
      </c>
      <c r="B90" s="44">
        <v>28</v>
      </c>
    </row>
    <row r="91" spans="1:2" x14ac:dyDescent="0.2">
      <c r="A91" s="34" t="s">
        <v>89</v>
      </c>
      <c r="B91" s="44">
        <v>702</v>
      </c>
    </row>
    <row r="92" spans="1:2" x14ac:dyDescent="0.2">
      <c r="A92" s="34" t="s">
        <v>90</v>
      </c>
      <c r="B92" s="44">
        <v>368</v>
      </c>
    </row>
    <row r="93" spans="1:2" x14ac:dyDescent="0.2">
      <c r="A93" s="34" t="s">
        <v>91</v>
      </c>
      <c r="B93" s="44">
        <v>2861</v>
      </c>
    </row>
    <row r="94" spans="1:2" x14ac:dyDescent="0.2">
      <c r="A94" s="34" t="s">
        <v>92</v>
      </c>
      <c r="B94" s="44">
        <v>125</v>
      </c>
    </row>
    <row r="95" spans="1:2" x14ac:dyDescent="0.2">
      <c r="A95" s="34" t="s">
        <v>93</v>
      </c>
      <c r="B95" s="44">
        <v>72</v>
      </c>
    </row>
    <row r="96" spans="1:2" x14ac:dyDescent="0.2">
      <c r="A96" s="34" t="s">
        <v>94</v>
      </c>
      <c r="B96" s="44">
        <v>173</v>
      </c>
    </row>
    <row r="97" spans="1:2" x14ac:dyDescent="0.2">
      <c r="A97" s="34" t="s">
        <v>95</v>
      </c>
      <c r="B97" s="44">
        <v>886</v>
      </c>
    </row>
    <row r="98" spans="1:2" x14ac:dyDescent="0.2">
      <c r="A98" s="34" t="s">
        <v>96</v>
      </c>
      <c r="B98" s="44">
        <v>247</v>
      </c>
    </row>
    <row r="99" spans="1:2" x14ac:dyDescent="0.2">
      <c r="A99" s="34" t="s">
        <v>97</v>
      </c>
      <c r="B99" s="44">
        <v>578</v>
      </c>
    </row>
    <row r="100" spans="1:2" x14ac:dyDescent="0.2">
      <c r="A100" s="34" t="s">
        <v>98</v>
      </c>
      <c r="B100" s="44">
        <v>202</v>
      </c>
    </row>
    <row r="101" spans="1:2" x14ac:dyDescent="0.2">
      <c r="A101" s="34" t="s">
        <v>99</v>
      </c>
      <c r="B101" s="44">
        <v>88</v>
      </c>
    </row>
    <row r="102" spans="1:2" x14ac:dyDescent="0.2">
      <c r="A102" s="36" t="s">
        <v>101</v>
      </c>
      <c r="B102" s="42">
        <v>52513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02/02/2011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42578125" style="45" customWidth="1"/>
    <col min="2" max="2" width="11.85546875" style="45" customWidth="1"/>
    <col min="3" max="3" width="7.710937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40513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633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143</v>
      </c>
    </row>
    <row r="4" spans="1:29" x14ac:dyDescent="0.2">
      <c r="A4" s="34" t="s">
        <v>2</v>
      </c>
      <c r="B4" s="44">
        <v>57</v>
      </c>
    </row>
    <row r="5" spans="1:29" x14ac:dyDescent="0.2">
      <c r="A5" s="34" t="s">
        <v>3</v>
      </c>
      <c r="B5" s="44">
        <v>118</v>
      </c>
    </row>
    <row r="6" spans="1:29" x14ac:dyDescent="0.2">
      <c r="A6" s="34" t="s">
        <v>4</v>
      </c>
      <c r="B6" s="44">
        <v>96</v>
      </c>
    </row>
    <row r="7" spans="1:29" x14ac:dyDescent="0.2">
      <c r="A7" s="34" t="s">
        <v>5</v>
      </c>
      <c r="B7" s="44">
        <v>69</v>
      </c>
    </row>
    <row r="8" spans="1:29" x14ac:dyDescent="0.2">
      <c r="A8" s="34" t="s">
        <v>6</v>
      </c>
      <c r="B8" s="44">
        <v>252</v>
      </c>
      <c r="F8" s="98"/>
    </row>
    <row r="9" spans="1:29" x14ac:dyDescent="0.2">
      <c r="A9" s="34" t="s">
        <v>7</v>
      </c>
      <c r="B9" s="44">
        <v>88</v>
      </c>
    </row>
    <row r="10" spans="1:29" x14ac:dyDescent="0.2">
      <c r="A10" s="34" t="s">
        <v>8</v>
      </c>
      <c r="B10" s="44">
        <v>193</v>
      </c>
    </row>
    <row r="11" spans="1:29" x14ac:dyDescent="0.2">
      <c r="A11" s="34" t="s">
        <v>9</v>
      </c>
      <c r="B11" s="44">
        <v>476</v>
      </c>
    </row>
    <row r="12" spans="1:29" x14ac:dyDescent="0.2">
      <c r="A12" s="34" t="s">
        <v>10</v>
      </c>
      <c r="B12" s="44">
        <v>1320</v>
      </c>
    </row>
    <row r="13" spans="1:29" x14ac:dyDescent="0.2">
      <c r="A13" s="34" t="s">
        <v>11</v>
      </c>
      <c r="B13" s="44">
        <v>436</v>
      </c>
    </row>
    <row r="14" spans="1:29" x14ac:dyDescent="0.2">
      <c r="A14" s="34" t="s">
        <v>12</v>
      </c>
      <c r="B14" s="44">
        <v>880</v>
      </c>
    </row>
    <row r="15" spans="1:29" x14ac:dyDescent="0.2">
      <c r="A15" s="34" t="s">
        <v>13</v>
      </c>
      <c r="B15" s="44">
        <v>412</v>
      </c>
    </row>
    <row r="16" spans="1:29" x14ac:dyDescent="0.2">
      <c r="A16" s="34" t="s">
        <v>14</v>
      </c>
      <c r="B16" s="44">
        <v>26</v>
      </c>
    </row>
    <row r="17" spans="1:2" x14ac:dyDescent="0.2">
      <c r="A17" s="34" t="s">
        <v>15</v>
      </c>
      <c r="B17" s="44">
        <v>336</v>
      </c>
    </row>
    <row r="18" spans="1:2" x14ac:dyDescent="0.2">
      <c r="A18" s="34" t="s">
        <v>16</v>
      </c>
      <c r="B18" s="44">
        <v>99</v>
      </c>
    </row>
    <row r="19" spans="1:2" x14ac:dyDescent="0.2">
      <c r="A19" s="34" t="s">
        <v>17</v>
      </c>
      <c r="B19" s="44">
        <v>875</v>
      </c>
    </row>
    <row r="20" spans="1:2" x14ac:dyDescent="0.2">
      <c r="A20" s="34" t="s">
        <v>18</v>
      </c>
      <c r="B20" s="44">
        <v>159</v>
      </c>
    </row>
    <row r="21" spans="1:2" x14ac:dyDescent="0.2">
      <c r="A21" s="34" t="s">
        <v>19</v>
      </c>
      <c r="B21" s="44">
        <v>100</v>
      </c>
    </row>
    <row r="22" spans="1:2" x14ac:dyDescent="0.2">
      <c r="A22" s="34" t="s">
        <v>20</v>
      </c>
      <c r="B22" s="44">
        <v>68</v>
      </c>
    </row>
    <row r="23" spans="1:2" x14ac:dyDescent="0.2">
      <c r="A23" s="34" t="s">
        <v>21</v>
      </c>
      <c r="B23" s="44">
        <v>46</v>
      </c>
    </row>
    <row r="24" spans="1:2" x14ac:dyDescent="0.2">
      <c r="A24" s="34" t="s">
        <v>22</v>
      </c>
      <c r="B24" s="44">
        <v>583</v>
      </c>
    </row>
    <row r="25" spans="1:2" x14ac:dyDescent="0.2">
      <c r="A25" s="34" t="s">
        <v>23</v>
      </c>
      <c r="B25" s="44">
        <v>332</v>
      </c>
    </row>
    <row r="26" spans="1:2" x14ac:dyDescent="0.2">
      <c r="A26" s="34" t="s">
        <v>24</v>
      </c>
      <c r="B26" s="44">
        <v>480</v>
      </c>
    </row>
    <row r="27" spans="1:2" x14ac:dyDescent="0.2">
      <c r="A27" s="34" t="s">
        <v>25</v>
      </c>
      <c r="B27" s="44">
        <v>1463</v>
      </c>
    </row>
    <row r="28" spans="1:2" x14ac:dyDescent="0.2">
      <c r="A28" s="34" t="s">
        <v>26</v>
      </c>
      <c r="B28" s="44">
        <v>112</v>
      </c>
    </row>
    <row r="29" spans="1:2" x14ac:dyDescent="0.2">
      <c r="A29" s="34" t="s">
        <v>27</v>
      </c>
      <c r="B29" s="44">
        <v>211</v>
      </c>
    </row>
    <row r="30" spans="1:2" x14ac:dyDescent="0.2">
      <c r="A30" s="34" t="s">
        <v>28</v>
      </c>
      <c r="B30" s="44">
        <v>998</v>
      </c>
    </row>
    <row r="31" spans="1:2" x14ac:dyDescent="0.2">
      <c r="A31" s="34" t="s">
        <v>29</v>
      </c>
      <c r="B31" s="44">
        <v>126</v>
      </c>
    </row>
    <row r="32" spans="1:2" x14ac:dyDescent="0.2">
      <c r="A32" s="34" t="s">
        <v>30</v>
      </c>
      <c r="B32" s="44">
        <v>319</v>
      </c>
    </row>
    <row r="33" spans="1:7" x14ac:dyDescent="0.2">
      <c r="A33" s="34" t="s">
        <v>31</v>
      </c>
      <c r="B33" s="44">
        <v>1297</v>
      </c>
      <c r="F33" s="99"/>
    </row>
    <row r="34" spans="1:7" x14ac:dyDescent="0.2">
      <c r="A34" s="34" t="s">
        <v>32</v>
      </c>
      <c r="B34" s="44">
        <v>347</v>
      </c>
    </row>
    <row r="35" spans="1:7" x14ac:dyDescent="0.2">
      <c r="A35" s="34" t="s">
        <v>33</v>
      </c>
      <c r="B35" s="44">
        <v>1588</v>
      </c>
    </row>
    <row r="36" spans="1:7" x14ac:dyDescent="0.2">
      <c r="A36" s="34" t="s">
        <v>34</v>
      </c>
      <c r="B36" s="44">
        <v>284</v>
      </c>
    </row>
    <row r="37" spans="1:7" x14ac:dyDescent="0.2">
      <c r="A37" s="34" t="s">
        <v>35</v>
      </c>
      <c r="B37" s="44">
        <v>1101</v>
      </c>
    </row>
    <row r="38" spans="1:7" x14ac:dyDescent="0.2">
      <c r="A38" s="34" t="s">
        <v>36</v>
      </c>
      <c r="B38" s="44">
        <v>42</v>
      </c>
    </row>
    <row r="39" spans="1:7" x14ac:dyDescent="0.2">
      <c r="A39" s="34" t="s">
        <v>37</v>
      </c>
      <c r="B39" s="44">
        <v>46</v>
      </c>
    </row>
    <row r="40" spans="1:7" x14ac:dyDescent="0.2">
      <c r="A40" s="34" t="s">
        <v>38</v>
      </c>
      <c r="B40" s="44">
        <v>227</v>
      </c>
    </row>
    <row r="41" spans="1:7" x14ac:dyDescent="0.2">
      <c r="A41" s="34" t="s">
        <v>39</v>
      </c>
      <c r="B41" s="44">
        <v>100</v>
      </c>
    </row>
    <row r="42" spans="1:7" x14ac:dyDescent="0.2">
      <c r="A42" s="34" t="s">
        <v>40</v>
      </c>
      <c r="B42" s="44">
        <v>3513</v>
      </c>
      <c r="G42" s="80"/>
    </row>
    <row r="43" spans="1:7" x14ac:dyDescent="0.2">
      <c r="A43" s="34" t="s">
        <v>41</v>
      </c>
      <c r="B43" s="44">
        <v>268</v>
      </c>
    </row>
    <row r="44" spans="1:7" x14ac:dyDescent="0.2">
      <c r="A44" s="34" t="s">
        <v>42</v>
      </c>
      <c r="B44" s="44">
        <v>631</v>
      </c>
    </row>
    <row r="45" spans="1:7" x14ac:dyDescent="0.2">
      <c r="A45" s="34" t="s">
        <v>43</v>
      </c>
      <c r="B45" s="44">
        <v>260</v>
      </c>
    </row>
    <row r="46" spans="1:7" x14ac:dyDescent="0.2">
      <c r="A46" s="34" t="s">
        <v>44</v>
      </c>
      <c r="B46" s="44">
        <v>409</v>
      </c>
    </row>
    <row r="47" spans="1:7" x14ac:dyDescent="0.2">
      <c r="A47" s="34" t="s">
        <v>45</v>
      </c>
      <c r="B47" s="44">
        <v>112</v>
      </c>
    </row>
    <row r="48" spans="1:7" x14ac:dyDescent="0.2">
      <c r="A48" s="34" t="s">
        <v>46</v>
      </c>
      <c r="B48" s="44">
        <v>224</v>
      </c>
    </row>
    <row r="49" spans="1:2" x14ac:dyDescent="0.2">
      <c r="A49" s="34" t="s">
        <v>47</v>
      </c>
      <c r="B49" s="44">
        <v>33</v>
      </c>
    </row>
    <row r="50" spans="1:2" x14ac:dyDescent="0.2">
      <c r="A50" s="34" t="s">
        <v>48</v>
      </c>
      <c r="B50" s="44">
        <v>525</v>
      </c>
    </row>
    <row r="51" spans="1:2" x14ac:dyDescent="0.2">
      <c r="A51" s="34" t="s">
        <v>49</v>
      </c>
      <c r="B51" s="44">
        <v>131</v>
      </c>
    </row>
    <row r="52" spans="1:2" x14ac:dyDescent="0.2">
      <c r="A52" s="34" t="s">
        <v>50</v>
      </c>
      <c r="B52" s="44">
        <v>752</v>
      </c>
    </row>
    <row r="53" spans="1:2" x14ac:dyDescent="0.2">
      <c r="A53" s="34" t="s">
        <v>51</v>
      </c>
      <c r="B53" s="44">
        <v>44</v>
      </c>
    </row>
    <row r="54" spans="1:2" x14ac:dyDescent="0.2">
      <c r="A54" s="34" t="s">
        <v>52</v>
      </c>
      <c r="B54" s="44">
        <v>281</v>
      </c>
    </row>
    <row r="55" spans="1:2" x14ac:dyDescent="0.2">
      <c r="A55" s="34" t="s">
        <v>53</v>
      </c>
      <c r="B55" s="44">
        <v>636</v>
      </c>
    </row>
    <row r="56" spans="1:2" x14ac:dyDescent="0.2">
      <c r="A56" s="34" t="s">
        <v>54</v>
      </c>
      <c r="B56" s="44">
        <v>277</v>
      </c>
    </row>
    <row r="57" spans="1:2" x14ac:dyDescent="0.2">
      <c r="A57" s="34" t="s">
        <v>55</v>
      </c>
      <c r="B57" s="44">
        <v>166</v>
      </c>
    </row>
    <row r="58" spans="1:2" x14ac:dyDescent="0.2">
      <c r="A58" s="34" t="s">
        <v>56</v>
      </c>
      <c r="B58" s="44">
        <v>49</v>
      </c>
    </row>
    <row r="59" spans="1:2" x14ac:dyDescent="0.2">
      <c r="A59" s="34" t="s">
        <v>57</v>
      </c>
      <c r="B59" s="44">
        <v>140</v>
      </c>
    </row>
    <row r="60" spans="1:2" x14ac:dyDescent="0.2">
      <c r="A60" s="34" t="s">
        <v>58</v>
      </c>
      <c r="B60" s="44">
        <v>230</v>
      </c>
    </row>
    <row r="61" spans="1:2" x14ac:dyDescent="0.2">
      <c r="A61" s="34" t="s">
        <v>59</v>
      </c>
      <c r="B61" s="44">
        <v>4635</v>
      </c>
    </row>
    <row r="62" spans="1:2" x14ac:dyDescent="0.2">
      <c r="A62" s="34" t="s">
        <v>60</v>
      </c>
      <c r="B62" s="44">
        <v>28</v>
      </c>
    </row>
    <row r="63" spans="1:2" x14ac:dyDescent="0.2">
      <c r="A63" s="34" t="s">
        <v>61</v>
      </c>
      <c r="B63" s="44">
        <v>141</v>
      </c>
    </row>
    <row r="64" spans="1:2" x14ac:dyDescent="0.2">
      <c r="A64" s="34" t="s">
        <v>62</v>
      </c>
      <c r="B64" s="44">
        <v>286</v>
      </c>
    </row>
    <row r="65" spans="1:2" x14ac:dyDescent="0.2">
      <c r="A65" s="34" t="s">
        <v>63</v>
      </c>
      <c r="B65" s="44">
        <v>462</v>
      </c>
    </row>
    <row r="66" spans="1:2" x14ac:dyDescent="0.2">
      <c r="A66" s="34" t="s">
        <v>64</v>
      </c>
      <c r="B66" s="44">
        <v>939</v>
      </c>
    </row>
    <row r="67" spans="1:2" x14ac:dyDescent="0.2">
      <c r="A67" s="34" t="s">
        <v>65</v>
      </c>
      <c r="B67" s="44">
        <v>115</v>
      </c>
    </row>
    <row r="68" spans="1:2" x14ac:dyDescent="0.2">
      <c r="A68" s="34" t="s">
        <v>66</v>
      </c>
      <c r="B68" s="44">
        <v>718</v>
      </c>
    </row>
    <row r="69" spans="1:2" x14ac:dyDescent="0.2">
      <c r="A69" s="34" t="s">
        <v>67</v>
      </c>
      <c r="B69" s="44">
        <v>373</v>
      </c>
    </row>
    <row r="70" spans="1:2" x14ac:dyDescent="0.2">
      <c r="A70" s="34" t="s">
        <v>68</v>
      </c>
      <c r="B70" s="44">
        <v>70</v>
      </c>
    </row>
    <row r="71" spans="1:2" x14ac:dyDescent="0.2">
      <c r="A71" s="34" t="s">
        <v>69</v>
      </c>
      <c r="B71" s="44">
        <v>280</v>
      </c>
    </row>
    <row r="72" spans="1:2" x14ac:dyDescent="0.2">
      <c r="A72" s="34" t="s">
        <v>70</v>
      </c>
      <c r="B72" s="44">
        <v>246</v>
      </c>
    </row>
    <row r="73" spans="1:2" x14ac:dyDescent="0.2">
      <c r="A73" s="34" t="s">
        <v>71</v>
      </c>
      <c r="B73" s="44">
        <v>45</v>
      </c>
    </row>
    <row r="74" spans="1:2" x14ac:dyDescent="0.2">
      <c r="A74" s="34" t="s">
        <v>72</v>
      </c>
      <c r="B74" s="44">
        <v>197</v>
      </c>
    </row>
    <row r="75" spans="1:2" x14ac:dyDescent="0.2">
      <c r="A75" s="34" t="s">
        <v>73</v>
      </c>
      <c r="B75" s="44">
        <v>947</v>
      </c>
    </row>
    <row r="76" spans="1:2" x14ac:dyDescent="0.2">
      <c r="A76" s="34" t="s">
        <v>74</v>
      </c>
      <c r="B76" s="44">
        <v>60</v>
      </c>
    </row>
    <row r="77" spans="1:2" x14ac:dyDescent="0.2">
      <c r="A77" s="34" t="s">
        <v>75</v>
      </c>
      <c r="B77" s="44">
        <v>935</v>
      </c>
    </row>
    <row r="78" spans="1:2" x14ac:dyDescent="0.2">
      <c r="A78" s="34" t="s">
        <v>76</v>
      </c>
      <c r="B78" s="44">
        <v>329</v>
      </c>
    </row>
    <row r="79" spans="1:2" x14ac:dyDescent="0.2">
      <c r="A79" s="34" t="s">
        <v>77</v>
      </c>
      <c r="B79" s="44">
        <v>954</v>
      </c>
    </row>
    <row r="80" spans="1:2" x14ac:dyDescent="0.2">
      <c r="A80" s="34" t="s">
        <v>78</v>
      </c>
      <c r="B80" s="44">
        <v>427</v>
      </c>
    </row>
    <row r="81" spans="1:2" x14ac:dyDescent="0.2">
      <c r="A81" s="34" t="s">
        <v>79</v>
      </c>
      <c r="B81" s="44">
        <v>707</v>
      </c>
    </row>
    <row r="82" spans="1:2" x14ac:dyDescent="0.2">
      <c r="A82" s="34" t="s">
        <v>80</v>
      </c>
      <c r="B82" s="44">
        <v>307</v>
      </c>
    </row>
    <row r="83" spans="1:2" x14ac:dyDescent="0.2">
      <c r="A83" s="34" t="s">
        <v>81</v>
      </c>
      <c r="B83" s="44">
        <v>402</v>
      </c>
    </row>
    <row r="84" spans="1:2" x14ac:dyDescent="0.2">
      <c r="A84" s="34" t="s">
        <v>82</v>
      </c>
      <c r="B84" s="44">
        <v>174</v>
      </c>
    </row>
    <row r="85" spans="1:2" x14ac:dyDescent="0.2">
      <c r="A85" s="34" t="s">
        <v>83</v>
      </c>
      <c r="B85" s="44">
        <v>312</v>
      </c>
    </row>
    <row r="86" spans="1:2" x14ac:dyDescent="0.2">
      <c r="A86" s="34" t="s">
        <v>84</v>
      </c>
      <c r="B86" s="44">
        <v>191</v>
      </c>
    </row>
    <row r="87" spans="1:2" x14ac:dyDescent="0.2">
      <c r="A87" s="34" t="s">
        <v>85</v>
      </c>
      <c r="B87" s="44">
        <v>369</v>
      </c>
    </row>
    <row r="88" spans="1:2" x14ac:dyDescent="0.2">
      <c r="A88" s="34" t="s">
        <v>86</v>
      </c>
      <c r="B88" s="44">
        <v>62</v>
      </c>
    </row>
    <row r="89" spans="1:2" x14ac:dyDescent="0.2">
      <c r="A89" s="34" t="s">
        <v>87</v>
      </c>
      <c r="B89" s="44">
        <v>118</v>
      </c>
    </row>
    <row r="90" spans="1:2" x14ac:dyDescent="0.2">
      <c r="A90" s="34" t="s">
        <v>88</v>
      </c>
      <c r="B90" s="44">
        <v>28</v>
      </c>
    </row>
    <row r="91" spans="1:2" x14ac:dyDescent="0.2">
      <c r="A91" s="34" t="s">
        <v>89</v>
      </c>
      <c r="B91" s="44">
        <v>639</v>
      </c>
    </row>
    <row r="92" spans="1:2" x14ac:dyDescent="0.2">
      <c r="A92" s="34" t="s">
        <v>90</v>
      </c>
      <c r="B92" s="44">
        <v>327</v>
      </c>
    </row>
    <row r="93" spans="1:2" x14ac:dyDescent="0.2">
      <c r="A93" s="34" t="s">
        <v>91</v>
      </c>
      <c r="B93" s="44">
        <v>2405</v>
      </c>
    </row>
    <row r="94" spans="1:2" x14ac:dyDescent="0.2">
      <c r="A94" s="34" t="s">
        <v>92</v>
      </c>
      <c r="B94" s="44">
        <v>117</v>
      </c>
    </row>
    <row r="95" spans="1:2" x14ac:dyDescent="0.2">
      <c r="A95" s="34" t="s">
        <v>93</v>
      </c>
      <c r="B95" s="44">
        <v>46</v>
      </c>
    </row>
    <row r="96" spans="1:2" x14ac:dyDescent="0.2">
      <c r="A96" s="34" t="s">
        <v>94</v>
      </c>
      <c r="B96" s="44">
        <v>108</v>
      </c>
    </row>
    <row r="97" spans="1:2" x14ac:dyDescent="0.2">
      <c r="A97" s="34" t="s">
        <v>95</v>
      </c>
      <c r="B97" s="44">
        <v>646</v>
      </c>
    </row>
    <row r="98" spans="1:2" x14ac:dyDescent="0.2">
      <c r="A98" s="34" t="s">
        <v>96</v>
      </c>
      <c r="B98" s="44">
        <v>209</v>
      </c>
    </row>
    <row r="99" spans="1:2" x14ac:dyDescent="0.2">
      <c r="A99" s="34" t="s">
        <v>97</v>
      </c>
      <c r="B99" s="44">
        <v>467</v>
      </c>
    </row>
    <row r="100" spans="1:2" x14ac:dyDescent="0.2">
      <c r="A100" s="34" t="s">
        <v>98</v>
      </c>
      <c r="B100" s="44">
        <v>152</v>
      </c>
    </row>
    <row r="101" spans="1:2" x14ac:dyDescent="0.2">
      <c r="A101" s="34" t="s">
        <v>99</v>
      </c>
      <c r="B101" s="44">
        <v>61</v>
      </c>
    </row>
    <row r="102" spans="1:2" x14ac:dyDescent="0.2">
      <c r="A102" s="36" t="s">
        <v>101</v>
      </c>
      <c r="B102" s="42">
        <v>45253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01/07/2011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7109375" style="45" customWidth="1"/>
    <col min="2" max="2" width="12" style="45" customWidth="1"/>
    <col min="3" max="3" width="7.57031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40483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544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191</v>
      </c>
    </row>
    <row r="4" spans="1:29" x14ac:dyDescent="0.2">
      <c r="A4" s="34" t="s">
        <v>2</v>
      </c>
      <c r="B4" s="44">
        <v>52</v>
      </c>
    </row>
    <row r="5" spans="1:29" x14ac:dyDescent="0.2">
      <c r="A5" s="34" t="s">
        <v>3</v>
      </c>
      <c r="B5" s="44">
        <v>155</v>
      </c>
    </row>
    <row r="6" spans="1:29" x14ac:dyDescent="0.2">
      <c r="A6" s="34" t="s">
        <v>4</v>
      </c>
      <c r="B6" s="44">
        <v>192</v>
      </c>
    </row>
    <row r="7" spans="1:29" x14ac:dyDescent="0.2">
      <c r="A7" s="34" t="s">
        <v>5</v>
      </c>
      <c r="B7" s="44">
        <v>100</v>
      </c>
    </row>
    <row r="8" spans="1:29" x14ac:dyDescent="0.2">
      <c r="A8" s="34" t="s">
        <v>6</v>
      </c>
      <c r="B8" s="44">
        <v>331</v>
      </c>
      <c r="F8" s="98"/>
    </row>
    <row r="9" spans="1:29" x14ac:dyDescent="0.2">
      <c r="A9" s="34" t="s">
        <v>7</v>
      </c>
      <c r="B9" s="44">
        <v>162</v>
      </c>
    </row>
    <row r="10" spans="1:29" x14ac:dyDescent="0.2">
      <c r="A10" s="34" t="s">
        <v>8</v>
      </c>
      <c r="B10" s="44">
        <v>234</v>
      </c>
    </row>
    <row r="11" spans="1:29" x14ac:dyDescent="0.2">
      <c r="A11" s="34" t="s">
        <v>9</v>
      </c>
      <c r="B11" s="44">
        <v>554</v>
      </c>
    </row>
    <row r="12" spans="1:29" x14ac:dyDescent="0.2">
      <c r="A12" s="34" t="s">
        <v>10</v>
      </c>
      <c r="B12" s="44">
        <v>1429</v>
      </c>
    </row>
    <row r="13" spans="1:29" x14ac:dyDescent="0.2">
      <c r="A13" s="34" t="s">
        <v>11</v>
      </c>
      <c r="B13" s="44">
        <v>498</v>
      </c>
    </row>
    <row r="14" spans="1:29" x14ac:dyDescent="0.2">
      <c r="A14" s="34" t="s">
        <v>12</v>
      </c>
      <c r="B14" s="44">
        <v>942</v>
      </c>
    </row>
    <row r="15" spans="1:29" x14ac:dyDescent="0.2">
      <c r="A15" s="34" t="s">
        <v>13</v>
      </c>
      <c r="B15" s="44">
        <v>463</v>
      </c>
    </row>
    <row r="16" spans="1:29" x14ac:dyDescent="0.2">
      <c r="A16" s="34" t="s">
        <v>14</v>
      </c>
      <c r="B16" s="44">
        <v>41</v>
      </c>
    </row>
    <row r="17" spans="1:2" x14ac:dyDescent="0.2">
      <c r="A17" s="34" t="s">
        <v>15</v>
      </c>
      <c r="B17" s="44">
        <v>466</v>
      </c>
    </row>
    <row r="18" spans="1:2" x14ac:dyDescent="0.2">
      <c r="A18" s="34" t="s">
        <v>16</v>
      </c>
      <c r="B18" s="44">
        <v>123</v>
      </c>
    </row>
    <row r="19" spans="1:2" x14ac:dyDescent="0.2">
      <c r="A19" s="34" t="s">
        <v>17</v>
      </c>
      <c r="B19" s="44">
        <v>1059</v>
      </c>
    </row>
    <row r="20" spans="1:2" x14ac:dyDescent="0.2">
      <c r="A20" s="34" t="s">
        <v>18</v>
      </c>
      <c r="B20" s="44">
        <v>202</v>
      </c>
    </row>
    <row r="21" spans="1:2" x14ac:dyDescent="0.2">
      <c r="A21" s="34" t="s">
        <v>19</v>
      </c>
      <c r="B21" s="44">
        <v>177</v>
      </c>
    </row>
    <row r="22" spans="1:2" x14ac:dyDescent="0.2">
      <c r="A22" s="34" t="s">
        <v>20</v>
      </c>
      <c r="B22" s="44">
        <v>94</v>
      </c>
    </row>
    <row r="23" spans="1:2" x14ac:dyDescent="0.2">
      <c r="A23" s="34" t="s">
        <v>21</v>
      </c>
      <c r="B23" s="44">
        <v>63</v>
      </c>
    </row>
    <row r="24" spans="1:2" x14ac:dyDescent="0.2">
      <c r="A24" s="34" t="s">
        <v>22</v>
      </c>
      <c r="B24" s="44">
        <v>718</v>
      </c>
    </row>
    <row r="25" spans="1:2" x14ac:dyDescent="0.2">
      <c r="A25" s="34" t="s">
        <v>23</v>
      </c>
      <c r="B25" s="44">
        <v>388</v>
      </c>
    </row>
    <row r="26" spans="1:2" x14ac:dyDescent="0.2">
      <c r="A26" s="34" t="s">
        <v>24</v>
      </c>
      <c r="B26" s="44">
        <v>582</v>
      </c>
    </row>
    <row r="27" spans="1:2" x14ac:dyDescent="0.2">
      <c r="A27" s="34" t="s">
        <v>25</v>
      </c>
      <c r="B27" s="44">
        <v>1796</v>
      </c>
    </row>
    <row r="28" spans="1:2" x14ac:dyDescent="0.2">
      <c r="A28" s="34" t="s">
        <v>26</v>
      </c>
      <c r="B28" s="44">
        <v>115</v>
      </c>
    </row>
    <row r="29" spans="1:2" x14ac:dyDescent="0.2">
      <c r="A29" s="34" t="s">
        <v>27</v>
      </c>
      <c r="B29" s="44">
        <v>250</v>
      </c>
    </row>
    <row r="30" spans="1:2" x14ac:dyDescent="0.2">
      <c r="A30" s="34" t="s">
        <v>28</v>
      </c>
      <c r="B30" s="44">
        <v>999</v>
      </c>
    </row>
    <row r="31" spans="1:2" x14ac:dyDescent="0.2">
      <c r="A31" s="34" t="s">
        <v>29</v>
      </c>
      <c r="B31" s="44">
        <v>161</v>
      </c>
    </row>
    <row r="32" spans="1:2" x14ac:dyDescent="0.2">
      <c r="A32" s="34" t="s">
        <v>30</v>
      </c>
      <c r="B32" s="44">
        <v>370</v>
      </c>
    </row>
    <row r="33" spans="1:7" x14ac:dyDescent="0.2">
      <c r="A33" s="34" t="s">
        <v>31</v>
      </c>
      <c r="B33" s="44">
        <v>1540</v>
      </c>
      <c r="F33" s="99"/>
    </row>
    <row r="34" spans="1:7" x14ac:dyDescent="0.2">
      <c r="A34" s="34" t="s">
        <v>32</v>
      </c>
      <c r="B34" s="44">
        <v>432</v>
      </c>
    </row>
    <row r="35" spans="1:7" x14ac:dyDescent="0.2">
      <c r="A35" s="34" t="s">
        <v>33</v>
      </c>
      <c r="B35" s="44">
        <v>1734</v>
      </c>
    </row>
    <row r="36" spans="1:7" x14ac:dyDescent="0.2">
      <c r="A36" s="34" t="s">
        <v>34</v>
      </c>
      <c r="B36" s="44">
        <v>331</v>
      </c>
    </row>
    <row r="37" spans="1:7" x14ac:dyDescent="0.2">
      <c r="A37" s="34" t="s">
        <v>35</v>
      </c>
      <c r="B37" s="44">
        <v>1269</v>
      </c>
    </row>
    <row r="38" spans="1:7" x14ac:dyDescent="0.2">
      <c r="A38" s="34" t="s">
        <v>36</v>
      </c>
      <c r="B38" s="44">
        <v>42</v>
      </c>
    </row>
    <row r="39" spans="1:7" x14ac:dyDescent="0.2">
      <c r="A39" s="34" t="s">
        <v>37</v>
      </c>
      <c r="B39" s="44">
        <v>59</v>
      </c>
    </row>
    <row r="40" spans="1:7" x14ac:dyDescent="0.2">
      <c r="A40" s="34" t="s">
        <v>38</v>
      </c>
      <c r="B40" s="44">
        <v>287</v>
      </c>
    </row>
    <row r="41" spans="1:7" x14ac:dyDescent="0.2">
      <c r="A41" s="34" t="s">
        <v>39</v>
      </c>
      <c r="B41" s="44">
        <v>119</v>
      </c>
    </row>
    <row r="42" spans="1:7" x14ac:dyDescent="0.2">
      <c r="A42" s="34" t="s">
        <v>40</v>
      </c>
      <c r="B42" s="44">
        <v>3470</v>
      </c>
      <c r="G42" s="80"/>
    </row>
    <row r="43" spans="1:7" x14ac:dyDescent="0.2">
      <c r="A43" s="34" t="s">
        <v>41</v>
      </c>
      <c r="B43" s="44">
        <v>331</v>
      </c>
    </row>
    <row r="44" spans="1:7" x14ac:dyDescent="0.2">
      <c r="A44" s="34" t="s">
        <v>42</v>
      </c>
      <c r="B44" s="44">
        <v>684</v>
      </c>
    </row>
    <row r="45" spans="1:7" x14ac:dyDescent="0.2">
      <c r="A45" s="34" t="s">
        <v>43</v>
      </c>
      <c r="B45" s="44">
        <v>329</v>
      </c>
    </row>
    <row r="46" spans="1:7" x14ac:dyDescent="0.2">
      <c r="A46" s="34" t="s">
        <v>44</v>
      </c>
      <c r="B46" s="44">
        <v>435</v>
      </c>
    </row>
    <row r="47" spans="1:7" x14ac:dyDescent="0.2">
      <c r="A47" s="34" t="s">
        <v>45</v>
      </c>
      <c r="B47" s="44">
        <v>183</v>
      </c>
    </row>
    <row r="48" spans="1:7" x14ac:dyDescent="0.2">
      <c r="A48" s="34" t="s">
        <v>46</v>
      </c>
      <c r="B48" s="44">
        <v>232</v>
      </c>
    </row>
    <row r="49" spans="1:2" x14ac:dyDescent="0.2">
      <c r="A49" s="34" t="s">
        <v>47</v>
      </c>
      <c r="B49" s="44">
        <v>30</v>
      </c>
    </row>
    <row r="50" spans="1:2" x14ac:dyDescent="0.2">
      <c r="A50" s="34" t="s">
        <v>48</v>
      </c>
      <c r="B50" s="44">
        <v>657</v>
      </c>
    </row>
    <row r="51" spans="1:2" x14ac:dyDescent="0.2">
      <c r="A51" s="34" t="s">
        <v>49</v>
      </c>
      <c r="B51" s="44">
        <v>246</v>
      </c>
    </row>
    <row r="52" spans="1:2" x14ac:dyDescent="0.2">
      <c r="A52" s="34" t="s">
        <v>50</v>
      </c>
      <c r="B52" s="44">
        <v>889</v>
      </c>
    </row>
    <row r="53" spans="1:2" x14ac:dyDescent="0.2">
      <c r="A53" s="34" t="s">
        <v>51</v>
      </c>
      <c r="B53" s="44">
        <v>50</v>
      </c>
    </row>
    <row r="54" spans="1:2" x14ac:dyDescent="0.2">
      <c r="A54" s="34" t="s">
        <v>52</v>
      </c>
      <c r="B54" s="44">
        <v>291</v>
      </c>
    </row>
    <row r="55" spans="1:2" x14ac:dyDescent="0.2">
      <c r="A55" s="34" t="s">
        <v>53</v>
      </c>
      <c r="B55" s="44">
        <v>618</v>
      </c>
    </row>
    <row r="56" spans="1:2" x14ac:dyDescent="0.2">
      <c r="A56" s="34" t="s">
        <v>54</v>
      </c>
      <c r="B56" s="44">
        <v>410</v>
      </c>
    </row>
    <row r="57" spans="1:2" x14ac:dyDescent="0.2">
      <c r="A57" s="34" t="s">
        <v>55</v>
      </c>
      <c r="B57" s="44">
        <v>232</v>
      </c>
    </row>
    <row r="58" spans="1:2" x14ac:dyDescent="0.2">
      <c r="A58" s="34" t="s">
        <v>56</v>
      </c>
      <c r="B58" s="44">
        <v>92</v>
      </c>
    </row>
    <row r="59" spans="1:2" x14ac:dyDescent="0.2">
      <c r="A59" s="34" t="s">
        <v>57</v>
      </c>
      <c r="B59" s="44">
        <v>168</v>
      </c>
    </row>
    <row r="60" spans="1:2" x14ac:dyDescent="0.2">
      <c r="A60" s="34" t="s">
        <v>58</v>
      </c>
      <c r="B60" s="44">
        <v>253</v>
      </c>
    </row>
    <row r="61" spans="1:2" x14ac:dyDescent="0.2">
      <c r="A61" s="34" t="s">
        <v>59</v>
      </c>
      <c r="B61" s="44">
        <v>5256</v>
      </c>
    </row>
    <row r="62" spans="1:2" x14ac:dyDescent="0.2">
      <c r="A62" s="34" t="s">
        <v>60</v>
      </c>
      <c r="B62" s="44">
        <v>61</v>
      </c>
    </row>
    <row r="63" spans="1:2" x14ac:dyDescent="0.2">
      <c r="A63" s="34" t="s">
        <v>61</v>
      </c>
      <c r="B63" s="44">
        <v>210</v>
      </c>
    </row>
    <row r="64" spans="1:2" x14ac:dyDescent="0.2">
      <c r="A64" s="34" t="s">
        <v>62</v>
      </c>
      <c r="B64" s="44">
        <v>302</v>
      </c>
    </row>
    <row r="65" spans="1:2" x14ac:dyDescent="0.2">
      <c r="A65" s="34" t="s">
        <v>63</v>
      </c>
      <c r="B65" s="44">
        <v>555</v>
      </c>
    </row>
    <row r="66" spans="1:2" x14ac:dyDescent="0.2">
      <c r="A66" s="34" t="s">
        <v>64</v>
      </c>
      <c r="B66" s="44">
        <v>1174</v>
      </c>
    </row>
    <row r="67" spans="1:2" x14ac:dyDescent="0.2">
      <c r="A67" s="34" t="s">
        <v>65</v>
      </c>
      <c r="B67" s="44">
        <v>177</v>
      </c>
    </row>
    <row r="68" spans="1:2" x14ac:dyDescent="0.2">
      <c r="A68" s="34" t="s">
        <v>66</v>
      </c>
      <c r="B68" s="44">
        <v>883</v>
      </c>
    </row>
    <row r="69" spans="1:2" x14ac:dyDescent="0.2">
      <c r="A69" s="34" t="s">
        <v>67</v>
      </c>
      <c r="B69" s="44">
        <v>409</v>
      </c>
    </row>
    <row r="70" spans="1:2" x14ac:dyDescent="0.2">
      <c r="A70" s="34" t="s">
        <v>68</v>
      </c>
      <c r="B70" s="44">
        <v>88</v>
      </c>
    </row>
    <row r="71" spans="1:2" x14ac:dyDescent="0.2">
      <c r="A71" s="34" t="s">
        <v>69</v>
      </c>
      <c r="B71" s="44">
        <v>334</v>
      </c>
    </row>
    <row r="72" spans="1:2" x14ac:dyDescent="0.2">
      <c r="A72" s="34" t="s">
        <v>70</v>
      </c>
      <c r="B72" s="44">
        <v>317</v>
      </c>
    </row>
    <row r="73" spans="1:2" x14ac:dyDescent="0.2">
      <c r="A73" s="34" t="s">
        <v>71</v>
      </c>
      <c r="B73" s="44">
        <v>67</v>
      </c>
    </row>
    <row r="74" spans="1:2" x14ac:dyDescent="0.2">
      <c r="A74" s="34" t="s">
        <v>72</v>
      </c>
      <c r="B74" s="44">
        <v>207</v>
      </c>
    </row>
    <row r="75" spans="1:2" x14ac:dyDescent="0.2">
      <c r="A75" s="34" t="s">
        <v>73</v>
      </c>
      <c r="B75" s="44">
        <v>1026</v>
      </c>
    </row>
    <row r="76" spans="1:2" x14ac:dyDescent="0.2">
      <c r="A76" s="34" t="s">
        <v>74</v>
      </c>
      <c r="B76" s="44">
        <v>64</v>
      </c>
    </row>
    <row r="77" spans="1:2" x14ac:dyDescent="0.2">
      <c r="A77" s="34" t="s">
        <v>75</v>
      </c>
      <c r="B77" s="44">
        <v>951</v>
      </c>
    </row>
    <row r="78" spans="1:2" x14ac:dyDescent="0.2">
      <c r="A78" s="34" t="s">
        <v>76</v>
      </c>
      <c r="B78" s="44">
        <v>396</v>
      </c>
    </row>
    <row r="79" spans="1:2" x14ac:dyDescent="0.2">
      <c r="A79" s="34" t="s">
        <v>77</v>
      </c>
      <c r="B79" s="44">
        <v>1153</v>
      </c>
    </row>
    <row r="80" spans="1:2" x14ac:dyDescent="0.2">
      <c r="A80" s="34" t="s">
        <v>78</v>
      </c>
      <c r="B80" s="44">
        <v>516</v>
      </c>
    </row>
    <row r="81" spans="1:2" x14ac:dyDescent="0.2">
      <c r="A81" s="34" t="s">
        <v>79</v>
      </c>
      <c r="B81" s="44">
        <v>802</v>
      </c>
    </row>
    <row r="82" spans="1:2" x14ac:dyDescent="0.2">
      <c r="A82" s="34" t="s">
        <v>80</v>
      </c>
      <c r="B82" s="44">
        <v>371</v>
      </c>
    </row>
    <row r="83" spans="1:2" x14ac:dyDescent="0.2">
      <c r="A83" s="34" t="s">
        <v>81</v>
      </c>
      <c r="B83" s="44">
        <v>487</v>
      </c>
    </row>
    <row r="84" spans="1:2" x14ac:dyDescent="0.2">
      <c r="A84" s="34" t="s">
        <v>82</v>
      </c>
      <c r="B84" s="44">
        <v>256</v>
      </c>
    </row>
    <row r="85" spans="1:2" x14ac:dyDescent="0.2">
      <c r="A85" s="34" t="s">
        <v>83</v>
      </c>
      <c r="B85" s="44">
        <v>360</v>
      </c>
    </row>
    <row r="86" spans="1:2" x14ac:dyDescent="0.2">
      <c r="A86" s="34" t="s">
        <v>84</v>
      </c>
      <c r="B86" s="44">
        <v>266</v>
      </c>
    </row>
    <row r="87" spans="1:2" x14ac:dyDescent="0.2">
      <c r="A87" s="34" t="s">
        <v>85</v>
      </c>
      <c r="B87" s="44">
        <v>453</v>
      </c>
    </row>
    <row r="88" spans="1:2" x14ac:dyDescent="0.2">
      <c r="A88" s="34" t="s">
        <v>86</v>
      </c>
      <c r="B88" s="44">
        <v>92</v>
      </c>
    </row>
    <row r="89" spans="1:2" x14ac:dyDescent="0.2">
      <c r="A89" s="34" t="s">
        <v>87</v>
      </c>
      <c r="B89" s="44">
        <v>140</v>
      </c>
    </row>
    <row r="90" spans="1:2" x14ac:dyDescent="0.2">
      <c r="A90" s="34" t="s">
        <v>88</v>
      </c>
      <c r="B90" s="44">
        <v>38</v>
      </c>
    </row>
    <row r="91" spans="1:2" x14ac:dyDescent="0.2">
      <c r="A91" s="34" t="s">
        <v>89</v>
      </c>
      <c r="B91" s="44">
        <v>679</v>
      </c>
    </row>
    <row r="92" spans="1:2" x14ac:dyDescent="0.2">
      <c r="A92" s="34" t="s">
        <v>90</v>
      </c>
      <c r="B92" s="44">
        <v>395</v>
      </c>
    </row>
    <row r="93" spans="1:2" x14ac:dyDescent="0.2">
      <c r="A93" s="34" t="s">
        <v>91</v>
      </c>
      <c r="B93" s="44">
        <v>2663</v>
      </c>
    </row>
    <row r="94" spans="1:2" x14ac:dyDescent="0.2">
      <c r="A94" s="34" t="s">
        <v>92</v>
      </c>
      <c r="B94" s="44">
        <v>155</v>
      </c>
    </row>
    <row r="95" spans="1:2" x14ac:dyDescent="0.2">
      <c r="A95" s="34" t="s">
        <v>93</v>
      </c>
      <c r="B95" s="44">
        <v>83</v>
      </c>
    </row>
    <row r="96" spans="1:2" x14ac:dyDescent="0.2">
      <c r="A96" s="34" t="s">
        <v>94</v>
      </c>
      <c r="B96" s="44">
        <v>156</v>
      </c>
    </row>
    <row r="97" spans="1:2" x14ac:dyDescent="0.2">
      <c r="A97" s="34" t="s">
        <v>95</v>
      </c>
      <c r="B97" s="44">
        <v>774</v>
      </c>
    </row>
    <row r="98" spans="1:2" x14ac:dyDescent="0.2">
      <c r="A98" s="34" t="s">
        <v>96</v>
      </c>
      <c r="B98" s="44">
        <v>265</v>
      </c>
    </row>
    <row r="99" spans="1:2" x14ac:dyDescent="0.2">
      <c r="A99" s="34" t="s">
        <v>97</v>
      </c>
      <c r="B99" s="44">
        <v>517</v>
      </c>
    </row>
    <row r="100" spans="1:2" x14ac:dyDescent="0.2">
      <c r="A100" s="34" t="s">
        <v>98</v>
      </c>
      <c r="B100" s="44">
        <v>179</v>
      </c>
    </row>
    <row r="101" spans="1:2" x14ac:dyDescent="0.2">
      <c r="A101" s="34" t="s">
        <v>99</v>
      </c>
      <c r="B101" s="44">
        <v>95</v>
      </c>
    </row>
    <row r="102" spans="1:2" x14ac:dyDescent="0.2">
      <c r="A102" s="36" t="s">
        <v>101</v>
      </c>
      <c r="B102" s="42">
        <v>52236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11/03/2010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" style="45" customWidth="1"/>
    <col min="2" max="2" width="11.140625" style="45" customWidth="1"/>
    <col min="3" max="3" width="8.28515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40452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643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165</v>
      </c>
    </row>
    <row r="4" spans="1:29" x14ac:dyDescent="0.2">
      <c r="A4" s="34" t="s">
        <v>2</v>
      </c>
      <c r="B4" s="44">
        <v>47</v>
      </c>
    </row>
    <row r="5" spans="1:29" x14ac:dyDescent="0.2">
      <c r="A5" s="34" t="s">
        <v>3</v>
      </c>
      <c r="B5" s="44">
        <v>160</v>
      </c>
    </row>
    <row r="6" spans="1:29" x14ac:dyDescent="0.2">
      <c r="A6" s="34" t="s">
        <v>4</v>
      </c>
      <c r="B6" s="44">
        <v>128</v>
      </c>
    </row>
    <row r="7" spans="1:29" x14ac:dyDescent="0.2">
      <c r="A7" s="34" t="s">
        <v>5</v>
      </c>
      <c r="B7" s="44">
        <v>83</v>
      </c>
    </row>
    <row r="8" spans="1:29" x14ac:dyDescent="0.2">
      <c r="A8" s="34" t="s">
        <v>6</v>
      </c>
      <c r="B8" s="44">
        <v>258</v>
      </c>
      <c r="F8" s="98"/>
    </row>
    <row r="9" spans="1:29" x14ac:dyDescent="0.2">
      <c r="A9" s="34" t="s">
        <v>7</v>
      </c>
      <c r="B9" s="44">
        <v>165</v>
      </c>
    </row>
    <row r="10" spans="1:29" x14ac:dyDescent="0.2">
      <c r="A10" s="34" t="s">
        <v>8</v>
      </c>
      <c r="B10" s="44">
        <v>266</v>
      </c>
    </row>
    <row r="11" spans="1:29" x14ac:dyDescent="0.2">
      <c r="A11" s="34" t="s">
        <v>9</v>
      </c>
      <c r="B11" s="44">
        <v>600</v>
      </c>
    </row>
    <row r="12" spans="1:29" x14ac:dyDescent="0.2">
      <c r="A12" s="34" t="s">
        <v>10</v>
      </c>
      <c r="B12" s="44">
        <v>1549</v>
      </c>
    </row>
    <row r="13" spans="1:29" x14ac:dyDescent="0.2">
      <c r="A13" s="34" t="s">
        <v>11</v>
      </c>
      <c r="B13" s="44">
        <v>460</v>
      </c>
    </row>
    <row r="14" spans="1:29" x14ac:dyDescent="0.2">
      <c r="A14" s="34" t="s">
        <v>12</v>
      </c>
      <c r="B14" s="44">
        <v>1020</v>
      </c>
    </row>
    <row r="15" spans="1:29" x14ac:dyDescent="0.2">
      <c r="A15" s="34" t="s">
        <v>13</v>
      </c>
      <c r="B15" s="44">
        <v>481</v>
      </c>
    </row>
    <row r="16" spans="1:29" x14ac:dyDescent="0.2">
      <c r="A16" s="34" t="s">
        <v>14</v>
      </c>
      <c r="B16" s="44">
        <v>40</v>
      </c>
    </row>
    <row r="17" spans="1:2" x14ac:dyDescent="0.2">
      <c r="A17" s="34" t="s">
        <v>15</v>
      </c>
      <c r="B17" s="44">
        <v>425</v>
      </c>
    </row>
    <row r="18" spans="1:2" x14ac:dyDescent="0.2">
      <c r="A18" s="34" t="s">
        <v>16</v>
      </c>
      <c r="B18" s="44">
        <v>153</v>
      </c>
    </row>
    <row r="19" spans="1:2" x14ac:dyDescent="0.2">
      <c r="A19" s="34" t="s">
        <v>17</v>
      </c>
      <c r="B19" s="44">
        <v>997</v>
      </c>
    </row>
    <row r="20" spans="1:2" x14ac:dyDescent="0.2">
      <c r="A20" s="34" t="s">
        <v>18</v>
      </c>
      <c r="B20" s="44">
        <v>184</v>
      </c>
    </row>
    <row r="21" spans="1:2" x14ac:dyDescent="0.2">
      <c r="A21" s="34" t="s">
        <v>19</v>
      </c>
      <c r="B21" s="44">
        <v>150</v>
      </c>
    </row>
    <row r="22" spans="1:2" x14ac:dyDescent="0.2">
      <c r="A22" s="34" t="s">
        <v>20</v>
      </c>
      <c r="B22" s="44">
        <v>92</v>
      </c>
    </row>
    <row r="23" spans="1:2" x14ac:dyDescent="0.2">
      <c r="A23" s="34" t="s">
        <v>21</v>
      </c>
      <c r="B23" s="44">
        <v>46</v>
      </c>
    </row>
    <row r="24" spans="1:2" x14ac:dyDescent="0.2">
      <c r="A24" s="34" t="s">
        <v>22</v>
      </c>
      <c r="B24" s="44">
        <v>652</v>
      </c>
    </row>
    <row r="25" spans="1:2" x14ac:dyDescent="0.2">
      <c r="A25" s="34" t="s">
        <v>23</v>
      </c>
      <c r="B25" s="44">
        <v>397</v>
      </c>
    </row>
    <row r="26" spans="1:2" x14ac:dyDescent="0.2">
      <c r="A26" s="34" t="s">
        <v>24</v>
      </c>
      <c r="B26" s="44">
        <v>625</v>
      </c>
    </row>
    <row r="27" spans="1:2" x14ac:dyDescent="0.2">
      <c r="A27" s="34" t="s">
        <v>25</v>
      </c>
      <c r="B27" s="44">
        <v>1847</v>
      </c>
    </row>
    <row r="28" spans="1:2" x14ac:dyDescent="0.2">
      <c r="A28" s="34" t="s">
        <v>26</v>
      </c>
      <c r="B28" s="44">
        <v>116</v>
      </c>
    </row>
    <row r="29" spans="1:2" x14ac:dyDescent="0.2">
      <c r="A29" s="34" t="s">
        <v>27</v>
      </c>
      <c r="B29" s="44">
        <v>216</v>
      </c>
    </row>
    <row r="30" spans="1:2" x14ac:dyDescent="0.2">
      <c r="A30" s="34" t="s">
        <v>28</v>
      </c>
      <c r="B30" s="44">
        <v>1100</v>
      </c>
    </row>
    <row r="31" spans="1:2" x14ac:dyDescent="0.2">
      <c r="A31" s="34" t="s">
        <v>29</v>
      </c>
      <c r="B31" s="44">
        <v>130</v>
      </c>
    </row>
    <row r="32" spans="1:2" x14ac:dyDescent="0.2">
      <c r="A32" s="34" t="s">
        <v>30</v>
      </c>
      <c r="B32" s="44">
        <v>391</v>
      </c>
    </row>
    <row r="33" spans="1:7" x14ac:dyDescent="0.2">
      <c r="A33" s="34" t="s">
        <v>31</v>
      </c>
      <c r="B33" s="44">
        <v>1603</v>
      </c>
      <c r="F33" s="99"/>
    </row>
    <row r="34" spans="1:7" x14ac:dyDescent="0.2">
      <c r="A34" s="34" t="s">
        <v>32</v>
      </c>
      <c r="B34" s="44">
        <v>431</v>
      </c>
    </row>
    <row r="35" spans="1:7" x14ac:dyDescent="0.2">
      <c r="A35" s="34" t="s">
        <v>33</v>
      </c>
      <c r="B35" s="44">
        <v>1802</v>
      </c>
    </row>
    <row r="36" spans="1:7" x14ac:dyDescent="0.2">
      <c r="A36" s="34" t="s">
        <v>34</v>
      </c>
      <c r="B36" s="44">
        <v>330</v>
      </c>
    </row>
    <row r="37" spans="1:7" x14ac:dyDescent="0.2">
      <c r="A37" s="34" t="s">
        <v>35</v>
      </c>
      <c r="B37" s="44">
        <v>1310</v>
      </c>
    </row>
    <row r="38" spans="1:7" x14ac:dyDescent="0.2">
      <c r="A38" s="34" t="s">
        <v>36</v>
      </c>
      <c r="B38" s="44">
        <v>49</v>
      </c>
    </row>
    <row r="39" spans="1:7" x14ac:dyDescent="0.2">
      <c r="A39" s="34" t="s">
        <v>37</v>
      </c>
      <c r="B39" s="44">
        <v>43</v>
      </c>
    </row>
    <row r="40" spans="1:7" x14ac:dyDescent="0.2">
      <c r="A40" s="34" t="s">
        <v>38</v>
      </c>
      <c r="B40" s="44">
        <v>331</v>
      </c>
    </row>
    <row r="41" spans="1:7" x14ac:dyDescent="0.2">
      <c r="A41" s="34" t="s">
        <v>39</v>
      </c>
      <c r="B41" s="44">
        <v>115</v>
      </c>
    </row>
    <row r="42" spans="1:7" x14ac:dyDescent="0.2">
      <c r="A42" s="34" t="s">
        <v>40</v>
      </c>
      <c r="B42" s="44">
        <v>3385</v>
      </c>
      <c r="G42" s="80"/>
    </row>
    <row r="43" spans="1:7" x14ac:dyDescent="0.2">
      <c r="A43" s="34" t="s">
        <v>41</v>
      </c>
      <c r="B43" s="44">
        <v>405</v>
      </c>
    </row>
    <row r="44" spans="1:7" x14ac:dyDescent="0.2">
      <c r="A44" s="34" t="s">
        <v>42</v>
      </c>
      <c r="B44" s="44">
        <v>740</v>
      </c>
    </row>
    <row r="45" spans="1:7" x14ac:dyDescent="0.2">
      <c r="A45" s="34" t="s">
        <v>43</v>
      </c>
      <c r="B45" s="44">
        <v>329</v>
      </c>
    </row>
    <row r="46" spans="1:7" x14ac:dyDescent="0.2">
      <c r="A46" s="34" t="s">
        <v>44</v>
      </c>
      <c r="B46" s="44">
        <v>448</v>
      </c>
    </row>
    <row r="47" spans="1:7" x14ac:dyDescent="0.2">
      <c r="A47" s="34" t="s">
        <v>45</v>
      </c>
      <c r="B47" s="44">
        <v>127</v>
      </c>
    </row>
    <row r="48" spans="1:7" x14ac:dyDescent="0.2">
      <c r="A48" s="34" t="s">
        <v>46</v>
      </c>
      <c r="B48" s="44">
        <v>284</v>
      </c>
    </row>
    <row r="49" spans="1:2" x14ac:dyDescent="0.2">
      <c r="A49" s="34" t="s">
        <v>47</v>
      </c>
      <c r="B49" s="44">
        <v>23</v>
      </c>
    </row>
    <row r="50" spans="1:2" x14ac:dyDescent="0.2">
      <c r="A50" s="34" t="s">
        <v>48</v>
      </c>
      <c r="B50" s="44">
        <v>633</v>
      </c>
    </row>
    <row r="51" spans="1:2" x14ac:dyDescent="0.2">
      <c r="A51" s="34" t="s">
        <v>49</v>
      </c>
      <c r="B51" s="44">
        <v>204</v>
      </c>
    </row>
    <row r="52" spans="1:2" x14ac:dyDescent="0.2">
      <c r="A52" s="34" t="s">
        <v>50</v>
      </c>
      <c r="B52" s="44">
        <v>948</v>
      </c>
    </row>
    <row r="53" spans="1:2" x14ac:dyDescent="0.2">
      <c r="A53" s="34" t="s">
        <v>51</v>
      </c>
      <c r="B53" s="44">
        <v>58</v>
      </c>
    </row>
    <row r="54" spans="1:2" x14ac:dyDescent="0.2">
      <c r="A54" s="34" t="s">
        <v>52</v>
      </c>
      <c r="B54" s="44">
        <v>342</v>
      </c>
    </row>
    <row r="55" spans="1:2" x14ac:dyDescent="0.2">
      <c r="A55" s="34" t="s">
        <v>53</v>
      </c>
      <c r="B55" s="44">
        <v>651</v>
      </c>
    </row>
    <row r="56" spans="1:2" x14ac:dyDescent="0.2">
      <c r="A56" s="34" t="s">
        <v>54</v>
      </c>
      <c r="B56" s="44">
        <v>377</v>
      </c>
    </row>
    <row r="57" spans="1:2" x14ac:dyDescent="0.2">
      <c r="A57" s="34" t="s">
        <v>55</v>
      </c>
      <c r="B57" s="44">
        <v>185</v>
      </c>
    </row>
    <row r="58" spans="1:2" x14ac:dyDescent="0.2">
      <c r="A58" s="34" t="s">
        <v>56</v>
      </c>
      <c r="B58" s="44">
        <v>92</v>
      </c>
    </row>
    <row r="59" spans="1:2" x14ac:dyDescent="0.2">
      <c r="A59" s="34" t="s">
        <v>57</v>
      </c>
      <c r="B59" s="44">
        <v>143</v>
      </c>
    </row>
    <row r="60" spans="1:2" x14ac:dyDescent="0.2">
      <c r="A60" s="34" t="s">
        <v>58</v>
      </c>
      <c r="B60" s="44">
        <v>248</v>
      </c>
    </row>
    <row r="61" spans="1:2" x14ac:dyDescent="0.2">
      <c r="A61" s="34" t="s">
        <v>59</v>
      </c>
      <c r="B61" s="44">
        <v>5786</v>
      </c>
    </row>
    <row r="62" spans="1:2" x14ac:dyDescent="0.2">
      <c r="A62" s="34" t="s">
        <v>60</v>
      </c>
      <c r="B62" s="44">
        <v>41</v>
      </c>
    </row>
    <row r="63" spans="1:2" x14ac:dyDescent="0.2">
      <c r="A63" s="34" t="s">
        <v>61</v>
      </c>
      <c r="B63" s="44">
        <v>201</v>
      </c>
    </row>
    <row r="64" spans="1:2" x14ac:dyDescent="0.2">
      <c r="A64" s="34" t="s">
        <v>62</v>
      </c>
      <c r="B64" s="44">
        <v>298</v>
      </c>
    </row>
    <row r="65" spans="1:2" x14ac:dyDescent="0.2">
      <c r="A65" s="34" t="s">
        <v>63</v>
      </c>
      <c r="B65" s="44">
        <v>616</v>
      </c>
    </row>
    <row r="66" spans="1:2" x14ac:dyDescent="0.2">
      <c r="A66" s="34" t="s">
        <v>64</v>
      </c>
      <c r="B66" s="44">
        <v>1223</v>
      </c>
    </row>
    <row r="67" spans="1:2" x14ac:dyDescent="0.2">
      <c r="A67" s="34" t="s">
        <v>65</v>
      </c>
      <c r="B67" s="44">
        <v>175</v>
      </c>
    </row>
    <row r="68" spans="1:2" x14ac:dyDescent="0.2">
      <c r="A68" s="34" t="s">
        <v>66</v>
      </c>
      <c r="B68" s="44">
        <v>975</v>
      </c>
    </row>
    <row r="69" spans="1:2" x14ac:dyDescent="0.2">
      <c r="A69" s="34" t="s">
        <v>67</v>
      </c>
      <c r="B69" s="44">
        <v>437</v>
      </c>
    </row>
    <row r="70" spans="1:2" x14ac:dyDescent="0.2">
      <c r="A70" s="34" t="s">
        <v>68</v>
      </c>
      <c r="B70" s="44">
        <v>79</v>
      </c>
    </row>
    <row r="71" spans="1:2" x14ac:dyDescent="0.2">
      <c r="A71" s="34" t="s">
        <v>69</v>
      </c>
      <c r="B71" s="44">
        <v>345</v>
      </c>
    </row>
    <row r="72" spans="1:2" x14ac:dyDescent="0.2">
      <c r="A72" s="34" t="s">
        <v>70</v>
      </c>
      <c r="B72" s="44">
        <v>240</v>
      </c>
    </row>
    <row r="73" spans="1:2" x14ac:dyDescent="0.2">
      <c r="A73" s="34" t="s">
        <v>71</v>
      </c>
      <c r="B73" s="44">
        <v>77</v>
      </c>
    </row>
    <row r="74" spans="1:2" x14ac:dyDescent="0.2">
      <c r="A74" s="34" t="s">
        <v>72</v>
      </c>
      <c r="B74" s="44">
        <v>227</v>
      </c>
    </row>
    <row r="75" spans="1:2" x14ac:dyDescent="0.2">
      <c r="A75" s="34" t="s">
        <v>73</v>
      </c>
      <c r="B75" s="44">
        <v>1086</v>
      </c>
    </row>
    <row r="76" spans="1:2" x14ac:dyDescent="0.2">
      <c r="A76" s="34" t="s">
        <v>74</v>
      </c>
      <c r="B76" s="44">
        <v>67</v>
      </c>
    </row>
    <row r="77" spans="1:2" x14ac:dyDescent="0.2">
      <c r="A77" s="34" t="s">
        <v>75</v>
      </c>
      <c r="B77" s="44">
        <v>1004</v>
      </c>
    </row>
    <row r="78" spans="1:2" x14ac:dyDescent="0.2">
      <c r="A78" s="34" t="s">
        <v>76</v>
      </c>
      <c r="B78" s="44">
        <v>368</v>
      </c>
    </row>
    <row r="79" spans="1:2" x14ac:dyDescent="0.2">
      <c r="A79" s="34" t="s">
        <v>77</v>
      </c>
      <c r="B79" s="44">
        <v>1275</v>
      </c>
    </row>
    <row r="80" spans="1:2" x14ac:dyDescent="0.2">
      <c r="A80" s="34" t="s">
        <v>78</v>
      </c>
      <c r="B80" s="44">
        <v>514</v>
      </c>
    </row>
    <row r="81" spans="1:2" x14ac:dyDescent="0.2">
      <c r="A81" s="34" t="s">
        <v>79</v>
      </c>
      <c r="B81" s="44">
        <v>845</v>
      </c>
    </row>
    <row r="82" spans="1:2" x14ac:dyDescent="0.2">
      <c r="A82" s="34" t="s">
        <v>80</v>
      </c>
      <c r="B82" s="44">
        <v>374</v>
      </c>
    </row>
    <row r="83" spans="1:2" x14ac:dyDescent="0.2">
      <c r="A83" s="34" t="s">
        <v>81</v>
      </c>
      <c r="B83" s="44">
        <v>463</v>
      </c>
    </row>
    <row r="84" spans="1:2" x14ac:dyDescent="0.2">
      <c r="A84" s="34" t="s">
        <v>82</v>
      </c>
      <c r="B84" s="44">
        <v>281</v>
      </c>
    </row>
    <row r="85" spans="1:2" x14ac:dyDescent="0.2">
      <c r="A85" s="34" t="s">
        <v>83</v>
      </c>
      <c r="B85" s="44">
        <v>337</v>
      </c>
    </row>
    <row r="86" spans="1:2" x14ac:dyDescent="0.2">
      <c r="A86" s="34" t="s">
        <v>84</v>
      </c>
      <c r="B86" s="44">
        <v>264</v>
      </c>
    </row>
    <row r="87" spans="1:2" x14ac:dyDescent="0.2">
      <c r="A87" s="34" t="s">
        <v>85</v>
      </c>
      <c r="B87" s="44">
        <v>403</v>
      </c>
    </row>
    <row r="88" spans="1:2" x14ac:dyDescent="0.2">
      <c r="A88" s="34" t="s">
        <v>86</v>
      </c>
      <c r="B88" s="44">
        <v>84</v>
      </c>
    </row>
    <row r="89" spans="1:2" x14ac:dyDescent="0.2">
      <c r="A89" s="34" t="s">
        <v>87</v>
      </c>
      <c r="B89" s="44">
        <v>169</v>
      </c>
    </row>
    <row r="90" spans="1:2" x14ac:dyDescent="0.2">
      <c r="A90" s="34" t="s">
        <v>88</v>
      </c>
      <c r="B90" s="44">
        <v>32</v>
      </c>
    </row>
    <row r="91" spans="1:2" x14ac:dyDescent="0.2">
      <c r="A91" s="34" t="s">
        <v>89</v>
      </c>
      <c r="B91" s="44">
        <v>756</v>
      </c>
    </row>
    <row r="92" spans="1:2" x14ac:dyDescent="0.2">
      <c r="A92" s="34" t="s">
        <v>90</v>
      </c>
      <c r="B92" s="44">
        <v>363</v>
      </c>
    </row>
    <row r="93" spans="1:2" x14ac:dyDescent="0.2">
      <c r="A93" s="34" t="s">
        <v>91</v>
      </c>
      <c r="B93" s="44">
        <v>2814</v>
      </c>
    </row>
    <row r="94" spans="1:2" x14ac:dyDescent="0.2">
      <c r="A94" s="34" t="s">
        <v>92</v>
      </c>
      <c r="B94" s="44">
        <v>147</v>
      </c>
    </row>
    <row r="95" spans="1:2" x14ac:dyDescent="0.2">
      <c r="A95" s="34" t="s">
        <v>93</v>
      </c>
      <c r="B95" s="44">
        <v>66</v>
      </c>
    </row>
    <row r="96" spans="1:2" x14ac:dyDescent="0.2">
      <c r="A96" s="34" t="s">
        <v>94</v>
      </c>
      <c r="B96" s="44">
        <v>145</v>
      </c>
    </row>
    <row r="97" spans="1:2" x14ac:dyDescent="0.2">
      <c r="A97" s="34" t="s">
        <v>95</v>
      </c>
      <c r="B97" s="44">
        <v>844</v>
      </c>
    </row>
    <row r="98" spans="1:2" x14ac:dyDescent="0.2">
      <c r="A98" s="34" t="s">
        <v>96</v>
      </c>
      <c r="B98" s="44">
        <v>273</v>
      </c>
    </row>
    <row r="99" spans="1:2" x14ac:dyDescent="0.2">
      <c r="A99" s="34" t="s">
        <v>97</v>
      </c>
      <c r="B99" s="44">
        <v>532</v>
      </c>
    </row>
    <row r="100" spans="1:2" x14ac:dyDescent="0.2">
      <c r="A100" s="34" t="s">
        <v>98</v>
      </c>
      <c r="B100" s="44">
        <v>193</v>
      </c>
    </row>
    <row r="101" spans="1:2" x14ac:dyDescent="0.2">
      <c r="A101" s="34" t="s">
        <v>99</v>
      </c>
      <c r="B101" s="44">
        <v>80</v>
      </c>
    </row>
    <row r="102" spans="1:2" x14ac:dyDescent="0.2">
      <c r="A102" s="36" t="s">
        <v>101</v>
      </c>
      <c r="B102" s="42">
        <v>53721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11/02/2010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45" customWidth="1"/>
    <col min="2" max="2" width="11.5703125" style="45" customWidth="1"/>
    <col min="3" max="3" width="8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40422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694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169</v>
      </c>
    </row>
    <row r="4" spans="1:29" x14ac:dyDescent="0.2">
      <c r="A4" s="34" t="s">
        <v>2</v>
      </c>
      <c r="B4" s="44">
        <v>57</v>
      </c>
    </row>
    <row r="5" spans="1:29" x14ac:dyDescent="0.2">
      <c r="A5" s="34" t="s">
        <v>3</v>
      </c>
      <c r="B5" s="44">
        <v>161</v>
      </c>
    </row>
    <row r="6" spans="1:29" x14ac:dyDescent="0.2">
      <c r="A6" s="34" t="s">
        <v>4</v>
      </c>
      <c r="B6" s="44">
        <v>148</v>
      </c>
    </row>
    <row r="7" spans="1:29" x14ac:dyDescent="0.2">
      <c r="A7" s="34" t="s">
        <v>5</v>
      </c>
      <c r="B7" s="44">
        <v>66</v>
      </c>
    </row>
    <row r="8" spans="1:29" x14ac:dyDescent="0.2">
      <c r="A8" s="34" t="s">
        <v>6</v>
      </c>
      <c r="B8" s="44">
        <v>250</v>
      </c>
      <c r="F8" s="98"/>
    </row>
    <row r="9" spans="1:29" x14ac:dyDescent="0.2">
      <c r="A9" s="34" t="s">
        <v>7</v>
      </c>
      <c r="B9" s="44">
        <v>135</v>
      </c>
    </row>
    <row r="10" spans="1:29" x14ac:dyDescent="0.2">
      <c r="A10" s="34" t="s">
        <v>8</v>
      </c>
      <c r="B10" s="44">
        <v>281</v>
      </c>
    </row>
    <row r="11" spans="1:29" x14ac:dyDescent="0.2">
      <c r="A11" s="34" t="s">
        <v>9</v>
      </c>
      <c r="B11" s="44">
        <v>542</v>
      </c>
    </row>
    <row r="12" spans="1:29" x14ac:dyDescent="0.2">
      <c r="A12" s="34" t="s">
        <v>10</v>
      </c>
      <c r="B12" s="44">
        <v>1536</v>
      </c>
    </row>
    <row r="13" spans="1:29" x14ac:dyDescent="0.2">
      <c r="A13" s="34" t="s">
        <v>11</v>
      </c>
      <c r="B13" s="44">
        <v>501</v>
      </c>
    </row>
    <row r="14" spans="1:29" x14ac:dyDescent="0.2">
      <c r="A14" s="34" t="s">
        <v>12</v>
      </c>
      <c r="B14" s="44">
        <v>1121</v>
      </c>
    </row>
    <row r="15" spans="1:29" x14ac:dyDescent="0.2">
      <c r="A15" s="34" t="s">
        <v>13</v>
      </c>
      <c r="B15" s="44">
        <v>506</v>
      </c>
    </row>
    <row r="16" spans="1:29" x14ac:dyDescent="0.2">
      <c r="A16" s="34" t="s">
        <v>14</v>
      </c>
      <c r="B16" s="44">
        <v>45</v>
      </c>
    </row>
    <row r="17" spans="1:2" x14ac:dyDescent="0.2">
      <c r="A17" s="34" t="s">
        <v>15</v>
      </c>
      <c r="B17" s="44">
        <v>392</v>
      </c>
    </row>
    <row r="18" spans="1:2" x14ac:dyDescent="0.2">
      <c r="A18" s="34" t="s">
        <v>16</v>
      </c>
      <c r="B18" s="44">
        <v>113</v>
      </c>
    </row>
    <row r="19" spans="1:2" x14ac:dyDescent="0.2">
      <c r="A19" s="34" t="s">
        <v>17</v>
      </c>
      <c r="B19" s="44">
        <v>1040</v>
      </c>
    </row>
    <row r="20" spans="1:2" x14ac:dyDescent="0.2">
      <c r="A20" s="34" t="s">
        <v>18</v>
      </c>
      <c r="B20" s="44">
        <v>199</v>
      </c>
    </row>
    <row r="21" spans="1:2" x14ac:dyDescent="0.2">
      <c r="A21" s="34" t="s">
        <v>19</v>
      </c>
      <c r="B21" s="44">
        <v>163</v>
      </c>
    </row>
    <row r="22" spans="1:2" x14ac:dyDescent="0.2">
      <c r="A22" s="34" t="s">
        <v>20</v>
      </c>
      <c r="B22" s="44">
        <v>106</v>
      </c>
    </row>
    <row r="23" spans="1:2" x14ac:dyDescent="0.2">
      <c r="A23" s="34" t="s">
        <v>21</v>
      </c>
      <c r="B23" s="44">
        <v>61</v>
      </c>
    </row>
    <row r="24" spans="1:2" x14ac:dyDescent="0.2">
      <c r="A24" s="34" t="s">
        <v>22</v>
      </c>
      <c r="B24" s="44">
        <v>799</v>
      </c>
    </row>
    <row r="25" spans="1:2" x14ac:dyDescent="0.2">
      <c r="A25" s="34" t="s">
        <v>23</v>
      </c>
      <c r="B25" s="44">
        <v>475</v>
      </c>
    </row>
    <row r="26" spans="1:2" x14ac:dyDescent="0.2">
      <c r="A26" s="34" t="s">
        <v>24</v>
      </c>
      <c r="B26" s="44">
        <v>578</v>
      </c>
    </row>
    <row r="27" spans="1:2" x14ac:dyDescent="0.2">
      <c r="A27" s="34" t="s">
        <v>25</v>
      </c>
      <c r="B27" s="44">
        <v>1851</v>
      </c>
    </row>
    <row r="28" spans="1:2" x14ac:dyDescent="0.2">
      <c r="A28" s="34" t="s">
        <v>26</v>
      </c>
      <c r="B28" s="44">
        <v>126</v>
      </c>
    </row>
    <row r="29" spans="1:2" x14ac:dyDescent="0.2">
      <c r="A29" s="34" t="s">
        <v>27</v>
      </c>
      <c r="B29" s="44">
        <v>172</v>
      </c>
    </row>
    <row r="30" spans="1:2" x14ac:dyDescent="0.2">
      <c r="A30" s="34" t="s">
        <v>28</v>
      </c>
      <c r="B30" s="44">
        <v>1192</v>
      </c>
    </row>
    <row r="31" spans="1:2" x14ac:dyDescent="0.2">
      <c r="A31" s="34" t="s">
        <v>29</v>
      </c>
      <c r="B31" s="44">
        <v>160</v>
      </c>
    </row>
    <row r="32" spans="1:2" x14ac:dyDescent="0.2">
      <c r="A32" s="34" t="s">
        <v>30</v>
      </c>
      <c r="B32" s="44">
        <v>381</v>
      </c>
    </row>
    <row r="33" spans="1:7" x14ac:dyDescent="0.2">
      <c r="A33" s="34" t="s">
        <v>31</v>
      </c>
      <c r="B33" s="44">
        <v>1641</v>
      </c>
      <c r="F33" s="99"/>
    </row>
    <row r="34" spans="1:7" x14ac:dyDescent="0.2">
      <c r="A34" s="34" t="s">
        <v>32</v>
      </c>
      <c r="B34" s="44">
        <v>463</v>
      </c>
    </row>
    <row r="35" spans="1:7" x14ac:dyDescent="0.2">
      <c r="A35" s="34" t="s">
        <v>33</v>
      </c>
      <c r="B35" s="44">
        <v>1825</v>
      </c>
    </row>
    <row r="36" spans="1:7" x14ac:dyDescent="0.2">
      <c r="A36" s="34" t="s">
        <v>34</v>
      </c>
      <c r="B36" s="44">
        <v>443</v>
      </c>
    </row>
    <row r="37" spans="1:7" x14ac:dyDescent="0.2">
      <c r="A37" s="34" t="s">
        <v>35</v>
      </c>
      <c r="B37" s="44">
        <v>1336</v>
      </c>
    </row>
    <row r="38" spans="1:7" x14ac:dyDescent="0.2">
      <c r="A38" s="34" t="s">
        <v>36</v>
      </c>
      <c r="B38" s="44">
        <v>60</v>
      </c>
    </row>
    <row r="39" spans="1:7" x14ac:dyDescent="0.2">
      <c r="A39" s="34" t="s">
        <v>37</v>
      </c>
      <c r="B39" s="44">
        <v>49</v>
      </c>
    </row>
    <row r="40" spans="1:7" x14ac:dyDescent="0.2">
      <c r="A40" s="34" t="s">
        <v>38</v>
      </c>
      <c r="B40" s="44">
        <v>318</v>
      </c>
    </row>
    <row r="41" spans="1:7" x14ac:dyDescent="0.2">
      <c r="A41" s="34" t="s">
        <v>39</v>
      </c>
      <c r="B41" s="44">
        <v>134</v>
      </c>
    </row>
    <row r="42" spans="1:7" x14ac:dyDescent="0.2">
      <c r="A42" s="34" t="s">
        <v>40</v>
      </c>
      <c r="B42" s="44">
        <v>3648</v>
      </c>
      <c r="G42" s="80"/>
    </row>
    <row r="43" spans="1:7" x14ac:dyDescent="0.2">
      <c r="A43" s="34" t="s">
        <v>41</v>
      </c>
      <c r="B43" s="44">
        <v>393</v>
      </c>
    </row>
    <row r="44" spans="1:7" x14ac:dyDescent="0.2">
      <c r="A44" s="34" t="s">
        <v>42</v>
      </c>
      <c r="B44" s="44">
        <v>795</v>
      </c>
    </row>
    <row r="45" spans="1:7" x14ac:dyDescent="0.2">
      <c r="A45" s="34" t="s">
        <v>43</v>
      </c>
      <c r="B45" s="44">
        <v>312</v>
      </c>
    </row>
    <row r="46" spans="1:7" x14ac:dyDescent="0.2">
      <c r="A46" s="34" t="s">
        <v>44</v>
      </c>
      <c r="B46" s="44">
        <v>432</v>
      </c>
    </row>
    <row r="47" spans="1:7" x14ac:dyDescent="0.2">
      <c r="A47" s="34" t="s">
        <v>45</v>
      </c>
      <c r="B47" s="44">
        <v>155</v>
      </c>
    </row>
    <row r="48" spans="1:7" x14ac:dyDescent="0.2">
      <c r="A48" s="34" t="s">
        <v>46</v>
      </c>
      <c r="B48" s="44">
        <v>298</v>
      </c>
    </row>
    <row r="49" spans="1:2" x14ac:dyDescent="0.2">
      <c r="A49" s="34" t="s">
        <v>47</v>
      </c>
      <c r="B49" s="44">
        <v>27</v>
      </c>
    </row>
    <row r="50" spans="1:2" x14ac:dyDescent="0.2">
      <c r="A50" s="34" t="s">
        <v>48</v>
      </c>
      <c r="B50" s="44">
        <v>704</v>
      </c>
    </row>
    <row r="51" spans="1:2" x14ac:dyDescent="0.2">
      <c r="A51" s="34" t="s">
        <v>49</v>
      </c>
      <c r="B51" s="44">
        <v>179</v>
      </c>
    </row>
    <row r="52" spans="1:2" x14ac:dyDescent="0.2">
      <c r="A52" s="34" t="s">
        <v>50</v>
      </c>
      <c r="B52" s="44">
        <v>991</v>
      </c>
    </row>
    <row r="53" spans="1:2" x14ac:dyDescent="0.2">
      <c r="A53" s="34" t="s">
        <v>51</v>
      </c>
      <c r="B53" s="44">
        <v>48</v>
      </c>
    </row>
    <row r="54" spans="1:2" x14ac:dyDescent="0.2">
      <c r="A54" s="34" t="s">
        <v>52</v>
      </c>
      <c r="B54" s="44">
        <v>349</v>
      </c>
    </row>
    <row r="55" spans="1:2" x14ac:dyDescent="0.2">
      <c r="A55" s="34" t="s">
        <v>53</v>
      </c>
      <c r="B55" s="44">
        <v>648</v>
      </c>
    </row>
    <row r="56" spans="1:2" x14ac:dyDescent="0.2">
      <c r="A56" s="34" t="s">
        <v>54</v>
      </c>
      <c r="B56" s="44">
        <v>408</v>
      </c>
    </row>
    <row r="57" spans="1:2" x14ac:dyDescent="0.2">
      <c r="A57" s="34" t="s">
        <v>55</v>
      </c>
      <c r="B57" s="44">
        <v>216</v>
      </c>
    </row>
    <row r="58" spans="1:2" x14ac:dyDescent="0.2">
      <c r="A58" s="34" t="s">
        <v>56</v>
      </c>
      <c r="B58" s="44">
        <v>86</v>
      </c>
    </row>
    <row r="59" spans="1:2" x14ac:dyDescent="0.2">
      <c r="A59" s="34" t="s">
        <v>57</v>
      </c>
      <c r="B59" s="44">
        <v>161</v>
      </c>
    </row>
    <row r="60" spans="1:2" x14ac:dyDescent="0.2">
      <c r="A60" s="34" t="s">
        <v>58</v>
      </c>
      <c r="B60" s="44">
        <v>268</v>
      </c>
    </row>
    <row r="61" spans="1:2" x14ac:dyDescent="0.2">
      <c r="A61" s="34" t="s">
        <v>59</v>
      </c>
      <c r="B61" s="44">
        <v>6329</v>
      </c>
    </row>
    <row r="62" spans="1:2" x14ac:dyDescent="0.2">
      <c r="A62" s="34" t="s">
        <v>60</v>
      </c>
      <c r="B62" s="44">
        <v>55</v>
      </c>
    </row>
    <row r="63" spans="1:2" x14ac:dyDescent="0.2">
      <c r="A63" s="34" t="s">
        <v>61</v>
      </c>
      <c r="B63" s="44">
        <v>193</v>
      </c>
    </row>
    <row r="64" spans="1:2" x14ac:dyDescent="0.2">
      <c r="A64" s="34" t="s">
        <v>62</v>
      </c>
      <c r="B64" s="44">
        <v>328</v>
      </c>
    </row>
    <row r="65" spans="1:2" x14ac:dyDescent="0.2">
      <c r="A65" s="34" t="s">
        <v>63</v>
      </c>
      <c r="B65" s="44">
        <v>640</v>
      </c>
    </row>
    <row r="66" spans="1:2" x14ac:dyDescent="0.2">
      <c r="A66" s="34" t="s">
        <v>64</v>
      </c>
      <c r="B66" s="44">
        <v>1043</v>
      </c>
    </row>
    <row r="67" spans="1:2" x14ac:dyDescent="0.2">
      <c r="A67" s="34" t="s">
        <v>65</v>
      </c>
      <c r="B67" s="44">
        <v>198</v>
      </c>
    </row>
    <row r="68" spans="1:2" x14ac:dyDescent="0.2">
      <c r="A68" s="34" t="s">
        <v>66</v>
      </c>
      <c r="B68" s="44">
        <v>1000</v>
      </c>
    </row>
    <row r="69" spans="1:2" x14ac:dyDescent="0.2">
      <c r="A69" s="34" t="s">
        <v>67</v>
      </c>
      <c r="B69" s="44">
        <v>436</v>
      </c>
    </row>
    <row r="70" spans="1:2" x14ac:dyDescent="0.2">
      <c r="A70" s="34" t="s">
        <v>68</v>
      </c>
      <c r="B70" s="44">
        <v>94</v>
      </c>
    </row>
    <row r="71" spans="1:2" x14ac:dyDescent="0.2">
      <c r="A71" s="34" t="s">
        <v>69</v>
      </c>
      <c r="B71" s="44">
        <v>311</v>
      </c>
    </row>
    <row r="72" spans="1:2" x14ac:dyDescent="0.2">
      <c r="A72" s="34" t="s">
        <v>70</v>
      </c>
      <c r="B72" s="44">
        <v>314</v>
      </c>
    </row>
    <row r="73" spans="1:2" x14ac:dyDescent="0.2">
      <c r="A73" s="34" t="s">
        <v>71</v>
      </c>
      <c r="B73" s="44">
        <v>75</v>
      </c>
    </row>
    <row r="74" spans="1:2" x14ac:dyDescent="0.2">
      <c r="A74" s="34" t="s">
        <v>72</v>
      </c>
      <c r="B74" s="44">
        <v>243</v>
      </c>
    </row>
    <row r="75" spans="1:2" x14ac:dyDescent="0.2">
      <c r="A75" s="34" t="s">
        <v>73</v>
      </c>
      <c r="B75" s="44">
        <v>1040</v>
      </c>
    </row>
    <row r="76" spans="1:2" x14ac:dyDescent="0.2">
      <c r="A76" s="34" t="s">
        <v>74</v>
      </c>
      <c r="B76" s="44">
        <v>60</v>
      </c>
    </row>
    <row r="77" spans="1:2" x14ac:dyDescent="0.2">
      <c r="A77" s="34" t="s">
        <v>75</v>
      </c>
      <c r="B77" s="44">
        <v>1122</v>
      </c>
    </row>
    <row r="78" spans="1:2" x14ac:dyDescent="0.2">
      <c r="A78" s="34" t="s">
        <v>76</v>
      </c>
      <c r="B78" s="44">
        <v>463</v>
      </c>
    </row>
    <row r="79" spans="1:2" x14ac:dyDescent="0.2">
      <c r="A79" s="34" t="s">
        <v>77</v>
      </c>
      <c r="B79" s="44">
        <v>1489</v>
      </c>
    </row>
    <row r="80" spans="1:2" x14ac:dyDescent="0.2">
      <c r="A80" s="34" t="s">
        <v>78</v>
      </c>
      <c r="B80" s="44">
        <v>572</v>
      </c>
    </row>
    <row r="81" spans="1:2" x14ac:dyDescent="0.2">
      <c r="A81" s="34" t="s">
        <v>79</v>
      </c>
      <c r="B81" s="44">
        <v>908</v>
      </c>
    </row>
    <row r="82" spans="1:2" x14ac:dyDescent="0.2">
      <c r="A82" s="34" t="s">
        <v>80</v>
      </c>
      <c r="B82" s="44">
        <v>408</v>
      </c>
    </row>
    <row r="83" spans="1:2" x14ac:dyDescent="0.2">
      <c r="A83" s="34" t="s">
        <v>81</v>
      </c>
      <c r="B83" s="44">
        <v>496</v>
      </c>
    </row>
    <row r="84" spans="1:2" x14ac:dyDescent="0.2">
      <c r="A84" s="34" t="s">
        <v>82</v>
      </c>
      <c r="B84" s="44">
        <v>276</v>
      </c>
    </row>
    <row r="85" spans="1:2" x14ac:dyDescent="0.2">
      <c r="A85" s="34" t="s">
        <v>83</v>
      </c>
      <c r="B85" s="44">
        <v>378</v>
      </c>
    </row>
    <row r="86" spans="1:2" x14ac:dyDescent="0.2">
      <c r="A86" s="34" t="s">
        <v>84</v>
      </c>
      <c r="B86" s="44">
        <v>260</v>
      </c>
    </row>
    <row r="87" spans="1:2" x14ac:dyDescent="0.2">
      <c r="A87" s="34" t="s">
        <v>85</v>
      </c>
      <c r="B87" s="44">
        <v>475</v>
      </c>
    </row>
    <row r="88" spans="1:2" x14ac:dyDescent="0.2">
      <c r="A88" s="34" t="s">
        <v>86</v>
      </c>
      <c r="B88" s="44">
        <v>95</v>
      </c>
    </row>
    <row r="89" spans="1:2" x14ac:dyDescent="0.2">
      <c r="A89" s="34" t="s">
        <v>87</v>
      </c>
      <c r="B89" s="44">
        <v>164</v>
      </c>
    </row>
    <row r="90" spans="1:2" x14ac:dyDescent="0.2">
      <c r="A90" s="34" t="s">
        <v>88</v>
      </c>
      <c r="B90" s="44">
        <v>35</v>
      </c>
    </row>
    <row r="91" spans="1:2" x14ac:dyDescent="0.2">
      <c r="A91" s="34" t="s">
        <v>89</v>
      </c>
      <c r="B91" s="44">
        <v>814</v>
      </c>
    </row>
    <row r="92" spans="1:2" x14ac:dyDescent="0.2">
      <c r="A92" s="34" t="s">
        <v>90</v>
      </c>
      <c r="B92" s="44">
        <v>408</v>
      </c>
    </row>
    <row r="93" spans="1:2" x14ac:dyDescent="0.2">
      <c r="A93" s="34" t="s">
        <v>91</v>
      </c>
      <c r="B93" s="44">
        <v>3432</v>
      </c>
    </row>
    <row r="94" spans="1:2" x14ac:dyDescent="0.2">
      <c r="A94" s="34" t="s">
        <v>92</v>
      </c>
      <c r="B94" s="44">
        <v>149</v>
      </c>
    </row>
    <row r="95" spans="1:2" x14ac:dyDescent="0.2">
      <c r="A95" s="34" t="s">
        <v>93</v>
      </c>
      <c r="B95" s="44">
        <v>67</v>
      </c>
    </row>
    <row r="96" spans="1:2" x14ac:dyDescent="0.2">
      <c r="A96" s="34" t="s">
        <v>94</v>
      </c>
      <c r="B96" s="44">
        <v>171</v>
      </c>
    </row>
    <row r="97" spans="1:2" x14ac:dyDescent="0.2">
      <c r="A97" s="34" t="s">
        <v>95</v>
      </c>
      <c r="B97" s="44">
        <v>849</v>
      </c>
    </row>
    <row r="98" spans="1:2" x14ac:dyDescent="0.2">
      <c r="A98" s="34" t="s">
        <v>96</v>
      </c>
      <c r="B98" s="44">
        <v>294</v>
      </c>
    </row>
    <row r="99" spans="1:2" x14ac:dyDescent="0.2">
      <c r="A99" s="34" t="s">
        <v>97</v>
      </c>
      <c r="B99" s="44">
        <v>590</v>
      </c>
    </row>
    <row r="100" spans="1:2" x14ac:dyDescent="0.2">
      <c r="A100" s="34" t="s">
        <v>98</v>
      </c>
      <c r="B100" s="44">
        <v>209</v>
      </c>
    </row>
    <row r="101" spans="1:2" x14ac:dyDescent="0.2">
      <c r="A101" s="34" t="s">
        <v>99</v>
      </c>
      <c r="B101" s="44">
        <v>67</v>
      </c>
    </row>
    <row r="102" spans="1:2" x14ac:dyDescent="0.2">
      <c r="A102" s="36" t="s">
        <v>101</v>
      </c>
      <c r="B102" s="42">
        <v>56957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10/01/2010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15"/>
  <cols>
    <col min="1" max="1" width="13.42578125" style="7" customWidth="1"/>
    <col min="2" max="2" width="13" style="7" customWidth="1"/>
    <col min="3" max="3" width="14.7109375" style="7" customWidth="1"/>
    <col min="4" max="4" width="11.85546875" style="7" customWidth="1"/>
    <col min="5" max="256" width="9.140625" style="4"/>
    <col min="257" max="257" width="13.42578125" style="4" customWidth="1"/>
    <col min="258" max="258" width="16.42578125" style="4" customWidth="1"/>
    <col min="259" max="259" width="14.7109375" style="4" customWidth="1"/>
    <col min="260" max="260" width="11.85546875" style="4" customWidth="1"/>
    <col min="261" max="512" width="9.140625" style="4"/>
    <col min="513" max="513" width="13.42578125" style="4" customWidth="1"/>
    <col min="514" max="514" width="16.42578125" style="4" customWidth="1"/>
    <col min="515" max="515" width="14.7109375" style="4" customWidth="1"/>
    <col min="516" max="516" width="11.85546875" style="4" customWidth="1"/>
    <col min="517" max="768" width="9.140625" style="4"/>
    <col min="769" max="769" width="13.42578125" style="4" customWidth="1"/>
    <col min="770" max="770" width="16.42578125" style="4" customWidth="1"/>
    <col min="771" max="771" width="14.7109375" style="4" customWidth="1"/>
    <col min="772" max="772" width="11.85546875" style="4" customWidth="1"/>
    <col min="773" max="1024" width="9.140625" style="4"/>
    <col min="1025" max="1025" width="13.42578125" style="4" customWidth="1"/>
    <col min="1026" max="1026" width="16.42578125" style="4" customWidth="1"/>
    <col min="1027" max="1027" width="14.7109375" style="4" customWidth="1"/>
    <col min="1028" max="1028" width="11.85546875" style="4" customWidth="1"/>
    <col min="1029" max="1280" width="9.140625" style="4"/>
    <col min="1281" max="1281" width="13.42578125" style="4" customWidth="1"/>
    <col min="1282" max="1282" width="16.42578125" style="4" customWidth="1"/>
    <col min="1283" max="1283" width="14.7109375" style="4" customWidth="1"/>
    <col min="1284" max="1284" width="11.85546875" style="4" customWidth="1"/>
    <col min="1285" max="1536" width="9.140625" style="4"/>
    <col min="1537" max="1537" width="13.42578125" style="4" customWidth="1"/>
    <col min="1538" max="1538" width="16.42578125" style="4" customWidth="1"/>
    <col min="1539" max="1539" width="14.7109375" style="4" customWidth="1"/>
    <col min="1540" max="1540" width="11.85546875" style="4" customWidth="1"/>
    <col min="1541" max="1792" width="9.140625" style="4"/>
    <col min="1793" max="1793" width="13.42578125" style="4" customWidth="1"/>
    <col min="1794" max="1794" width="16.42578125" style="4" customWidth="1"/>
    <col min="1795" max="1795" width="14.7109375" style="4" customWidth="1"/>
    <col min="1796" max="1796" width="11.85546875" style="4" customWidth="1"/>
    <col min="1797" max="2048" width="9.140625" style="4"/>
    <col min="2049" max="2049" width="13.42578125" style="4" customWidth="1"/>
    <col min="2050" max="2050" width="16.42578125" style="4" customWidth="1"/>
    <col min="2051" max="2051" width="14.7109375" style="4" customWidth="1"/>
    <col min="2052" max="2052" width="11.85546875" style="4" customWidth="1"/>
    <col min="2053" max="2304" width="9.140625" style="4"/>
    <col min="2305" max="2305" width="13.42578125" style="4" customWidth="1"/>
    <col min="2306" max="2306" width="16.42578125" style="4" customWidth="1"/>
    <col min="2307" max="2307" width="14.7109375" style="4" customWidth="1"/>
    <col min="2308" max="2308" width="11.85546875" style="4" customWidth="1"/>
    <col min="2309" max="2560" width="9.140625" style="4"/>
    <col min="2561" max="2561" width="13.42578125" style="4" customWidth="1"/>
    <col min="2562" max="2562" width="16.42578125" style="4" customWidth="1"/>
    <col min="2563" max="2563" width="14.7109375" style="4" customWidth="1"/>
    <col min="2564" max="2564" width="11.85546875" style="4" customWidth="1"/>
    <col min="2565" max="2816" width="9.140625" style="4"/>
    <col min="2817" max="2817" width="13.42578125" style="4" customWidth="1"/>
    <col min="2818" max="2818" width="16.42578125" style="4" customWidth="1"/>
    <col min="2819" max="2819" width="14.7109375" style="4" customWidth="1"/>
    <col min="2820" max="2820" width="11.85546875" style="4" customWidth="1"/>
    <col min="2821" max="3072" width="9.140625" style="4"/>
    <col min="3073" max="3073" width="13.42578125" style="4" customWidth="1"/>
    <col min="3074" max="3074" width="16.42578125" style="4" customWidth="1"/>
    <col min="3075" max="3075" width="14.7109375" style="4" customWidth="1"/>
    <col min="3076" max="3076" width="11.85546875" style="4" customWidth="1"/>
    <col min="3077" max="3328" width="9.140625" style="4"/>
    <col min="3329" max="3329" width="13.42578125" style="4" customWidth="1"/>
    <col min="3330" max="3330" width="16.42578125" style="4" customWidth="1"/>
    <col min="3331" max="3331" width="14.7109375" style="4" customWidth="1"/>
    <col min="3332" max="3332" width="11.85546875" style="4" customWidth="1"/>
    <col min="3333" max="3584" width="9.140625" style="4"/>
    <col min="3585" max="3585" width="13.42578125" style="4" customWidth="1"/>
    <col min="3586" max="3586" width="16.42578125" style="4" customWidth="1"/>
    <col min="3587" max="3587" width="14.7109375" style="4" customWidth="1"/>
    <col min="3588" max="3588" width="11.85546875" style="4" customWidth="1"/>
    <col min="3589" max="3840" width="9.140625" style="4"/>
    <col min="3841" max="3841" width="13.42578125" style="4" customWidth="1"/>
    <col min="3842" max="3842" width="16.42578125" style="4" customWidth="1"/>
    <col min="3843" max="3843" width="14.7109375" style="4" customWidth="1"/>
    <col min="3844" max="3844" width="11.85546875" style="4" customWidth="1"/>
    <col min="3845" max="4096" width="9.140625" style="4"/>
    <col min="4097" max="4097" width="13.42578125" style="4" customWidth="1"/>
    <col min="4098" max="4098" width="16.42578125" style="4" customWidth="1"/>
    <col min="4099" max="4099" width="14.7109375" style="4" customWidth="1"/>
    <col min="4100" max="4100" width="11.85546875" style="4" customWidth="1"/>
    <col min="4101" max="4352" width="9.140625" style="4"/>
    <col min="4353" max="4353" width="13.42578125" style="4" customWidth="1"/>
    <col min="4354" max="4354" width="16.42578125" style="4" customWidth="1"/>
    <col min="4355" max="4355" width="14.7109375" style="4" customWidth="1"/>
    <col min="4356" max="4356" width="11.85546875" style="4" customWidth="1"/>
    <col min="4357" max="4608" width="9.140625" style="4"/>
    <col min="4609" max="4609" width="13.42578125" style="4" customWidth="1"/>
    <col min="4610" max="4610" width="16.42578125" style="4" customWidth="1"/>
    <col min="4611" max="4611" width="14.7109375" style="4" customWidth="1"/>
    <col min="4612" max="4612" width="11.85546875" style="4" customWidth="1"/>
    <col min="4613" max="4864" width="9.140625" style="4"/>
    <col min="4865" max="4865" width="13.42578125" style="4" customWidth="1"/>
    <col min="4866" max="4866" width="16.42578125" style="4" customWidth="1"/>
    <col min="4867" max="4867" width="14.7109375" style="4" customWidth="1"/>
    <col min="4868" max="4868" width="11.85546875" style="4" customWidth="1"/>
    <col min="4869" max="5120" width="9.140625" style="4"/>
    <col min="5121" max="5121" width="13.42578125" style="4" customWidth="1"/>
    <col min="5122" max="5122" width="16.42578125" style="4" customWidth="1"/>
    <col min="5123" max="5123" width="14.7109375" style="4" customWidth="1"/>
    <col min="5124" max="5124" width="11.85546875" style="4" customWidth="1"/>
    <col min="5125" max="5376" width="9.140625" style="4"/>
    <col min="5377" max="5377" width="13.42578125" style="4" customWidth="1"/>
    <col min="5378" max="5378" width="16.42578125" style="4" customWidth="1"/>
    <col min="5379" max="5379" width="14.7109375" style="4" customWidth="1"/>
    <col min="5380" max="5380" width="11.85546875" style="4" customWidth="1"/>
    <col min="5381" max="5632" width="9.140625" style="4"/>
    <col min="5633" max="5633" width="13.42578125" style="4" customWidth="1"/>
    <col min="5634" max="5634" width="16.42578125" style="4" customWidth="1"/>
    <col min="5635" max="5635" width="14.7109375" style="4" customWidth="1"/>
    <col min="5636" max="5636" width="11.85546875" style="4" customWidth="1"/>
    <col min="5637" max="5888" width="9.140625" style="4"/>
    <col min="5889" max="5889" width="13.42578125" style="4" customWidth="1"/>
    <col min="5890" max="5890" width="16.42578125" style="4" customWidth="1"/>
    <col min="5891" max="5891" width="14.7109375" style="4" customWidth="1"/>
    <col min="5892" max="5892" width="11.85546875" style="4" customWidth="1"/>
    <col min="5893" max="6144" width="9.140625" style="4"/>
    <col min="6145" max="6145" width="13.42578125" style="4" customWidth="1"/>
    <col min="6146" max="6146" width="16.42578125" style="4" customWidth="1"/>
    <col min="6147" max="6147" width="14.7109375" style="4" customWidth="1"/>
    <col min="6148" max="6148" width="11.85546875" style="4" customWidth="1"/>
    <col min="6149" max="6400" width="9.140625" style="4"/>
    <col min="6401" max="6401" width="13.42578125" style="4" customWidth="1"/>
    <col min="6402" max="6402" width="16.42578125" style="4" customWidth="1"/>
    <col min="6403" max="6403" width="14.7109375" style="4" customWidth="1"/>
    <col min="6404" max="6404" width="11.85546875" style="4" customWidth="1"/>
    <col min="6405" max="6656" width="9.140625" style="4"/>
    <col min="6657" max="6657" width="13.42578125" style="4" customWidth="1"/>
    <col min="6658" max="6658" width="16.42578125" style="4" customWidth="1"/>
    <col min="6659" max="6659" width="14.7109375" style="4" customWidth="1"/>
    <col min="6660" max="6660" width="11.85546875" style="4" customWidth="1"/>
    <col min="6661" max="6912" width="9.140625" style="4"/>
    <col min="6913" max="6913" width="13.42578125" style="4" customWidth="1"/>
    <col min="6914" max="6914" width="16.42578125" style="4" customWidth="1"/>
    <col min="6915" max="6915" width="14.7109375" style="4" customWidth="1"/>
    <col min="6916" max="6916" width="11.85546875" style="4" customWidth="1"/>
    <col min="6917" max="7168" width="9.140625" style="4"/>
    <col min="7169" max="7169" width="13.42578125" style="4" customWidth="1"/>
    <col min="7170" max="7170" width="16.42578125" style="4" customWidth="1"/>
    <col min="7171" max="7171" width="14.7109375" style="4" customWidth="1"/>
    <col min="7172" max="7172" width="11.85546875" style="4" customWidth="1"/>
    <col min="7173" max="7424" width="9.140625" style="4"/>
    <col min="7425" max="7425" width="13.42578125" style="4" customWidth="1"/>
    <col min="7426" max="7426" width="16.42578125" style="4" customWidth="1"/>
    <col min="7427" max="7427" width="14.7109375" style="4" customWidth="1"/>
    <col min="7428" max="7428" width="11.85546875" style="4" customWidth="1"/>
    <col min="7429" max="7680" width="9.140625" style="4"/>
    <col min="7681" max="7681" width="13.42578125" style="4" customWidth="1"/>
    <col min="7682" max="7682" width="16.42578125" style="4" customWidth="1"/>
    <col min="7683" max="7683" width="14.7109375" style="4" customWidth="1"/>
    <col min="7684" max="7684" width="11.85546875" style="4" customWidth="1"/>
    <col min="7685" max="7936" width="9.140625" style="4"/>
    <col min="7937" max="7937" width="13.42578125" style="4" customWidth="1"/>
    <col min="7938" max="7938" width="16.42578125" style="4" customWidth="1"/>
    <col min="7939" max="7939" width="14.7109375" style="4" customWidth="1"/>
    <col min="7940" max="7940" width="11.85546875" style="4" customWidth="1"/>
    <col min="7941" max="8192" width="9.140625" style="4"/>
    <col min="8193" max="8193" width="13.42578125" style="4" customWidth="1"/>
    <col min="8194" max="8194" width="16.42578125" style="4" customWidth="1"/>
    <col min="8195" max="8195" width="14.7109375" style="4" customWidth="1"/>
    <col min="8196" max="8196" width="11.85546875" style="4" customWidth="1"/>
    <col min="8197" max="8448" width="9.140625" style="4"/>
    <col min="8449" max="8449" width="13.42578125" style="4" customWidth="1"/>
    <col min="8450" max="8450" width="16.42578125" style="4" customWidth="1"/>
    <col min="8451" max="8451" width="14.7109375" style="4" customWidth="1"/>
    <col min="8452" max="8452" width="11.85546875" style="4" customWidth="1"/>
    <col min="8453" max="8704" width="9.140625" style="4"/>
    <col min="8705" max="8705" width="13.42578125" style="4" customWidth="1"/>
    <col min="8706" max="8706" width="16.42578125" style="4" customWidth="1"/>
    <col min="8707" max="8707" width="14.7109375" style="4" customWidth="1"/>
    <col min="8708" max="8708" width="11.85546875" style="4" customWidth="1"/>
    <col min="8709" max="8960" width="9.140625" style="4"/>
    <col min="8961" max="8961" width="13.42578125" style="4" customWidth="1"/>
    <col min="8962" max="8962" width="16.42578125" style="4" customWidth="1"/>
    <col min="8963" max="8963" width="14.7109375" style="4" customWidth="1"/>
    <col min="8964" max="8964" width="11.85546875" style="4" customWidth="1"/>
    <col min="8965" max="9216" width="9.140625" style="4"/>
    <col min="9217" max="9217" width="13.42578125" style="4" customWidth="1"/>
    <col min="9218" max="9218" width="16.42578125" style="4" customWidth="1"/>
    <col min="9219" max="9219" width="14.7109375" style="4" customWidth="1"/>
    <col min="9220" max="9220" width="11.85546875" style="4" customWidth="1"/>
    <col min="9221" max="9472" width="9.140625" style="4"/>
    <col min="9473" max="9473" width="13.42578125" style="4" customWidth="1"/>
    <col min="9474" max="9474" width="16.42578125" style="4" customWidth="1"/>
    <col min="9475" max="9475" width="14.7109375" style="4" customWidth="1"/>
    <col min="9476" max="9476" width="11.85546875" style="4" customWidth="1"/>
    <col min="9477" max="9728" width="9.140625" style="4"/>
    <col min="9729" max="9729" width="13.42578125" style="4" customWidth="1"/>
    <col min="9730" max="9730" width="16.42578125" style="4" customWidth="1"/>
    <col min="9731" max="9731" width="14.7109375" style="4" customWidth="1"/>
    <col min="9732" max="9732" width="11.85546875" style="4" customWidth="1"/>
    <col min="9733" max="9984" width="9.140625" style="4"/>
    <col min="9985" max="9985" width="13.42578125" style="4" customWidth="1"/>
    <col min="9986" max="9986" width="16.42578125" style="4" customWidth="1"/>
    <col min="9987" max="9987" width="14.7109375" style="4" customWidth="1"/>
    <col min="9988" max="9988" width="11.85546875" style="4" customWidth="1"/>
    <col min="9989" max="10240" width="9.140625" style="4"/>
    <col min="10241" max="10241" width="13.42578125" style="4" customWidth="1"/>
    <col min="10242" max="10242" width="16.42578125" style="4" customWidth="1"/>
    <col min="10243" max="10243" width="14.7109375" style="4" customWidth="1"/>
    <col min="10244" max="10244" width="11.85546875" style="4" customWidth="1"/>
    <col min="10245" max="10496" width="9.140625" style="4"/>
    <col min="10497" max="10497" width="13.42578125" style="4" customWidth="1"/>
    <col min="10498" max="10498" width="16.42578125" style="4" customWidth="1"/>
    <col min="10499" max="10499" width="14.7109375" style="4" customWidth="1"/>
    <col min="10500" max="10500" width="11.85546875" style="4" customWidth="1"/>
    <col min="10501" max="10752" width="9.140625" style="4"/>
    <col min="10753" max="10753" width="13.42578125" style="4" customWidth="1"/>
    <col min="10754" max="10754" width="16.42578125" style="4" customWidth="1"/>
    <col min="10755" max="10755" width="14.7109375" style="4" customWidth="1"/>
    <col min="10756" max="10756" width="11.85546875" style="4" customWidth="1"/>
    <col min="10757" max="11008" width="9.140625" style="4"/>
    <col min="11009" max="11009" width="13.42578125" style="4" customWidth="1"/>
    <col min="11010" max="11010" width="16.42578125" style="4" customWidth="1"/>
    <col min="11011" max="11011" width="14.7109375" style="4" customWidth="1"/>
    <col min="11012" max="11012" width="11.85546875" style="4" customWidth="1"/>
    <col min="11013" max="11264" width="9.140625" style="4"/>
    <col min="11265" max="11265" width="13.42578125" style="4" customWidth="1"/>
    <col min="11266" max="11266" width="16.42578125" style="4" customWidth="1"/>
    <col min="11267" max="11267" width="14.7109375" style="4" customWidth="1"/>
    <col min="11268" max="11268" width="11.85546875" style="4" customWidth="1"/>
    <col min="11269" max="11520" width="9.140625" style="4"/>
    <col min="11521" max="11521" width="13.42578125" style="4" customWidth="1"/>
    <col min="11522" max="11522" width="16.42578125" style="4" customWidth="1"/>
    <col min="11523" max="11523" width="14.7109375" style="4" customWidth="1"/>
    <col min="11524" max="11524" width="11.85546875" style="4" customWidth="1"/>
    <col min="11525" max="11776" width="9.140625" style="4"/>
    <col min="11777" max="11777" width="13.42578125" style="4" customWidth="1"/>
    <col min="11778" max="11778" width="16.42578125" style="4" customWidth="1"/>
    <col min="11779" max="11779" width="14.7109375" style="4" customWidth="1"/>
    <col min="11780" max="11780" width="11.85546875" style="4" customWidth="1"/>
    <col min="11781" max="12032" width="9.140625" style="4"/>
    <col min="12033" max="12033" width="13.42578125" style="4" customWidth="1"/>
    <col min="12034" max="12034" width="16.42578125" style="4" customWidth="1"/>
    <col min="12035" max="12035" width="14.7109375" style="4" customWidth="1"/>
    <col min="12036" max="12036" width="11.85546875" style="4" customWidth="1"/>
    <col min="12037" max="12288" width="9.140625" style="4"/>
    <col min="12289" max="12289" width="13.42578125" style="4" customWidth="1"/>
    <col min="12290" max="12290" width="16.42578125" style="4" customWidth="1"/>
    <col min="12291" max="12291" width="14.7109375" style="4" customWidth="1"/>
    <col min="12292" max="12292" width="11.85546875" style="4" customWidth="1"/>
    <col min="12293" max="12544" width="9.140625" style="4"/>
    <col min="12545" max="12545" width="13.42578125" style="4" customWidth="1"/>
    <col min="12546" max="12546" width="16.42578125" style="4" customWidth="1"/>
    <col min="12547" max="12547" width="14.7109375" style="4" customWidth="1"/>
    <col min="12548" max="12548" width="11.85546875" style="4" customWidth="1"/>
    <col min="12549" max="12800" width="9.140625" style="4"/>
    <col min="12801" max="12801" width="13.42578125" style="4" customWidth="1"/>
    <col min="12802" max="12802" width="16.42578125" style="4" customWidth="1"/>
    <col min="12803" max="12803" width="14.7109375" style="4" customWidth="1"/>
    <col min="12804" max="12804" width="11.85546875" style="4" customWidth="1"/>
    <col min="12805" max="13056" width="9.140625" style="4"/>
    <col min="13057" max="13057" width="13.42578125" style="4" customWidth="1"/>
    <col min="13058" max="13058" width="16.42578125" style="4" customWidth="1"/>
    <col min="13059" max="13059" width="14.7109375" style="4" customWidth="1"/>
    <col min="13060" max="13060" width="11.85546875" style="4" customWidth="1"/>
    <col min="13061" max="13312" width="9.140625" style="4"/>
    <col min="13313" max="13313" width="13.42578125" style="4" customWidth="1"/>
    <col min="13314" max="13314" width="16.42578125" style="4" customWidth="1"/>
    <col min="13315" max="13315" width="14.7109375" style="4" customWidth="1"/>
    <col min="13316" max="13316" width="11.85546875" style="4" customWidth="1"/>
    <col min="13317" max="13568" width="9.140625" style="4"/>
    <col min="13569" max="13569" width="13.42578125" style="4" customWidth="1"/>
    <col min="13570" max="13570" width="16.42578125" style="4" customWidth="1"/>
    <col min="13571" max="13571" width="14.7109375" style="4" customWidth="1"/>
    <col min="13572" max="13572" width="11.85546875" style="4" customWidth="1"/>
    <col min="13573" max="13824" width="9.140625" style="4"/>
    <col min="13825" max="13825" width="13.42578125" style="4" customWidth="1"/>
    <col min="13826" max="13826" width="16.42578125" style="4" customWidth="1"/>
    <col min="13827" max="13827" width="14.7109375" style="4" customWidth="1"/>
    <col min="13828" max="13828" width="11.85546875" style="4" customWidth="1"/>
    <col min="13829" max="14080" width="9.140625" style="4"/>
    <col min="14081" max="14081" width="13.42578125" style="4" customWidth="1"/>
    <col min="14082" max="14082" width="16.42578125" style="4" customWidth="1"/>
    <col min="14083" max="14083" width="14.7109375" style="4" customWidth="1"/>
    <col min="14084" max="14084" width="11.85546875" style="4" customWidth="1"/>
    <col min="14085" max="14336" width="9.140625" style="4"/>
    <col min="14337" max="14337" width="13.42578125" style="4" customWidth="1"/>
    <col min="14338" max="14338" width="16.42578125" style="4" customWidth="1"/>
    <col min="14339" max="14339" width="14.7109375" style="4" customWidth="1"/>
    <col min="14340" max="14340" width="11.85546875" style="4" customWidth="1"/>
    <col min="14341" max="14592" width="9.140625" style="4"/>
    <col min="14593" max="14593" width="13.42578125" style="4" customWidth="1"/>
    <col min="14594" max="14594" width="16.42578125" style="4" customWidth="1"/>
    <col min="14595" max="14595" width="14.7109375" style="4" customWidth="1"/>
    <col min="14596" max="14596" width="11.85546875" style="4" customWidth="1"/>
    <col min="14597" max="14848" width="9.140625" style="4"/>
    <col min="14849" max="14849" width="13.42578125" style="4" customWidth="1"/>
    <col min="14850" max="14850" width="16.42578125" style="4" customWidth="1"/>
    <col min="14851" max="14851" width="14.7109375" style="4" customWidth="1"/>
    <col min="14852" max="14852" width="11.85546875" style="4" customWidth="1"/>
    <col min="14853" max="15104" width="9.140625" style="4"/>
    <col min="15105" max="15105" width="13.42578125" style="4" customWidth="1"/>
    <col min="15106" max="15106" width="16.42578125" style="4" customWidth="1"/>
    <col min="15107" max="15107" width="14.7109375" style="4" customWidth="1"/>
    <col min="15108" max="15108" width="11.85546875" style="4" customWidth="1"/>
    <col min="15109" max="15360" width="9.140625" style="4"/>
    <col min="15361" max="15361" width="13.42578125" style="4" customWidth="1"/>
    <col min="15362" max="15362" width="16.42578125" style="4" customWidth="1"/>
    <col min="15363" max="15363" width="14.7109375" style="4" customWidth="1"/>
    <col min="15364" max="15364" width="11.85546875" style="4" customWidth="1"/>
    <col min="15365" max="15616" width="9.140625" style="4"/>
    <col min="15617" max="15617" width="13.42578125" style="4" customWidth="1"/>
    <col min="15618" max="15618" width="16.42578125" style="4" customWidth="1"/>
    <col min="15619" max="15619" width="14.7109375" style="4" customWidth="1"/>
    <col min="15620" max="15620" width="11.85546875" style="4" customWidth="1"/>
    <col min="15621" max="15872" width="9.140625" style="4"/>
    <col min="15873" max="15873" width="13.42578125" style="4" customWidth="1"/>
    <col min="15874" max="15874" width="16.42578125" style="4" customWidth="1"/>
    <col min="15875" max="15875" width="14.7109375" style="4" customWidth="1"/>
    <col min="15876" max="15876" width="11.85546875" style="4" customWidth="1"/>
    <col min="15877" max="16128" width="9.140625" style="4"/>
    <col min="16129" max="16129" width="13.42578125" style="4" customWidth="1"/>
    <col min="16130" max="16130" width="16.42578125" style="4" customWidth="1"/>
    <col min="16131" max="16131" width="14.7109375" style="4" customWidth="1"/>
    <col min="16132" max="16132" width="11.85546875" style="4" customWidth="1"/>
    <col min="16133" max="16384" width="9.140625" style="4"/>
  </cols>
  <sheetData>
    <row r="1" spans="1:4" ht="15" x14ac:dyDescent="0.25">
      <c r="A1" s="2"/>
      <c r="B1" s="3">
        <v>42856</v>
      </c>
      <c r="C1"/>
      <c r="D1"/>
    </row>
    <row r="2" spans="1:4" ht="12.75" x14ac:dyDescent="0.2">
      <c r="A2" s="5" t="s">
        <v>0</v>
      </c>
      <c r="B2" s="6">
        <v>702</v>
      </c>
      <c r="C2" s="4"/>
      <c r="D2" s="4"/>
    </row>
    <row r="3" spans="1:4" ht="12.75" x14ac:dyDescent="0.2">
      <c r="A3" s="5" t="s">
        <v>1</v>
      </c>
      <c r="B3" s="6">
        <v>129</v>
      </c>
      <c r="C3" s="4"/>
      <c r="D3" s="4"/>
    </row>
    <row r="4" spans="1:4" ht="12.75" x14ac:dyDescent="0.2">
      <c r="A4" s="5" t="s">
        <v>2</v>
      </c>
      <c r="B4" s="6">
        <v>36</v>
      </c>
      <c r="C4" s="4"/>
      <c r="D4" s="4"/>
    </row>
    <row r="5" spans="1:4" ht="12.75" x14ac:dyDescent="0.2">
      <c r="A5" s="5" t="s">
        <v>3</v>
      </c>
      <c r="B5" s="6">
        <v>167</v>
      </c>
      <c r="C5" s="4"/>
      <c r="D5" s="4"/>
    </row>
    <row r="6" spans="1:4" ht="12.75" x14ac:dyDescent="0.2">
      <c r="A6" s="5" t="s">
        <v>4</v>
      </c>
      <c r="B6" s="6">
        <v>97</v>
      </c>
      <c r="C6" s="4"/>
      <c r="D6" s="4"/>
    </row>
    <row r="7" spans="1:4" ht="12.75" x14ac:dyDescent="0.2">
      <c r="A7" s="5" t="s">
        <v>5</v>
      </c>
      <c r="B7" s="6">
        <v>52</v>
      </c>
      <c r="C7" s="4"/>
      <c r="D7" s="4"/>
    </row>
    <row r="8" spans="1:4" ht="12.75" x14ac:dyDescent="0.2">
      <c r="A8" s="5" t="s">
        <v>6</v>
      </c>
      <c r="B8" s="6">
        <v>228</v>
      </c>
      <c r="C8" s="4"/>
      <c r="D8" s="4"/>
    </row>
    <row r="9" spans="1:4" ht="12.75" x14ac:dyDescent="0.2">
      <c r="A9" s="5" t="s">
        <v>7</v>
      </c>
      <c r="B9" s="6">
        <v>148</v>
      </c>
      <c r="C9" s="4"/>
      <c r="D9" s="4"/>
    </row>
    <row r="10" spans="1:4" ht="12.75" x14ac:dyDescent="0.2">
      <c r="A10" s="5" t="s">
        <v>8</v>
      </c>
      <c r="B10" s="6">
        <v>229</v>
      </c>
      <c r="C10" s="4"/>
      <c r="D10" s="4"/>
    </row>
    <row r="11" spans="1:4" ht="12.75" x14ac:dyDescent="0.2">
      <c r="A11" s="5" t="s">
        <v>9</v>
      </c>
      <c r="B11" s="6">
        <v>465</v>
      </c>
      <c r="C11" s="4"/>
      <c r="D11" s="4"/>
    </row>
    <row r="12" spans="1:4" ht="12.75" x14ac:dyDescent="0.2">
      <c r="A12" s="5" t="s">
        <v>10</v>
      </c>
      <c r="B12" s="6">
        <v>1258</v>
      </c>
      <c r="C12" s="4"/>
      <c r="D12" s="4"/>
    </row>
    <row r="13" spans="1:4" ht="12.75" x14ac:dyDescent="0.2">
      <c r="A13" s="5" t="s">
        <v>11</v>
      </c>
      <c r="B13" s="6">
        <v>416</v>
      </c>
      <c r="C13" s="4"/>
      <c r="D13" s="4"/>
    </row>
    <row r="14" spans="1:4" ht="12.75" x14ac:dyDescent="0.2">
      <c r="A14" s="5" t="s">
        <v>12</v>
      </c>
      <c r="B14" s="6">
        <v>791</v>
      </c>
      <c r="C14" s="4"/>
      <c r="D14" s="4"/>
    </row>
    <row r="15" spans="1:4" ht="12.75" x14ac:dyDescent="0.2">
      <c r="A15" s="5" t="s">
        <v>13</v>
      </c>
      <c r="B15" s="6">
        <v>430</v>
      </c>
      <c r="C15" s="4"/>
      <c r="D15" s="4"/>
    </row>
    <row r="16" spans="1:4" ht="12.75" x14ac:dyDescent="0.2">
      <c r="A16" s="5" t="s">
        <v>14</v>
      </c>
      <c r="B16" s="6">
        <v>24</v>
      </c>
      <c r="C16" s="4"/>
      <c r="D16" s="4"/>
    </row>
    <row r="17" spans="1:4" ht="12.75" x14ac:dyDescent="0.2">
      <c r="A17" s="5" t="s">
        <v>15</v>
      </c>
      <c r="B17" s="6">
        <v>275</v>
      </c>
      <c r="C17" s="4"/>
      <c r="D17" s="4"/>
    </row>
    <row r="18" spans="1:4" ht="12.75" x14ac:dyDescent="0.2">
      <c r="A18" s="5" t="s">
        <v>16</v>
      </c>
      <c r="B18" s="6">
        <v>107</v>
      </c>
      <c r="C18" s="4"/>
      <c r="D18" s="4"/>
    </row>
    <row r="19" spans="1:4" ht="12.75" x14ac:dyDescent="0.2">
      <c r="A19" s="5" t="s">
        <v>17</v>
      </c>
      <c r="B19" s="6">
        <v>789</v>
      </c>
      <c r="C19" s="4"/>
      <c r="D19" s="4"/>
    </row>
    <row r="20" spans="1:4" ht="12.75" x14ac:dyDescent="0.2">
      <c r="A20" s="5" t="s">
        <v>18</v>
      </c>
      <c r="B20" s="6">
        <v>172</v>
      </c>
      <c r="C20" s="4"/>
      <c r="D20" s="4"/>
    </row>
    <row r="21" spans="1:4" ht="12.75" x14ac:dyDescent="0.2">
      <c r="A21" s="5" t="s">
        <v>19</v>
      </c>
      <c r="B21" s="6">
        <v>138</v>
      </c>
      <c r="C21" s="4"/>
      <c r="D21" s="4"/>
    </row>
    <row r="22" spans="1:4" ht="12.75" x14ac:dyDescent="0.2">
      <c r="A22" s="5" t="s">
        <v>20</v>
      </c>
      <c r="B22" s="6">
        <v>94</v>
      </c>
      <c r="C22" s="4"/>
      <c r="D22" s="4"/>
    </row>
    <row r="23" spans="1:4" ht="12.75" x14ac:dyDescent="0.2">
      <c r="A23" s="5" t="s">
        <v>21</v>
      </c>
      <c r="B23" s="6">
        <v>48</v>
      </c>
      <c r="C23" s="4"/>
      <c r="D23" s="4"/>
    </row>
    <row r="24" spans="1:4" ht="12.75" x14ac:dyDescent="0.2">
      <c r="A24" s="5" t="s">
        <v>22</v>
      </c>
      <c r="B24" s="6">
        <v>651</v>
      </c>
      <c r="C24" s="4"/>
      <c r="D24" s="4"/>
    </row>
    <row r="25" spans="1:4" ht="12.75" x14ac:dyDescent="0.2">
      <c r="A25" s="5" t="s">
        <v>23</v>
      </c>
      <c r="B25" s="6">
        <v>344</v>
      </c>
      <c r="C25" s="4"/>
      <c r="D25" s="4"/>
    </row>
    <row r="26" spans="1:4" ht="12.75" x14ac:dyDescent="0.2">
      <c r="A26" s="5" t="s">
        <v>24</v>
      </c>
      <c r="B26" s="6">
        <v>548</v>
      </c>
      <c r="C26" s="4"/>
      <c r="D26" s="4"/>
    </row>
    <row r="27" spans="1:4" ht="12.75" x14ac:dyDescent="0.2">
      <c r="A27" s="8" t="s">
        <v>25</v>
      </c>
      <c r="B27" s="6">
        <v>2470</v>
      </c>
      <c r="C27" s="4"/>
      <c r="D27" s="4"/>
    </row>
    <row r="28" spans="1:4" ht="12.75" x14ac:dyDescent="0.2">
      <c r="A28" s="5" t="s">
        <v>26</v>
      </c>
      <c r="B28" s="6">
        <v>73</v>
      </c>
      <c r="C28" s="4"/>
      <c r="D28" s="4"/>
    </row>
    <row r="29" spans="1:4" ht="12.75" x14ac:dyDescent="0.2">
      <c r="A29" s="5" t="s">
        <v>27</v>
      </c>
      <c r="B29" s="6">
        <v>114</v>
      </c>
      <c r="C29" s="4"/>
      <c r="D29" s="4"/>
    </row>
    <row r="30" spans="1:4" ht="12.75" x14ac:dyDescent="0.2">
      <c r="A30" s="5" t="s">
        <v>28</v>
      </c>
      <c r="B30" s="6">
        <v>875</v>
      </c>
      <c r="C30" s="4"/>
      <c r="D30" s="4"/>
    </row>
    <row r="31" spans="1:4" ht="12.75" x14ac:dyDescent="0.2">
      <c r="A31" s="5" t="s">
        <v>29</v>
      </c>
      <c r="B31" s="6">
        <v>134</v>
      </c>
      <c r="C31" s="4"/>
      <c r="D31" s="4"/>
    </row>
    <row r="32" spans="1:4" ht="12.75" x14ac:dyDescent="0.2">
      <c r="A32" s="5" t="s">
        <v>30</v>
      </c>
      <c r="B32" s="6">
        <v>322</v>
      </c>
      <c r="C32" s="4"/>
      <c r="D32" s="4"/>
    </row>
    <row r="33" spans="1:4" ht="12.75" x14ac:dyDescent="0.2">
      <c r="A33" s="5" t="s">
        <v>31</v>
      </c>
      <c r="B33" s="6">
        <v>1634</v>
      </c>
      <c r="C33" s="4"/>
      <c r="D33" s="4"/>
    </row>
    <row r="34" spans="1:4" ht="12.75" x14ac:dyDescent="0.2">
      <c r="A34" s="5" t="s">
        <v>32</v>
      </c>
      <c r="B34" s="6">
        <v>493</v>
      </c>
      <c r="C34" s="4"/>
      <c r="D34" s="4"/>
    </row>
    <row r="35" spans="1:4" ht="12.75" x14ac:dyDescent="0.2">
      <c r="A35" s="5" t="s">
        <v>33</v>
      </c>
      <c r="B35" s="6">
        <v>1686</v>
      </c>
      <c r="C35" s="4"/>
      <c r="D35" s="4"/>
    </row>
    <row r="36" spans="1:4" ht="12.75" x14ac:dyDescent="0.2">
      <c r="A36" s="5" t="s">
        <v>34</v>
      </c>
      <c r="B36" s="6">
        <v>289</v>
      </c>
      <c r="C36" s="4"/>
      <c r="D36" s="4"/>
    </row>
    <row r="37" spans="1:4" ht="12.75" x14ac:dyDescent="0.2">
      <c r="A37" s="5" t="s">
        <v>35</v>
      </c>
      <c r="B37" s="6">
        <v>1253</v>
      </c>
      <c r="C37" s="4"/>
      <c r="D37" s="4"/>
    </row>
    <row r="38" spans="1:4" ht="12.75" x14ac:dyDescent="0.2">
      <c r="A38" s="5" t="s">
        <v>36</v>
      </c>
      <c r="B38" s="6">
        <v>38</v>
      </c>
      <c r="C38" s="4"/>
      <c r="D38" s="4"/>
    </row>
    <row r="39" spans="1:4" ht="12.75" x14ac:dyDescent="0.2">
      <c r="A39" s="5" t="s">
        <v>37</v>
      </c>
      <c r="B39" s="6">
        <v>38</v>
      </c>
      <c r="C39" s="4"/>
      <c r="D39" s="4"/>
    </row>
    <row r="40" spans="1:4" ht="12.75" x14ac:dyDescent="0.2">
      <c r="A40" s="5" t="s">
        <v>38</v>
      </c>
      <c r="B40" s="6">
        <v>251</v>
      </c>
      <c r="C40" s="4"/>
      <c r="D40" s="4"/>
    </row>
    <row r="41" spans="1:4" ht="12.75" x14ac:dyDescent="0.2">
      <c r="A41" s="5" t="s">
        <v>39</v>
      </c>
      <c r="B41" s="6">
        <v>114</v>
      </c>
      <c r="C41" s="4"/>
      <c r="D41" s="4"/>
    </row>
    <row r="42" spans="1:4" ht="12.75" x14ac:dyDescent="0.2">
      <c r="A42" s="5" t="s">
        <v>40</v>
      </c>
      <c r="B42" s="6">
        <v>2739</v>
      </c>
      <c r="C42" s="4"/>
      <c r="D42" s="4"/>
    </row>
    <row r="43" spans="1:4" ht="12.75" x14ac:dyDescent="0.2">
      <c r="A43" s="5" t="s">
        <v>41</v>
      </c>
      <c r="B43" s="6">
        <v>393</v>
      </c>
      <c r="C43" s="4"/>
      <c r="D43" s="4"/>
    </row>
    <row r="44" spans="1:4" ht="12.75" x14ac:dyDescent="0.2">
      <c r="A44" s="5" t="s">
        <v>42</v>
      </c>
      <c r="B44" s="6">
        <v>645</v>
      </c>
      <c r="C44" s="4"/>
      <c r="D44" s="4"/>
    </row>
    <row r="45" spans="1:4" ht="12.75" x14ac:dyDescent="0.2">
      <c r="A45" s="5" t="s">
        <v>43</v>
      </c>
      <c r="B45" s="6">
        <v>280</v>
      </c>
      <c r="C45" s="4"/>
      <c r="D45" s="4"/>
    </row>
    <row r="46" spans="1:4" ht="12.75" x14ac:dyDescent="0.2">
      <c r="A46" s="5" t="s">
        <v>44</v>
      </c>
      <c r="B46" s="6">
        <v>367</v>
      </c>
      <c r="C46" s="4"/>
      <c r="D46" s="4"/>
    </row>
    <row r="47" spans="1:4" ht="12.75" x14ac:dyDescent="0.2">
      <c r="A47" s="5" t="s">
        <v>45</v>
      </c>
      <c r="B47" s="6">
        <v>194</v>
      </c>
      <c r="C47" s="4"/>
      <c r="D47" s="4"/>
    </row>
    <row r="48" spans="1:4" ht="12.75" x14ac:dyDescent="0.2">
      <c r="A48" s="5" t="s">
        <v>46</v>
      </c>
      <c r="B48" s="6">
        <v>337</v>
      </c>
      <c r="C48" s="4"/>
      <c r="D48" s="4"/>
    </row>
    <row r="49" spans="1:4" ht="12.75" x14ac:dyDescent="0.2">
      <c r="A49" s="5" t="s">
        <v>47</v>
      </c>
      <c r="B49" s="6">
        <v>21</v>
      </c>
      <c r="C49" s="4"/>
      <c r="D49" s="4"/>
    </row>
    <row r="50" spans="1:4" ht="12.75" x14ac:dyDescent="0.2">
      <c r="A50" s="5" t="s">
        <v>48</v>
      </c>
      <c r="B50" s="6">
        <v>498</v>
      </c>
      <c r="C50" s="4"/>
      <c r="D50" s="4"/>
    </row>
    <row r="51" spans="1:4" ht="12.75" x14ac:dyDescent="0.2">
      <c r="A51" s="5" t="s">
        <v>49</v>
      </c>
      <c r="B51" s="6">
        <v>162</v>
      </c>
      <c r="C51" s="4"/>
      <c r="D51" s="4"/>
    </row>
    <row r="52" spans="1:4" ht="12.75" x14ac:dyDescent="0.2">
      <c r="A52" s="5" t="s">
        <v>50</v>
      </c>
      <c r="B52" s="6">
        <v>882</v>
      </c>
      <c r="C52" s="4"/>
      <c r="D52" s="4"/>
    </row>
    <row r="53" spans="1:4" ht="12.75" x14ac:dyDescent="0.2">
      <c r="A53" s="5" t="s">
        <v>51</v>
      </c>
      <c r="B53" s="6">
        <v>80</v>
      </c>
    </row>
    <row r="54" spans="1:4" ht="12.75" x14ac:dyDescent="0.2">
      <c r="A54" s="5" t="s">
        <v>52</v>
      </c>
      <c r="B54" s="6">
        <v>359</v>
      </c>
    </row>
    <row r="55" spans="1:4" ht="12.75" x14ac:dyDescent="0.2">
      <c r="A55" s="5" t="s">
        <v>53</v>
      </c>
      <c r="B55" s="6">
        <v>427</v>
      </c>
    </row>
    <row r="56" spans="1:4" ht="12.75" x14ac:dyDescent="0.2">
      <c r="A56" s="5" t="s">
        <v>54</v>
      </c>
      <c r="B56" s="6">
        <v>299</v>
      </c>
    </row>
    <row r="57" spans="1:4" ht="12.75" x14ac:dyDescent="0.2">
      <c r="A57" s="5" t="s">
        <v>55</v>
      </c>
      <c r="B57" s="6">
        <v>159</v>
      </c>
    </row>
    <row r="58" spans="1:4" ht="12.75" x14ac:dyDescent="0.2">
      <c r="A58" s="5" t="s">
        <v>56</v>
      </c>
      <c r="B58" s="6">
        <v>85</v>
      </c>
    </row>
    <row r="59" spans="1:4" ht="12.75" x14ac:dyDescent="0.2">
      <c r="A59" s="5" t="s">
        <v>57</v>
      </c>
      <c r="B59" s="6">
        <v>145</v>
      </c>
    </row>
    <row r="60" spans="1:4" ht="12.75" x14ac:dyDescent="0.2">
      <c r="A60" s="5" t="s">
        <v>58</v>
      </c>
      <c r="B60" s="6">
        <v>266</v>
      </c>
    </row>
    <row r="61" spans="1:4" ht="12.75" x14ac:dyDescent="0.2">
      <c r="A61" s="5" t="s">
        <v>59</v>
      </c>
      <c r="B61" s="6">
        <v>5155</v>
      </c>
    </row>
    <row r="62" spans="1:4" ht="12.75" x14ac:dyDescent="0.2">
      <c r="A62" s="5" t="s">
        <v>60</v>
      </c>
      <c r="B62" s="6">
        <v>45</v>
      </c>
    </row>
    <row r="63" spans="1:4" ht="12.75" x14ac:dyDescent="0.2">
      <c r="A63" s="5" t="s">
        <v>61</v>
      </c>
      <c r="B63" s="6">
        <v>134</v>
      </c>
    </row>
    <row r="64" spans="1:4" ht="12.75" x14ac:dyDescent="0.2">
      <c r="A64" s="5" t="s">
        <v>62</v>
      </c>
      <c r="B64" s="6">
        <v>347</v>
      </c>
    </row>
    <row r="65" spans="1:2" ht="12.75" x14ac:dyDescent="0.2">
      <c r="A65" s="5" t="s">
        <v>63</v>
      </c>
      <c r="B65" s="6">
        <v>575</v>
      </c>
    </row>
    <row r="66" spans="1:2" ht="12.75" x14ac:dyDescent="0.2">
      <c r="A66" s="8" t="s">
        <v>64</v>
      </c>
      <c r="B66" s="6">
        <v>1008</v>
      </c>
    </row>
    <row r="67" spans="1:2" ht="12.75" x14ac:dyDescent="0.2">
      <c r="A67" s="5" t="s">
        <v>65</v>
      </c>
      <c r="B67" s="6">
        <v>143</v>
      </c>
    </row>
    <row r="68" spans="1:2" ht="12.75" x14ac:dyDescent="0.2">
      <c r="A68" s="5" t="s">
        <v>66</v>
      </c>
      <c r="B68" s="6">
        <v>1009</v>
      </c>
    </row>
    <row r="69" spans="1:2" ht="12.75" x14ac:dyDescent="0.2">
      <c r="A69" s="5" t="s">
        <v>67</v>
      </c>
      <c r="B69" s="6">
        <v>412</v>
      </c>
    </row>
    <row r="70" spans="1:2" ht="12.75" x14ac:dyDescent="0.2">
      <c r="A70" s="5" t="s">
        <v>68</v>
      </c>
      <c r="B70" s="6">
        <v>43</v>
      </c>
    </row>
    <row r="71" spans="1:2" ht="12.75" x14ac:dyDescent="0.2">
      <c r="A71" s="5" t="s">
        <v>69</v>
      </c>
      <c r="B71" s="6">
        <v>243</v>
      </c>
    </row>
    <row r="72" spans="1:2" ht="12.75" x14ac:dyDescent="0.2">
      <c r="A72" s="5" t="s">
        <v>70</v>
      </c>
      <c r="B72" s="6">
        <v>257</v>
      </c>
    </row>
    <row r="73" spans="1:2" ht="12.75" x14ac:dyDescent="0.2">
      <c r="A73" s="5" t="s">
        <v>71</v>
      </c>
      <c r="B73" s="6">
        <v>46</v>
      </c>
    </row>
    <row r="74" spans="1:2" ht="12.75" x14ac:dyDescent="0.2">
      <c r="A74" s="5" t="s">
        <v>72</v>
      </c>
      <c r="B74" s="6">
        <v>190</v>
      </c>
    </row>
    <row r="75" spans="1:2" ht="12.75" x14ac:dyDescent="0.2">
      <c r="A75" s="5" t="s">
        <v>73</v>
      </c>
      <c r="B75" s="6">
        <v>947</v>
      </c>
    </row>
    <row r="76" spans="1:2" ht="12.75" x14ac:dyDescent="0.2">
      <c r="A76" s="5" t="s">
        <v>74</v>
      </c>
      <c r="B76" s="6">
        <v>60</v>
      </c>
    </row>
    <row r="77" spans="1:2" ht="12.75" x14ac:dyDescent="0.2">
      <c r="A77" s="5" t="s">
        <v>75</v>
      </c>
      <c r="B77" s="6">
        <v>596</v>
      </c>
    </row>
    <row r="78" spans="1:2" ht="12.75" x14ac:dyDescent="0.2">
      <c r="A78" s="5" t="s">
        <v>76</v>
      </c>
      <c r="B78" s="6">
        <v>398</v>
      </c>
    </row>
    <row r="79" spans="1:2" ht="12.75" x14ac:dyDescent="0.2">
      <c r="A79" s="5" t="s">
        <v>77</v>
      </c>
      <c r="B79" s="6">
        <v>1145</v>
      </c>
    </row>
    <row r="80" spans="1:2" ht="12.75" x14ac:dyDescent="0.2">
      <c r="A80" s="5" t="s">
        <v>78</v>
      </c>
      <c r="B80" s="6">
        <v>465</v>
      </c>
    </row>
    <row r="81" spans="1:2" ht="12.75" x14ac:dyDescent="0.2">
      <c r="A81" s="5" t="s">
        <v>79</v>
      </c>
      <c r="B81" s="6">
        <v>803</v>
      </c>
    </row>
    <row r="82" spans="1:2" ht="12.75" x14ac:dyDescent="0.2">
      <c r="A82" s="5" t="s">
        <v>80</v>
      </c>
      <c r="B82" s="6">
        <v>367</v>
      </c>
    </row>
    <row r="83" spans="1:2" ht="12.75" x14ac:dyDescent="0.2">
      <c r="A83" s="5" t="s">
        <v>81</v>
      </c>
      <c r="B83" s="6">
        <v>388</v>
      </c>
    </row>
    <row r="84" spans="1:2" ht="12.75" x14ac:dyDescent="0.2">
      <c r="A84" s="5" t="s">
        <v>82</v>
      </c>
      <c r="B84" s="6">
        <v>265</v>
      </c>
    </row>
    <row r="85" spans="1:2" ht="12.75" x14ac:dyDescent="0.2">
      <c r="A85" s="5" t="s">
        <v>83</v>
      </c>
      <c r="B85" s="6">
        <v>285</v>
      </c>
    </row>
    <row r="86" spans="1:2" ht="12.75" x14ac:dyDescent="0.2">
      <c r="A86" s="5" t="s">
        <v>84</v>
      </c>
      <c r="B86" s="6">
        <v>195</v>
      </c>
    </row>
    <row r="87" spans="1:2" ht="12.75" x14ac:dyDescent="0.2">
      <c r="A87" s="5" t="s">
        <v>85</v>
      </c>
      <c r="B87" s="6">
        <v>335</v>
      </c>
    </row>
    <row r="88" spans="1:2" ht="12.75" x14ac:dyDescent="0.2">
      <c r="A88" s="5" t="s">
        <v>86</v>
      </c>
      <c r="B88" s="6">
        <v>76</v>
      </c>
    </row>
    <row r="89" spans="1:2" ht="12.75" x14ac:dyDescent="0.2">
      <c r="A89" s="5" t="s">
        <v>87</v>
      </c>
      <c r="B89" s="6">
        <v>121</v>
      </c>
    </row>
    <row r="90" spans="1:2" ht="12.75" x14ac:dyDescent="0.2">
      <c r="A90" s="5" t="s">
        <v>88</v>
      </c>
      <c r="B90" s="6">
        <v>19</v>
      </c>
    </row>
    <row r="91" spans="1:2" ht="12.75" x14ac:dyDescent="0.2">
      <c r="A91" s="5" t="s">
        <v>89</v>
      </c>
      <c r="B91" s="6">
        <v>704</v>
      </c>
    </row>
    <row r="92" spans="1:2" ht="12.75" x14ac:dyDescent="0.2">
      <c r="A92" s="5" t="s">
        <v>90</v>
      </c>
      <c r="B92" s="6">
        <v>415</v>
      </c>
    </row>
    <row r="93" spans="1:2" ht="12.75" x14ac:dyDescent="0.2">
      <c r="A93" s="5" t="s">
        <v>91</v>
      </c>
      <c r="B93" s="6">
        <v>2931</v>
      </c>
    </row>
    <row r="94" spans="1:2" ht="12.75" x14ac:dyDescent="0.2">
      <c r="A94" s="5" t="s">
        <v>92</v>
      </c>
      <c r="B94" s="6">
        <v>135</v>
      </c>
    </row>
    <row r="95" spans="1:2" ht="12.75" x14ac:dyDescent="0.2">
      <c r="A95" s="5" t="s">
        <v>93</v>
      </c>
      <c r="B95" s="6">
        <v>86</v>
      </c>
    </row>
    <row r="96" spans="1:2" ht="12.75" x14ac:dyDescent="0.2">
      <c r="A96" s="5" t="s">
        <v>94</v>
      </c>
      <c r="B96" s="6">
        <v>97</v>
      </c>
    </row>
    <row r="97" spans="1:2" ht="12.75" x14ac:dyDescent="0.2">
      <c r="A97" s="5" t="s">
        <v>95</v>
      </c>
      <c r="B97" s="6">
        <v>774</v>
      </c>
    </row>
    <row r="98" spans="1:2" ht="12.75" x14ac:dyDescent="0.2">
      <c r="A98" s="5" t="s">
        <v>96</v>
      </c>
      <c r="B98" s="6">
        <v>344</v>
      </c>
    </row>
    <row r="99" spans="1:2" ht="12.75" x14ac:dyDescent="0.2">
      <c r="A99" s="5" t="s">
        <v>97</v>
      </c>
      <c r="B99" s="6">
        <v>585</v>
      </c>
    </row>
    <row r="100" spans="1:2" ht="12.75" x14ac:dyDescent="0.2">
      <c r="A100" s="5" t="s">
        <v>98</v>
      </c>
      <c r="B100" s="6">
        <v>131</v>
      </c>
    </row>
    <row r="101" spans="1:2" ht="12.75" x14ac:dyDescent="0.2">
      <c r="A101" s="5" t="s">
        <v>99</v>
      </c>
      <c r="B101" s="6">
        <v>108</v>
      </c>
    </row>
    <row r="102" spans="1:2" ht="12.75" x14ac:dyDescent="0.2">
      <c r="A102" s="9" t="s">
        <v>100</v>
      </c>
      <c r="B102" s="10">
        <v>48842</v>
      </c>
    </row>
    <row r="103" spans="1:2" x14ac:dyDescent="0.15">
      <c r="A103" s="11"/>
      <c r="B103" s="12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3.42578125" style="45" customWidth="1"/>
    <col min="2" max="2" width="12" style="45" customWidth="1"/>
    <col min="3" max="3" width="8.710937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40391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734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202</v>
      </c>
    </row>
    <row r="4" spans="1:29" x14ac:dyDescent="0.2">
      <c r="A4" s="34" t="s">
        <v>2</v>
      </c>
      <c r="B4" s="44">
        <v>74</v>
      </c>
    </row>
    <row r="5" spans="1:29" x14ac:dyDescent="0.2">
      <c r="A5" s="34" t="s">
        <v>3</v>
      </c>
      <c r="B5" s="44">
        <v>178</v>
      </c>
    </row>
    <row r="6" spans="1:29" x14ac:dyDescent="0.2">
      <c r="A6" s="34" t="s">
        <v>4</v>
      </c>
      <c r="B6" s="44">
        <v>148</v>
      </c>
    </row>
    <row r="7" spans="1:29" x14ac:dyDescent="0.2">
      <c r="A7" s="34" t="s">
        <v>5</v>
      </c>
      <c r="B7" s="44">
        <v>84</v>
      </c>
    </row>
    <row r="8" spans="1:29" x14ac:dyDescent="0.2">
      <c r="A8" s="34" t="s">
        <v>6</v>
      </c>
      <c r="B8" s="44">
        <v>296</v>
      </c>
      <c r="F8" s="98"/>
    </row>
    <row r="9" spans="1:29" x14ac:dyDescent="0.2">
      <c r="A9" s="34" t="s">
        <v>7</v>
      </c>
      <c r="B9" s="44">
        <v>153</v>
      </c>
    </row>
    <row r="10" spans="1:29" x14ac:dyDescent="0.2">
      <c r="A10" s="34" t="s">
        <v>8</v>
      </c>
      <c r="B10" s="44">
        <v>327</v>
      </c>
    </row>
    <row r="11" spans="1:29" x14ac:dyDescent="0.2">
      <c r="A11" s="34" t="s">
        <v>9</v>
      </c>
      <c r="B11" s="44">
        <v>608</v>
      </c>
    </row>
    <row r="12" spans="1:29" x14ac:dyDescent="0.2">
      <c r="A12" s="34" t="s">
        <v>10</v>
      </c>
      <c r="B12" s="44">
        <v>1697</v>
      </c>
    </row>
    <row r="13" spans="1:29" x14ac:dyDescent="0.2">
      <c r="A13" s="34" t="s">
        <v>11</v>
      </c>
      <c r="B13" s="44">
        <v>546</v>
      </c>
    </row>
    <row r="14" spans="1:29" x14ac:dyDescent="0.2">
      <c r="A14" s="34" t="s">
        <v>12</v>
      </c>
      <c r="B14" s="44">
        <v>1135</v>
      </c>
    </row>
    <row r="15" spans="1:29" x14ac:dyDescent="0.2">
      <c r="A15" s="34" t="s">
        <v>13</v>
      </c>
      <c r="B15" s="44">
        <v>532</v>
      </c>
    </row>
    <row r="16" spans="1:29" x14ac:dyDescent="0.2">
      <c r="A16" s="34" t="s">
        <v>14</v>
      </c>
      <c r="B16" s="44">
        <v>57</v>
      </c>
    </row>
    <row r="17" spans="1:2" x14ac:dyDescent="0.2">
      <c r="A17" s="34" t="s">
        <v>15</v>
      </c>
      <c r="B17" s="44">
        <v>402</v>
      </c>
    </row>
    <row r="18" spans="1:2" x14ac:dyDescent="0.2">
      <c r="A18" s="34" t="s">
        <v>16</v>
      </c>
      <c r="B18" s="44">
        <v>138</v>
      </c>
    </row>
    <row r="19" spans="1:2" x14ac:dyDescent="0.2">
      <c r="A19" s="34" t="s">
        <v>17</v>
      </c>
      <c r="B19" s="44">
        <v>1101</v>
      </c>
    </row>
    <row r="20" spans="1:2" x14ac:dyDescent="0.2">
      <c r="A20" s="34" t="s">
        <v>18</v>
      </c>
      <c r="B20" s="44">
        <v>202</v>
      </c>
    </row>
    <row r="21" spans="1:2" x14ac:dyDescent="0.2">
      <c r="A21" s="34" t="s">
        <v>19</v>
      </c>
      <c r="B21" s="44">
        <v>197</v>
      </c>
    </row>
    <row r="22" spans="1:2" x14ac:dyDescent="0.2">
      <c r="A22" s="34" t="s">
        <v>20</v>
      </c>
      <c r="B22" s="44">
        <v>103</v>
      </c>
    </row>
    <row r="23" spans="1:2" x14ac:dyDescent="0.2">
      <c r="A23" s="34" t="s">
        <v>21</v>
      </c>
      <c r="B23" s="44">
        <v>68</v>
      </c>
    </row>
    <row r="24" spans="1:2" x14ac:dyDescent="0.2">
      <c r="A24" s="34" t="s">
        <v>22</v>
      </c>
      <c r="B24" s="44">
        <v>794</v>
      </c>
    </row>
    <row r="25" spans="1:2" x14ac:dyDescent="0.2">
      <c r="A25" s="34" t="s">
        <v>23</v>
      </c>
      <c r="B25" s="44">
        <v>491</v>
      </c>
    </row>
    <row r="26" spans="1:2" x14ac:dyDescent="0.2">
      <c r="A26" s="34" t="s">
        <v>24</v>
      </c>
      <c r="B26" s="44">
        <v>683</v>
      </c>
    </row>
    <row r="27" spans="1:2" x14ac:dyDescent="0.2">
      <c r="A27" s="34" t="s">
        <v>25</v>
      </c>
      <c r="B27" s="44">
        <v>2146</v>
      </c>
    </row>
    <row r="28" spans="1:2" x14ac:dyDescent="0.2">
      <c r="A28" s="34" t="s">
        <v>26</v>
      </c>
      <c r="B28" s="44">
        <v>122</v>
      </c>
    </row>
    <row r="29" spans="1:2" x14ac:dyDescent="0.2">
      <c r="A29" s="34" t="s">
        <v>27</v>
      </c>
      <c r="B29" s="44">
        <v>141</v>
      </c>
    </row>
    <row r="30" spans="1:2" x14ac:dyDescent="0.2">
      <c r="A30" s="34" t="s">
        <v>28</v>
      </c>
      <c r="B30" s="44">
        <v>1250</v>
      </c>
    </row>
    <row r="31" spans="1:2" x14ac:dyDescent="0.2">
      <c r="A31" s="34" t="s">
        <v>29</v>
      </c>
      <c r="B31" s="44">
        <v>211</v>
      </c>
    </row>
    <row r="32" spans="1:2" x14ac:dyDescent="0.2">
      <c r="A32" s="34" t="s">
        <v>30</v>
      </c>
      <c r="B32" s="44">
        <v>407</v>
      </c>
    </row>
    <row r="33" spans="1:7" x14ac:dyDescent="0.2">
      <c r="A33" s="34" t="s">
        <v>31</v>
      </c>
      <c r="B33" s="44">
        <v>1995</v>
      </c>
      <c r="F33" s="99"/>
    </row>
    <row r="34" spans="1:7" x14ac:dyDescent="0.2">
      <c r="A34" s="34" t="s">
        <v>32</v>
      </c>
      <c r="B34" s="44">
        <v>445</v>
      </c>
    </row>
    <row r="35" spans="1:7" x14ac:dyDescent="0.2">
      <c r="A35" s="34" t="s">
        <v>33</v>
      </c>
      <c r="B35" s="44">
        <v>2062</v>
      </c>
    </row>
    <row r="36" spans="1:7" x14ac:dyDescent="0.2">
      <c r="A36" s="34" t="s">
        <v>34</v>
      </c>
      <c r="B36" s="44">
        <v>471</v>
      </c>
    </row>
    <row r="37" spans="1:7" x14ac:dyDescent="0.2">
      <c r="A37" s="34" t="s">
        <v>35</v>
      </c>
      <c r="B37" s="44">
        <v>1572</v>
      </c>
    </row>
    <row r="38" spans="1:7" x14ac:dyDescent="0.2">
      <c r="A38" s="34" t="s">
        <v>36</v>
      </c>
      <c r="B38" s="44">
        <v>89</v>
      </c>
    </row>
    <row r="39" spans="1:7" x14ac:dyDescent="0.2">
      <c r="A39" s="34" t="s">
        <v>37</v>
      </c>
      <c r="B39" s="44">
        <v>49</v>
      </c>
    </row>
    <row r="40" spans="1:7" x14ac:dyDescent="0.2">
      <c r="A40" s="34" t="s">
        <v>38</v>
      </c>
      <c r="B40" s="44">
        <v>319</v>
      </c>
    </row>
    <row r="41" spans="1:7" x14ac:dyDescent="0.2">
      <c r="A41" s="34" t="s">
        <v>39</v>
      </c>
      <c r="B41" s="44">
        <v>150</v>
      </c>
    </row>
    <row r="42" spans="1:7" x14ac:dyDescent="0.2">
      <c r="A42" s="34" t="s">
        <v>40</v>
      </c>
      <c r="B42" s="44">
        <v>3219</v>
      </c>
      <c r="G42" s="80"/>
    </row>
    <row r="43" spans="1:7" x14ac:dyDescent="0.2">
      <c r="A43" s="34" t="s">
        <v>41</v>
      </c>
      <c r="B43" s="44">
        <v>406</v>
      </c>
    </row>
    <row r="44" spans="1:7" x14ac:dyDescent="0.2">
      <c r="A44" s="34" t="s">
        <v>42</v>
      </c>
      <c r="B44" s="44">
        <v>830</v>
      </c>
    </row>
    <row r="45" spans="1:7" x14ac:dyDescent="0.2">
      <c r="A45" s="34" t="s">
        <v>43</v>
      </c>
      <c r="B45" s="44">
        <v>365</v>
      </c>
    </row>
    <row r="46" spans="1:7" x14ac:dyDescent="0.2">
      <c r="A46" s="34" t="s">
        <v>44</v>
      </c>
      <c r="B46" s="44">
        <v>521</v>
      </c>
    </row>
    <row r="47" spans="1:7" x14ac:dyDescent="0.2">
      <c r="A47" s="34" t="s">
        <v>45</v>
      </c>
      <c r="B47" s="44">
        <v>151</v>
      </c>
    </row>
    <row r="48" spans="1:7" x14ac:dyDescent="0.2">
      <c r="A48" s="34" t="s">
        <v>46</v>
      </c>
      <c r="B48" s="44">
        <v>393</v>
      </c>
    </row>
    <row r="49" spans="1:2" x14ac:dyDescent="0.2">
      <c r="A49" s="34" t="s">
        <v>47</v>
      </c>
      <c r="B49" s="44">
        <v>24</v>
      </c>
    </row>
    <row r="50" spans="1:2" x14ac:dyDescent="0.2">
      <c r="A50" s="34" t="s">
        <v>48</v>
      </c>
      <c r="B50" s="44">
        <v>733</v>
      </c>
    </row>
    <row r="51" spans="1:2" x14ac:dyDescent="0.2">
      <c r="A51" s="34" t="s">
        <v>49</v>
      </c>
      <c r="B51" s="44">
        <v>245</v>
      </c>
    </row>
    <row r="52" spans="1:2" x14ac:dyDescent="0.2">
      <c r="A52" s="34" t="s">
        <v>50</v>
      </c>
      <c r="B52" s="44">
        <v>1164</v>
      </c>
    </row>
    <row r="53" spans="1:2" x14ac:dyDescent="0.2">
      <c r="A53" s="34" t="s">
        <v>51</v>
      </c>
      <c r="B53" s="44">
        <v>61</v>
      </c>
    </row>
    <row r="54" spans="1:2" x14ac:dyDescent="0.2">
      <c r="A54" s="34" t="s">
        <v>52</v>
      </c>
      <c r="B54" s="44">
        <v>386</v>
      </c>
    </row>
    <row r="55" spans="1:2" x14ac:dyDescent="0.2">
      <c r="A55" s="34" t="s">
        <v>53</v>
      </c>
      <c r="B55" s="44">
        <v>742</v>
      </c>
    </row>
    <row r="56" spans="1:2" x14ac:dyDescent="0.2">
      <c r="A56" s="34" t="s">
        <v>54</v>
      </c>
      <c r="B56" s="44">
        <v>425</v>
      </c>
    </row>
    <row r="57" spans="1:2" x14ac:dyDescent="0.2">
      <c r="A57" s="34" t="s">
        <v>55</v>
      </c>
      <c r="B57" s="44">
        <v>265</v>
      </c>
    </row>
    <row r="58" spans="1:2" x14ac:dyDescent="0.2">
      <c r="A58" s="34" t="s">
        <v>56</v>
      </c>
      <c r="B58" s="44">
        <v>94</v>
      </c>
    </row>
    <row r="59" spans="1:2" x14ac:dyDescent="0.2">
      <c r="A59" s="34" t="s">
        <v>57</v>
      </c>
      <c r="B59" s="44">
        <v>201</v>
      </c>
    </row>
    <row r="60" spans="1:2" x14ac:dyDescent="0.2">
      <c r="A60" s="34" t="s">
        <v>58</v>
      </c>
      <c r="B60" s="44">
        <v>251</v>
      </c>
    </row>
    <row r="61" spans="1:2" x14ac:dyDescent="0.2">
      <c r="A61" s="34" t="s">
        <v>59</v>
      </c>
      <c r="B61" s="44">
        <v>6810</v>
      </c>
    </row>
    <row r="62" spans="1:2" x14ac:dyDescent="0.2">
      <c r="A62" s="34" t="s">
        <v>60</v>
      </c>
      <c r="B62" s="44">
        <v>58</v>
      </c>
    </row>
    <row r="63" spans="1:2" x14ac:dyDescent="0.2">
      <c r="A63" s="34" t="s">
        <v>61</v>
      </c>
      <c r="B63" s="44">
        <v>219</v>
      </c>
    </row>
    <row r="64" spans="1:2" x14ac:dyDescent="0.2">
      <c r="A64" s="34" t="s">
        <v>62</v>
      </c>
      <c r="B64" s="44">
        <v>347</v>
      </c>
    </row>
    <row r="65" spans="1:2" x14ac:dyDescent="0.2">
      <c r="A65" s="34" t="s">
        <v>63</v>
      </c>
      <c r="B65" s="44">
        <v>674</v>
      </c>
    </row>
    <row r="66" spans="1:2" x14ac:dyDescent="0.2">
      <c r="A66" s="34" t="s">
        <v>64</v>
      </c>
      <c r="B66" s="44">
        <v>1206</v>
      </c>
    </row>
    <row r="67" spans="1:2" x14ac:dyDescent="0.2">
      <c r="A67" s="34" t="s">
        <v>65</v>
      </c>
      <c r="B67" s="44">
        <v>191</v>
      </c>
    </row>
    <row r="68" spans="1:2" x14ac:dyDescent="0.2">
      <c r="A68" s="34" t="s">
        <v>66</v>
      </c>
      <c r="B68" s="44">
        <v>939</v>
      </c>
    </row>
    <row r="69" spans="1:2" x14ac:dyDescent="0.2">
      <c r="A69" s="34" t="s">
        <v>67</v>
      </c>
      <c r="B69" s="44">
        <v>474</v>
      </c>
    </row>
    <row r="70" spans="1:2" x14ac:dyDescent="0.2">
      <c r="A70" s="34" t="s">
        <v>68</v>
      </c>
      <c r="B70" s="44">
        <v>91</v>
      </c>
    </row>
    <row r="71" spans="1:2" x14ac:dyDescent="0.2">
      <c r="A71" s="34" t="s">
        <v>69</v>
      </c>
      <c r="B71" s="44">
        <v>334</v>
      </c>
    </row>
    <row r="72" spans="1:2" x14ac:dyDescent="0.2">
      <c r="A72" s="34" t="s">
        <v>70</v>
      </c>
      <c r="B72" s="44">
        <v>367</v>
      </c>
    </row>
    <row r="73" spans="1:2" x14ac:dyDescent="0.2">
      <c r="A73" s="34" t="s">
        <v>71</v>
      </c>
      <c r="B73" s="44">
        <v>73</v>
      </c>
    </row>
    <row r="74" spans="1:2" x14ac:dyDescent="0.2">
      <c r="A74" s="34" t="s">
        <v>72</v>
      </c>
      <c r="B74" s="44">
        <v>270</v>
      </c>
    </row>
    <row r="75" spans="1:2" x14ac:dyDescent="0.2">
      <c r="A75" s="34" t="s">
        <v>73</v>
      </c>
      <c r="B75" s="44">
        <v>1187</v>
      </c>
    </row>
    <row r="76" spans="1:2" x14ac:dyDescent="0.2">
      <c r="A76" s="34" t="s">
        <v>74</v>
      </c>
      <c r="B76" s="44">
        <v>65</v>
      </c>
    </row>
    <row r="77" spans="1:2" x14ac:dyDescent="0.2">
      <c r="A77" s="34" t="s">
        <v>75</v>
      </c>
      <c r="B77" s="44">
        <v>1152</v>
      </c>
    </row>
    <row r="78" spans="1:2" x14ac:dyDescent="0.2">
      <c r="A78" s="34" t="s">
        <v>76</v>
      </c>
      <c r="B78" s="44">
        <v>444</v>
      </c>
    </row>
    <row r="79" spans="1:2" x14ac:dyDescent="0.2">
      <c r="A79" s="34" t="s">
        <v>77</v>
      </c>
      <c r="B79" s="44">
        <v>1996</v>
      </c>
    </row>
    <row r="80" spans="1:2" x14ac:dyDescent="0.2">
      <c r="A80" s="34" t="s">
        <v>78</v>
      </c>
      <c r="B80" s="44">
        <v>625</v>
      </c>
    </row>
    <row r="81" spans="1:2" x14ac:dyDescent="0.2">
      <c r="A81" s="34" t="s">
        <v>79</v>
      </c>
      <c r="B81" s="44">
        <v>1000</v>
      </c>
    </row>
    <row r="82" spans="1:2" x14ac:dyDescent="0.2">
      <c r="A82" s="34" t="s">
        <v>80</v>
      </c>
      <c r="B82" s="44">
        <v>459</v>
      </c>
    </row>
    <row r="83" spans="1:2" x14ac:dyDescent="0.2">
      <c r="A83" s="34" t="s">
        <v>81</v>
      </c>
      <c r="B83" s="44">
        <v>537</v>
      </c>
    </row>
    <row r="84" spans="1:2" x14ac:dyDescent="0.2">
      <c r="A84" s="34" t="s">
        <v>82</v>
      </c>
      <c r="B84" s="44">
        <v>320</v>
      </c>
    </row>
    <row r="85" spans="1:2" x14ac:dyDescent="0.2">
      <c r="A85" s="34" t="s">
        <v>83</v>
      </c>
      <c r="B85" s="44">
        <v>421</v>
      </c>
    </row>
    <row r="86" spans="1:2" x14ac:dyDescent="0.2">
      <c r="A86" s="34" t="s">
        <v>84</v>
      </c>
      <c r="B86" s="44">
        <v>275</v>
      </c>
    </row>
    <row r="87" spans="1:2" x14ac:dyDescent="0.2">
      <c r="A87" s="34" t="s">
        <v>85</v>
      </c>
      <c r="B87" s="44">
        <v>485</v>
      </c>
    </row>
    <row r="88" spans="1:2" x14ac:dyDescent="0.2">
      <c r="A88" s="34" t="s">
        <v>86</v>
      </c>
      <c r="B88" s="44">
        <v>122</v>
      </c>
    </row>
    <row r="89" spans="1:2" x14ac:dyDescent="0.2">
      <c r="A89" s="34" t="s">
        <v>87</v>
      </c>
      <c r="B89" s="44">
        <v>160</v>
      </c>
    </row>
    <row r="90" spans="1:2" x14ac:dyDescent="0.2">
      <c r="A90" s="34" t="s">
        <v>88</v>
      </c>
      <c r="B90" s="44">
        <v>52</v>
      </c>
    </row>
    <row r="91" spans="1:2" x14ac:dyDescent="0.2">
      <c r="A91" s="34" t="s">
        <v>89</v>
      </c>
      <c r="B91" s="44">
        <v>905</v>
      </c>
    </row>
    <row r="92" spans="1:2" x14ac:dyDescent="0.2">
      <c r="A92" s="34" t="s">
        <v>90</v>
      </c>
      <c r="B92" s="44">
        <v>476</v>
      </c>
    </row>
    <row r="93" spans="1:2" x14ac:dyDescent="0.2">
      <c r="A93" s="34" t="s">
        <v>91</v>
      </c>
      <c r="B93" s="44">
        <v>3596</v>
      </c>
    </row>
    <row r="94" spans="1:2" x14ac:dyDescent="0.2">
      <c r="A94" s="34" t="s">
        <v>92</v>
      </c>
      <c r="B94" s="44">
        <v>163</v>
      </c>
    </row>
    <row r="95" spans="1:2" x14ac:dyDescent="0.2">
      <c r="A95" s="34" t="s">
        <v>93</v>
      </c>
      <c r="B95" s="44">
        <v>85</v>
      </c>
    </row>
    <row r="96" spans="1:2" x14ac:dyDescent="0.2">
      <c r="A96" s="34" t="s">
        <v>94</v>
      </c>
      <c r="B96" s="44">
        <v>171</v>
      </c>
    </row>
    <row r="97" spans="1:2" x14ac:dyDescent="0.2">
      <c r="A97" s="34" t="s">
        <v>95</v>
      </c>
      <c r="B97" s="44">
        <v>991</v>
      </c>
    </row>
    <row r="98" spans="1:2" x14ac:dyDescent="0.2">
      <c r="A98" s="34" t="s">
        <v>96</v>
      </c>
      <c r="B98" s="44">
        <v>302</v>
      </c>
    </row>
    <row r="99" spans="1:2" x14ac:dyDescent="0.2">
      <c r="A99" s="34" t="s">
        <v>97</v>
      </c>
      <c r="B99" s="44">
        <v>655</v>
      </c>
    </row>
    <row r="100" spans="1:2" x14ac:dyDescent="0.2">
      <c r="A100" s="34" t="s">
        <v>98</v>
      </c>
      <c r="B100" s="44">
        <v>207</v>
      </c>
    </row>
    <row r="101" spans="1:2" x14ac:dyDescent="0.2">
      <c r="A101" s="34" t="s">
        <v>99</v>
      </c>
      <c r="B101" s="44">
        <v>96</v>
      </c>
    </row>
    <row r="102" spans="1:2" x14ac:dyDescent="0.2">
      <c r="A102" s="36" t="s">
        <v>101</v>
      </c>
      <c r="B102" s="42">
        <v>61855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09/01/2010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5703125" style="45" customWidth="1"/>
    <col min="2" max="2" width="12.140625" style="45" customWidth="1"/>
    <col min="3" max="3" width="8.28515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40360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937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226</v>
      </c>
    </row>
    <row r="4" spans="1:29" x14ac:dyDescent="0.2">
      <c r="A4" s="34" t="s">
        <v>2</v>
      </c>
      <c r="B4" s="44">
        <v>71</v>
      </c>
    </row>
    <row r="5" spans="1:29" x14ac:dyDescent="0.2">
      <c r="A5" s="34" t="s">
        <v>3</v>
      </c>
      <c r="B5" s="44">
        <v>185</v>
      </c>
    </row>
    <row r="6" spans="1:29" x14ac:dyDescent="0.2">
      <c r="A6" s="34" t="s">
        <v>4</v>
      </c>
      <c r="B6" s="44">
        <v>122</v>
      </c>
    </row>
    <row r="7" spans="1:29" x14ac:dyDescent="0.2">
      <c r="A7" s="34" t="s">
        <v>5</v>
      </c>
      <c r="B7" s="44">
        <v>71</v>
      </c>
    </row>
    <row r="8" spans="1:29" x14ac:dyDescent="0.2">
      <c r="A8" s="34" t="s">
        <v>6</v>
      </c>
      <c r="B8" s="44">
        <v>301</v>
      </c>
      <c r="F8" s="98"/>
    </row>
    <row r="9" spans="1:29" x14ac:dyDescent="0.2">
      <c r="A9" s="34" t="s">
        <v>7</v>
      </c>
      <c r="B9" s="44">
        <v>152</v>
      </c>
    </row>
    <row r="10" spans="1:29" x14ac:dyDescent="0.2">
      <c r="A10" s="34" t="s">
        <v>8</v>
      </c>
      <c r="B10" s="44">
        <v>418</v>
      </c>
    </row>
    <row r="11" spans="1:29" x14ac:dyDescent="0.2">
      <c r="A11" s="34" t="s">
        <v>9</v>
      </c>
      <c r="B11" s="44">
        <v>584</v>
      </c>
    </row>
    <row r="12" spans="1:29" x14ac:dyDescent="0.2">
      <c r="A12" s="34" t="s">
        <v>10</v>
      </c>
      <c r="B12" s="44">
        <v>1490</v>
      </c>
    </row>
    <row r="13" spans="1:29" x14ac:dyDescent="0.2">
      <c r="A13" s="34" t="s">
        <v>11</v>
      </c>
      <c r="B13" s="44">
        <v>602</v>
      </c>
    </row>
    <row r="14" spans="1:29" x14ac:dyDescent="0.2">
      <c r="A14" s="34" t="s">
        <v>12</v>
      </c>
      <c r="B14" s="44">
        <v>1252</v>
      </c>
    </row>
    <row r="15" spans="1:29" x14ac:dyDescent="0.2">
      <c r="A15" s="34" t="s">
        <v>13</v>
      </c>
      <c r="B15" s="44">
        <v>605</v>
      </c>
    </row>
    <row r="16" spans="1:29" x14ac:dyDescent="0.2">
      <c r="A16" s="34" t="s">
        <v>14</v>
      </c>
      <c r="B16" s="44">
        <v>47</v>
      </c>
    </row>
    <row r="17" spans="1:2" x14ac:dyDescent="0.2">
      <c r="A17" s="34" t="s">
        <v>15</v>
      </c>
      <c r="B17" s="44">
        <v>427</v>
      </c>
    </row>
    <row r="18" spans="1:2" x14ac:dyDescent="0.2">
      <c r="A18" s="34" t="s">
        <v>16</v>
      </c>
      <c r="B18" s="44">
        <v>150</v>
      </c>
    </row>
    <row r="19" spans="1:2" x14ac:dyDescent="0.2">
      <c r="A19" s="34" t="s">
        <v>17</v>
      </c>
      <c r="B19" s="44">
        <v>1310</v>
      </c>
    </row>
    <row r="20" spans="1:2" x14ac:dyDescent="0.2">
      <c r="A20" s="34" t="s">
        <v>18</v>
      </c>
      <c r="B20" s="44">
        <v>254</v>
      </c>
    </row>
    <row r="21" spans="1:2" x14ac:dyDescent="0.2">
      <c r="A21" s="34" t="s">
        <v>19</v>
      </c>
      <c r="B21" s="44">
        <v>144</v>
      </c>
    </row>
    <row r="22" spans="1:2" x14ac:dyDescent="0.2">
      <c r="A22" s="34" t="s">
        <v>20</v>
      </c>
      <c r="B22" s="44">
        <v>117</v>
      </c>
    </row>
    <row r="23" spans="1:2" x14ac:dyDescent="0.2">
      <c r="A23" s="34" t="s">
        <v>21</v>
      </c>
      <c r="B23" s="44">
        <v>78</v>
      </c>
    </row>
    <row r="24" spans="1:2" x14ac:dyDescent="0.2">
      <c r="A24" s="34" t="s">
        <v>22</v>
      </c>
      <c r="B24" s="44">
        <v>922</v>
      </c>
    </row>
    <row r="25" spans="1:2" x14ac:dyDescent="0.2">
      <c r="A25" s="34" t="s">
        <v>23</v>
      </c>
      <c r="B25" s="44">
        <v>543</v>
      </c>
    </row>
    <row r="26" spans="1:2" x14ac:dyDescent="0.2">
      <c r="A26" s="34" t="s">
        <v>24</v>
      </c>
      <c r="B26" s="44">
        <v>706</v>
      </c>
    </row>
    <row r="27" spans="1:2" x14ac:dyDescent="0.2">
      <c r="A27" s="34" t="s">
        <v>25</v>
      </c>
      <c r="B27" s="44">
        <v>2258</v>
      </c>
    </row>
    <row r="28" spans="1:2" x14ac:dyDescent="0.2">
      <c r="A28" s="34" t="s">
        <v>26</v>
      </c>
      <c r="B28" s="44">
        <v>117</v>
      </c>
    </row>
    <row r="29" spans="1:2" x14ac:dyDescent="0.2">
      <c r="A29" s="34" t="s">
        <v>27</v>
      </c>
      <c r="B29" s="44">
        <v>146</v>
      </c>
    </row>
    <row r="30" spans="1:2" x14ac:dyDescent="0.2">
      <c r="A30" s="34" t="s">
        <v>28</v>
      </c>
      <c r="B30" s="44">
        <v>1467</v>
      </c>
    </row>
    <row r="31" spans="1:2" x14ac:dyDescent="0.2">
      <c r="A31" s="34" t="s">
        <v>29</v>
      </c>
      <c r="B31" s="44">
        <v>176</v>
      </c>
    </row>
    <row r="32" spans="1:2" x14ac:dyDescent="0.2">
      <c r="A32" s="34" t="s">
        <v>30</v>
      </c>
      <c r="B32" s="44">
        <v>444</v>
      </c>
    </row>
    <row r="33" spans="1:7" x14ac:dyDescent="0.2">
      <c r="A33" s="34" t="s">
        <v>31</v>
      </c>
      <c r="B33" s="44">
        <v>1964</v>
      </c>
      <c r="F33" s="99"/>
    </row>
    <row r="34" spans="1:7" x14ac:dyDescent="0.2">
      <c r="A34" s="34" t="s">
        <v>32</v>
      </c>
      <c r="B34" s="44">
        <v>598</v>
      </c>
    </row>
    <row r="35" spans="1:7" x14ac:dyDescent="0.2">
      <c r="A35" s="34" t="s">
        <v>33</v>
      </c>
      <c r="B35" s="44">
        <v>2134</v>
      </c>
    </row>
    <row r="36" spans="1:7" x14ac:dyDescent="0.2">
      <c r="A36" s="34" t="s">
        <v>34</v>
      </c>
      <c r="B36" s="44">
        <v>503</v>
      </c>
    </row>
    <row r="37" spans="1:7" x14ac:dyDescent="0.2">
      <c r="A37" s="34" t="s">
        <v>35</v>
      </c>
      <c r="B37" s="44">
        <v>1607</v>
      </c>
    </row>
    <row r="38" spans="1:7" x14ac:dyDescent="0.2">
      <c r="A38" s="34" t="s">
        <v>36</v>
      </c>
      <c r="B38" s="44">
        <v>83</v>
      </c>
    </row>
    <row r="39" spans="1:7" x14ac:dyDescent="0.2">
      <c r="A39" s="34" t="s">
        <v>37</v>
      </c>
      <c r="B39" s="44">
        <v>60</v>
      </c>
    </row>
    <row r="40" spans="1:7" x14ac:dyDescent="0.2">
      <c r="A40" s="34" t="s">
        <v>38</v>
      </c>
      <c r="B40" s="44">
        <v>340</v>
      </c>
    </row>
    <row r="41" spans="1:7" x14ac:dyDescent="0.2">
      <c r="A41" s="34" t="s">
        <v>39</v>
      </c>
      <c r="B41" s="44">
        <v>162</v>
      </c>
    </row>
    <row r="42" spans="1:7" x14ac:dyDescent="0.2">
      <c r="A42" s="34" t="s">
        <v>40</v>
      </c>
      <c r="B42" s="44">
        <v>3511</v>
      </c>
      <c r="G42" s="80"/>
    </row>
    <row r="43" spans="1:7" x14ac:dyDescent="0.2">
      <c r="A43" s="34" t="s">
        <v>41</v>
      </c>
      <c r="B43" s="44">
        <v>502</v>
      </c>
    </row>
    <row r="44" spans="1:7" x14ac:dyDescent="0.2">
      <c r="A44" s="34" t="s">
        <v>42</v>
      </c>
      <c r="B44" s="44">
        <v>873</v>
      </c>
    </row>
    <row r="45" spans="1:7" x14ac:dyDescent="0.2">
      <c r="A45" s="34" t="s">
        <v>43</v>
      </c>
      <c r="B45" s="44">
        <v>342</v>
      </c>
    </row>
    <row r="46" spans="1:7" x14ac:dyDescent="0.2">
      <c r="A46" s="34" t="s">
        <v>44</v>
      </c>
      <c r="B46" s="44">
        <v>454</v>
      </c>
    </row>
    <row r="47" spans="1:7" x14ac:dyDescent="0.2">
      <c r="A47" s="34" t="s">
        <v>45</v>
      </c>
      <c r="B47" s="44">
        <v>209</v>
      </c>
    </row>
    <row r="48" spans="1:7" x14ac:dyDescent="0.2">
      <c r="A48" s="34" t="s">
        <v>46</v>
      </c>
      <c r="B48" s="44">
        <v>383</v>
      </c>
    </row>
    <row r="49" spans="1:2" x14ac:dyDescent="0.2">
      <c r="A49" s="34" t="s">
        <v>47</v>
      </c>
      <c r="B49" s="44">
        <v>25</v>
      </c>
    </row>
    <row r="50" spans="1:2" x14ac:dyDescent="0.2">
      <c r="A50" s="34" t="s">
        <v>48</v>
      </c>
      <c r="B50" s="44">
        <v>696</v>
      </c>
    </row>
    <row r="51" spans="1:2" x14ac:dyDescent="0.2">
      <c r="A51" s="34" t="s">
        <v>49</v>
      </c>
      <c r="B51" s="44">
        <v>234</v>
      </c>
    </row>
    <row r="52" spans="1:2" x14ac:dyDescent="0.2">
      <c r="A52" s="34" t="s">
        <v>50</v>
      </c>
      <c r="B52" s="44">
        <v>1393</v>
      </c>
    </row>
    <row r="53" spans="1:2" x14ac:dyDescent="0.2">
      <c r="A53" s="34" t="s">
        <v>51</v>
      </c>
      <c r="B53" s="44">
        <v>67</v>
      </c>
    </row>
    <row r="54" spans="1:2" x14ac:dyDescent="0.2">
      <c r="A54" s="34" t="s">
        <v>52</v>
      </c>
      <c r="B54" s="44">
        <v>401</v>
      </c>
    </row>
    <row r="55" spans="1:2" x14ac:dyDescent="0.2">
      <c r="A55" s="34" t="s">
        <v>53</v>
      </c>
      <c r="B55" s="44">
        <v>986</v>
      </c>
    </row>
    <row r="56" spans="1:2" x14ac:dyDescent="0.2">
      <c r="A56" s="34" t="s">
        <v>54</v>
      </c>
      <c r="B56" s="44">
        <v>435</v>
      </c>
    </row>
    <row r="57" spans="1:2" x14ac:dyDescent="0.2">
      <c r="A57" s="34" t="s">
        <v>55</v>
      </c>
      <c r="B57" s="44">
        <v>256</v>
      </c>
    </row>
    <row r="58" spans="1:2" x14ac:dyDescent="0.2">
      <c r="A58" s="34" t="s">
        <v>56</v>
      </c>
      <c r="B58" s="44">
        <v>134</v>
      </c>
    </row>
    <row r="59" spans="1:2" x14ac:dyDescent="0.2">
      <c r="A59" s="34" t="s">
        <v>57</v>
      </c>
      <c r="B59" s="44">
        <v>182</v>
      </c>
    </row>
    <row r="60" spans="1:2" x14ac:dyDescent="0.2">
      <c r="A60" s="34" t="s">
        <v>58</v>
      </c>
      <c r="B60" s="44">
        <v>269</v>
      </c>
    </row>
    <row r="61" spans="1:2" x14ac:dyDescent="0.2">
      <c r="A61" s="34" t="s">
        <v>59</v>
      </c>
      <c r="B61" s="44">
        <v>7403</v>
      </c>
    </row>
    <row r="62" spans="1:2" x14ac:dyDescent="0.2">
      <c r="A62" s="34" t="s">
        <v>60</v>
      </c>
      <c r="B62" s="44">
        <v>50</v>
      </c>
    </row>
    <row r="63" spans="1:2" x14ac:dyDescent="0.2">
      <c r="A63" s="34" t="s">
        <v>61</v>
      </c>
      <c r="B63" s="44">
        <v>203</v>
      </c>
    </row>
    <row r="64" spans="1:2" x14ac:dyDescent="0.2">
      <c r="A64" s="34" t="s">
        <v>62</v>
      </c>
      <c r="B64" s="44">
        <v>376</v>
      </c>
    </row>
    <row r="65" spans="1:2" x14ac:dyDescent="0.2">
      <c r="A65" s="34" t="s">
        <v>63</v>
      </c>
      <c r="B65" s="44">
        <v>829</v>
      </c>
    </row>
    <row r="66" spans="1:2" x14ac:dyDescent="0.2">
      <c r="A66" s="34" t="s">
        <v>64</v>
      </c>
      <c r="B66" s="44">
        <v>1332</v>
      </c>
    </row>
    <row r="67" spans="1:2" x14ac:dyDescent="0.2">
      <c r="A67" s="34" t="s">
        <v>65</v>
      </c>
      <c r="B67" s="44">
        <v>234</v>
      </c>
    </row>
    <row r="68" spans="1:2" x14ac:dyDescent="0.2">
      <c r="A68" s="34" t="s">
        <v>66</v>
      </c>
      <c r="B68" s="44">
        <v>1002</v>
      </c>
    </row>
    <row r="69" spans="1:2" x14ac:dyDescent="0.2">
      <c r="A69" s="34" t="s">
        <v>67</v>
      </c>
      <c r="B69" s="44">
        <v>454</v>
      </c>
    </row>
    <row r="70" spans="1:2" x14ac:dyDescent="0.2">
      <c r="A70" s="34" t="s">
        <v>68</v>
      </c>
      <c r="B70" s="44">
        <v>69</v>
      </c>
    </row>
    <row r="71" spans="1:2" x14ac:dyDescent="0.2">
      <c r="A71" s="34" t="s">
        <v>69</v>
      </c>
      <c r="B71" s="44">
        <v>332</v>
      </c>
    </row>
    <row r="72" spans="1:2" x14ac:dyDescent="0.2">
      <c r="A72" s="34" t="s">
        <v>70</v>
      </c>
      <c r="B72" s="44">
        <v>423</v>
      </c>
    </row>
    <row r="73" spans="1:2" x14ac:dyDescent="0.2">
      <c r="A73" s="34" t="s">
        <v>71</v>
      </c>
      <c r="B73" s="44">
        <v>83</v>
      </c>
    </row>
    <row r="74" spans="1:2" x14ac:dyDescent="0.2">
      <c r="A74" s="34" t="s">
        <v>72</v>
      </c>
      <c r="B74" s="44">
        <v>265</v>
      </c>
    </row>
    <row r="75" spans="1:2" x14ac:dyDescent="0.2">
      <c r="A75" s="34" t="s">
        <v>73</v>
      </c>
      <c r="B75" s="44">
        <v>1320</v>
      </c>
    </row>
    <row r="76" spans="1:2" x14ac:dyDescent="0.2">
      <c r="A76" s="34" t="s">
        <v>74</v>
      </c>
      <c r="B76" s="44">
        <v>94</v>
      </c>
    </row>
    <row r="77" spans="1:2" x14ac:dyDescent="0.2">
      <c r="A77" s="34" t="s">
        <v>75</v>
      </c>
      <c r="B77" s="44">
        <v>1104</v>
      </c>
    </row>
    <row r="78" spans="1:2" x14ac:dyDescent="0.2">
      <c r="A78" s="34" t="s">
        <v>76</v>
      </c>
      <c r="B78" s="44">
        <v>421</v>
      </c>
    </row>
    <row r="79" spans="1:2" x14ac:dyDescent="0.2">
      <c r="A79" s="34" t="s">
        <v>77</v>
      </c>
      <c r="B79" s="44">
        <v>1511</v>
      </c>
    </row>
    <row r="80" spans="1:2" x14ac:dyDescent="0.2">
      <c r="A80" s="34" t="s">
        <v>78</v>
      </c>
      <c r="B80" s="44">
        <v>561</v>
      </c>
    </row>
    <row r="81" spans="1:2" x14ac:dyDescent="0.2">
      <c r="A81" s="34" t="s">
        <v>79</v>
      </c>
      <c r="B81" s="44">
        <v>1065</v>
      </c>
    </row>
    <row r="82" spans="1:2" x14ac:dyDescent="0.2">
      <c r="A82" s="34" t="s">
        <v>80</v>
      </c>
      <c r="B82" s="44">
        <v>526</v>
      </c>
    </row>
    <row r="83" spans="1:2" x14ac:dyDescent="0.2">
      <c r="A83" s="34" t="s">
        <v>81</v>
      </c>
      <c r="B83" s="44">
        <v>680</v>
      </c>
    </row>
    <row r="84" spans="1:2" x14ac:dyDescent="0.2">
      <c r="A84" s="34" t="s">
        <v>82</v>
      </c>
      <c r="B84" s="44">
        <v>335</v>
      </c>
    </row>
    <row r="85" spans="1:2" x14ac:dyDescent="0.2">
      <c r="A85" s="34" t="s">
        <v>83</v>
      </c>
      <c r="B85" s="44">
        <v>419</v>
      </c>
    </row>
    <row r="86" spans="1:2" x14ac:dyDescent="0.2">
      <c r="A86" s="34" t="s">
        <v>84</v>
      </c>
      <c r="B86" s="44">
        <v>301</v>
      </c>
    </row>
    <row r="87" spans="1:2" x14ac:dyDescent="0.2">
      <c r="A87" s="34" t="s">
        <v>85</v>
      </c>
      <c r="B87" s="44">
        <v>524</v>
      </c>
    </row>
    <row r="88" spans="1:2" x14ac:dyDescent="0.2">
      <c r="A88" s="34" t="s">
        <v>86</v>
      </c>
      <c r="B88" s="44">
        <v>91</v>
      </c>
    </row>
    <row r="89" spans="1:2" x14ac:dyDescent="0.2">
      <c r="A89" s="34" t="s">
        <v>87</v>
      </c>
      <c r="B89" s="44">
        <v>116</v>
      </c>
    </row>
    <row r="90" spans="1:2" x14ac:dyDescent="0.2">
      <c r="A90" s="34" t="s">
        <v>88</v>
      </c>
      <c r="B90" s="44">
        <v>35</v>
      </c>
    </row>
    <row r="91" spans="1:2" x14ac:dyDescent="0.2">
      <c r="A91" s="34" t="s">
        <v>89</v>
      </c>
      <c r="B91" s="44">
        <v>1026</v>
      </c>
    </row>
    <row r="92" spans="1:2" x14ac:dyDescent="0.2">
      <c r="A92" s="34" t="s">
        <v>90</v>
      </c>
      <c r="B92" s="44">
        <v>631</v>
      </c>
    </row>
    <row r="93" spans="1:2" x14ac:dyDescent="0.2">
      <c r="A93" s="34" t="s">
        <v>91</v>
      </c>
      <c r="B93" s="44">
        <v>3463</v>
      </c>
    </row>
    <row r="94" spans="1:2" x14ac:dyDescent="0.2">
      <c r="A94" s="34" t="s">
        <v>92</v>
      </c>
      <c r="B94" s="44">
        <v>183</v>
      </c>
    </row>
    <row r="95" spans="1:2" x14ac:dyDescent="0.2">
      <c r="A95" s="34" t="s">
        <v>93</v>
      </c>
      <c r="B95" s="44">
        <v>100</v>
      </c>
    </row>
    <row r="96" spans="1:2" x14ac:dyDescent="0.2">
      <c r="A96" s="34" t="s">
        <v>94</v>
      </c>
      <c r="B96" s="44">
        <v>159</v>
      </c>
    </row>
    <row r="97" spans="1:2" x14ac:dyDescent="0.2">
      <c r="A97" s="34" t="s">
        <v>95</v>
      </c>
      <c r="B97" s="44">
        <v>1124</v>
      </c>
    </row>
    <row r="98" spans="1:2" x14ac:dyDescent="0.2">
      <c r="A98" s="34" t="s">
        <v>96</v>
      </c>
      <c r="B98" s="44">
        <v>358</v>
      </c>
    </row>
    <row r="99" spans="1:2" x14ac:dyDescent="0.2">
      <c r="A99" s="34" t="s">
        <v>97</v>
      </c>
      <c r="B99" s="44">
        <v>786</v>
      </c>
    </row>
    <row r="100" spans="1:2" x14ac:dyDescent="0.2">
      <c r="A100" s="34" t="s">
        <v>98</v>
      </c>
      <c r="B100" s="44">
        <v>220</v>
      </c>
    </row>
    <row r="101" spans="1:2" x14ac:dyDescent="0.2">
      <c r="A101" s="34" t="s">
        <v>99</v>
      </c>
      <c r="B101" s="44">
        <v>83</v>
      </c>
    </row>
    <row r="102" spans="1:2" x14ac:dyDescent="0.2">
      <c r="A102" s="36" t="s">
        <v>101</v>
      </c>
      <c r="B102" s="42">
        <v>65416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08/06/2010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45" customWidth="1"/>
    <col min="2" max="2" width="12.140625" style="45" customWidth="1"/>
    <col min="3" max="3" width="9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40330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821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167</v>
      </c>
    </row>
    <row r="4" spans="1:29" x14ac:dyDescent="0.2">
      <c r="A4" s="34" t="s">
        <v>2</v>
      </c>
      <c r="B4" s="44">
        <v>55</v>
      </c>
    </row>
    <row r="5" spans="1:29" x14ac:dyDescent="0.2">
      <c r="A5" s="34" t="s">
        <v>3</v>
      </c>
      <c r="B5" s="44">
        <v>173</v>
      </c>
    </row>
    <row r="6" spans="1:29" x14ac:dyDescent="0.2">
      <c r="A6" s="34" t="s">
        <v>4</v>
      </c>
      <c r="B6" s="44">
        <v>106</v>
      </c>
    </row>
    <row r="7" spans="1:29" x14ac:dyDescent="0.2">
      <c r="A7" s="34" t="s">
        <v>5</v>
      </c>
      <c r="B7" s="44">
        <v>81</v>
      </c>
    </row>
    <row r="8" spans="1:29" x14ac:dyDescent="0.2">
      <c r="A8" s="34" t="s">
        <v>6</v>
      </c>
      <c r="B8" s="44">
        <v>253</v>
      </c>
      <c r="F8" s="98"/>
    </row>
    <row r="9" spans="1:29" x14ac:dyDescent="0.2">
      <c r="A9" s="34" t="s">
        <v>7</v>
      </c>
      <c r="B9" s="44">
        <v>144</v>
      </c>
    </row>
    <row r="10" spans="1:29" x14ac:dyDescent="0.2">
      <c r="A10" s="34" t="s">
        <v>8</v>
      </c>
      <c r="B10" s="44">
        <v>273</v>
      </c>
    </row>
    <row r="11" spans="1:29" x14ac:dyDescent="0.2">
      <c r="A11" s="34" t="s">
        <v>9</v>
      </c>
      <c r="B11" s="44">
        <v>520</v>
      </c>
    </row>
    <row r="12" spans="1:29" x14ac:dyDescent="0.2">
      <c r="A12" s="34" t="s">
        <v>10</v>
      </c>
      <c r="B12" s="44">
        <v>1440</v>
      </c>
    </row>
    <row r="13" spans="1:29" x14ac:dyDescent="0.2">
      <c r="A13" s="34" t="s">
        <v>11</v>
      </c>
      <c r="B13" s="44">
        <v>445</v>
      </c>
    </row>
    <row r="14" spans="1:29" x14ac:dyDescent="0.2">
      <c r="A14" s="34" t="s">
        <v>12</v>
      </c>
      <c r="B14" s="44">
        <v>1040</v>
      </c>
    </row>
    <row r="15" spans="1:29" x14ac:dyDescent="0.2">
      <c r="A15" s="34" t="s">
        <v>13</v>
      </c>
      <c r="B15" s="44">
        <v>470</v>
      </c>
    </row>
    <row r="16" spans="1:29" x14ac:dyDescent="0.2">
      <c r="A16" s="34" t="s">
        <v>14</v>
      </c>
      <c r="B16" s="44">
        <v>41</v>
      </c>
    </row>
    <row r="17" spans="1:2" x14ac:dyDescent="0.2">
      <c r="A17" s="34" t="s">
        <v>15</v>
      </c>
      <c r="B17" s="44">
        <v>374</v>
      </c>
    </row>
    <row r="18" spans="1:2" x14ac:dyDescent="0.2">
      <c r="A18" s="34" t="s">
        <v>16</v>
      </c>
      <c r="B18" s="44">
        <v>122</v>
      </c>
    </row>
    <row r="19" spans="1:2" x14ac:dyDescent="0.2">
      <c r="A19" s="34" t="s">
        <v>17</v>
      </c>
      <c r="B19" s="44">
        <v>1135</v>
      </c>
    </row>
    <row r="20" spans="1:2" x14ac:dyDescent="0.2">
      <c r="A20" s="34" t="s">
        <v>18</v>
      </c>
      <c r="B20" s="44">
        <v>209</v>
      </c>
    </row>
    <row r="21" spans="1:2" x14ac:dyDescent="0.2">
      <c r="A21" s="34" t="s">
        <v>19</v>
      </c>
      <c r="B21" s="44">
        <v>143</v>
      </c>
    </row>
    <row r="22" spans="1:2" x14ac:dyDescent="0.2">
      <c r="A22" s="34" t="s">
        <v>20</v>
      </c>
      <c r="B22" s="44">
        <v>118</v>
      </c>
    </row>
    <row r="23" spans="1:2" x14ac:dyDescent="0.2">
      <c r="A23" s="34" t="s">
        <v>21</v>
      </c>
      <c r="B23" s="44">
        <v>40</v>
      </c>
    </row>
    <row r="24" spans="1:2" x14ac:dyDescent="0.2">
      <c r="A24" s="34" t="s">
        <v>22</v>
      </c>
      <c r="B24" s="44">
        <v>809</v>
      </c>
    </row>
    <row r="25" spans="1:2" x14ac:dyDescent="0.2">
      <c r="A25" s="34" t="s">
        <v>23</v>
      </c>
      <c r="B25" s="44">
        <v>414</v>
      </c>
    </row>
    <row r="26" spans="1:2" x14ac:dyDescent="0.2">
      <c r="A26" s="34" t="s">
        <v>24</v>
      </c>
      <c r="B26" s="44">
        <v>598</v>
      </c>
    </row>
    <row r="27" spans="1:2" x14ac:dyDescent="0.2">
      <c r="A27" s="34" t="s">
        <v>25</v>
      </c>
      <c r="B27" s="44">
        <v>1859</v>
      </c>
    </row>
    <row r="28" spans="1:2" x14ac:dyDescent="0.2">
      <c r="A28" s="34" t="s">
        <v>26</v>
      </c>
      <c r="B28" s="44">
        <v>95</v>
      </c>
    </row>
    <row r="29" spans="1:2" x14ac:dyDescent="0.2">
      <c r="A29" s="34" t="s">
        <v>27</v>
      </c>
      <c r="B29" s="44">
        <v>137</v>
      </c>
    </row>
    <row r="30" spans="1:2" x14ac:dyDescent="0.2">
      <c r="A30" s="34" t="s">
        <v>28</v>
      </c>
      <c r="B30" s="44">
        <v>1034</v>
      </c>
    </row>
    <row r="31" spans="1:2" x14ac:dyDescent="0.2">
      <c r="A31" s="34" t="s">
        <v>29</v>
      </c>
      <c r="B31" s="44">
        <v>133</v>
      </c>
    </row>
    <row r="32" spans="1:2" x14ac:dyDescent="0.2">
      <c r="A32" s="34" t="s">
        <v>30</v>
      </c>
      <c r="B32" s="44">
        <v>367</v>
      </c>
    </row>
    <row r="33" spans="1:7" x14ac:dyDescent="0.2">
      <c r="A33" s="34" t="s">
        <v>31</v>
      </c>
      <c r="B33" s="44">
        <v>1783</v>
      </c>
      <c r="F33" s="99"/>
    </row>
    <row r="34" spans="1:7" x14ac:dyDescent="0.2">
      <c r="A34" s="34" t="s">
        <v>32</v>
      </c>
      <c r="B34" s="44">
        <v>500</v>
      </c>
    </row>
    <row r="35" spans="1:7" x14ac:dyDescent="0.2">
      <c r="A35" s="34" t="s">
        <v>33</v>
      </c>
      <c r="B35" s="44">
        <v>1960</v>
      </c>
    </row>
    <row r="36" spans="1:7" x14ac:dyDescent="0.2">
      <c r="A36" s="34" t="s">
        <v>34</v>
      </c>
      <c r="B36" s="44">
        <v>411</v>
      </c>
    </row>
    <row r="37" spans="1:7" x14ac:dyDescent="0.2">
      <c r="A37" s="34" t="s">
        <v>35</v>
      </c>
      <c r="B37" s="44">
        <v>1445</v>
      </c>
    </row>
    <row r="38" spans="1:7" x14ac:dyDescent="0.2">
      <c r="A38" s="34" t="s">
        <v>36</v>
      </c>
      <c r="B38" s="44">
        <v>49</v>
      </c>
    </row>
    <row r="39" spans="1:7" x14ac:dyDescent="0.2">
      <c r="A39" s="34" t="s">
        <v>37</v>
      </c>
      <c r="B39" s="44">
        <v>37</v>
      </c>
    </row>
    <row r="40" spans="1:7" x14ac:dyDescent="0.2">
      <c r="A40" s="34" t="s">
        <v>38</v>
      </c>
      <c r="B40" s="44">
        <v>325</v>
      </c>
    </row>
    <row r="41" spans="1:7" x14ac:dyDescent="0.2">
      <c r="A41" s="34" t="s">
        <v>39</v>
      </c>
      <c r="B41" s="44">
        <v>115</v>
      </c>
    </row>
    <row r="42" spans="1:7" x14ac:dyDescent="0.2">
      <c r="A42" s="34" t="s">
        <v>40</v>
      </c>
      <c r="B42" s="44">
        <v>2986</v>
      </c>
      <c r="G42" s="80"/>
    </row>
    <row r="43" spans="1:7" x14ac:dyDescent="0.2">
      <c r="A43" s="34" t="s">
        <v>41</v>
      </c>
      <c r="B43" s="44">
        <v>440</v>
      </c>
    </row>
    <row r="44" spans="1:7" x14ac:dyDescent="0.2">
      <c r="A44" s="34" t="s">
        <v>42</v>
      </c>
      <c r="B44" s="44">
        <v>730</v>
      </c>
    </row>
    <row r="45" spans="1:7" x14ac:dyDescent="0.2">
      <c r="A45" s="34" t="s">
        <v>43</v>
      </c>
      <c r="B45" s="44">
        <v>278</v>
      </c>
    </row>
    <row r="46" spans="1:7" x14ac:dyDescent="0.2">
      <c r="A46" s="34" t="s">
        <v>44</v>
      </c>
      <c r="B46" s="44">
        <v>449</v>
      </c>
    </row>
    <row r="47" spans="1:7" x14ac:dyDescent="0.2">
      <c r="A47" s="34" t="s">
        <v>45</v>
      </c>
      <c r="B47" s="44">
        <v>156</v>
      </c>
    </row>
    <row r="48" spans="1:7" x14ac:dyDescent="0.2">
      <c r="A48" s="34" t="s">
        <v>46</v>
      </c>
      <c r="B48" s="44">
        <v>294</v>
      </c>
    </row>
    <row r="49" spans="1:2" x14ac:dyDescent="0.2">
      <c r="A49" s="34" t="s">
        <v>47</v>
      </c>
      <c r="B49" s="44">
        <v>14</v>
      </c>
    </row>
    <row r="50" spans="1:2" x14ac:dyDescent="0.2">
      <c r="A50" s="34" t="s">
        <v>48</v>
      </c>
      <c r="B50" s="44">
        <v>670</v>
      </c>
    </row>
    <row r="51" spans="1:2" x14ac:dyDescent="0.2">
      <c r="A51" s="34" t="s">
        <v>49</v>
      </c>
      <c r="B51" s="44">
        <v>186</v>
      </c>
    </row>
    <row r="52" spans="1:2" x14ac:dyDescent="0.2">
      <c r="A52" s="34" t="s">
        <v>50</v>
      </c>
      <c r="B52" s="44">
        <v>954</v>
      </c>
    </row>
    <row r="53" spans="1:2" x14ac:dyDescent="0.2">
      <c r="A53" s="34" t="s">
        <v>51</v>
      </c>
      <c r="B53" s="44">
        <v>42</v>
      </c>
    </row>
    <row r="54" spans="1:2" x14ac:dyDescent="0.2">
      <c r="A54" s="34" t="s">
        <v>52</v>
      </c>
      <c r="B54" s="44">
        <v>293</v>
      </c>
    </row>
    <row r="55" spans="1:2" x14ac:dyDescent="0.2">
      <c r="A55" s="34" t="s">
        <v>53</v>
      </c>
      <c r="B55" s="44">
        <v>622</v>
      </c>
    </row>
    <row r="56" spans="1:2" x14ac:dyDescent="0.2">
      <c r="A56" s="34" t="s">
        <v>54</v>
      </c>
      <c r="B56" s="44">
        <v>376</v>
      </c>
    </row>
    <row r="57" spans="1:2" x14ac:dyDescent="0.2">
      <c r="A57" s="34" t="s">
        <v>55</v>
      </c>
      <c r="B57" s="44">
        <v>176</v>
      </c>
    </row>
    <row r="58" spans="1:2" x14ac:dyDescent="0.2">
      <c r="A58" s="34" t="s">
        <v>56</v>
      </c>
      <c r="B58" s="44">
        <v>96</v>
      </c>
    </row>
    <row r="59" spans="1:2" x14ac:dyDescent="0.2">
      <c r="A59" s="34" t="s">
        <v>57</v>
      </c>
      <c r="B59" s="44">
        <v>151</v>
      </c>
    </row>
    <row r="60" spans="1:2" x14ac:dyDescent="0.2">
      <c r="A60" s="34" t="s">
        <v>58</v>
      </c>
      <c r="B60" s="44">
        <v>218</v>
      </c>
    </row>
    <row r="61" spans="1:2" x14ac:dyDescent="0.2">
      <c r="A61" s="34" t="s">
        <v>59</v>
      </c>
      <c r="B61" s="44">
        <v>6979</v>
      </c>
    </row>
    <row r="62" spans="1:2" x14ac:dyDescent="0.2">
      <c r="A62" s="34" t="s">
        <v>60</v>
      </c>
      <c r="B62" s="44">
        <v>44</v>
      </c>
    </row>
    <row r="63" spans="1:2" x14ac:dyDescent="0.2">
      <c r="A63" s="34" t="s">
        <v>61</v>
      </c>
      <c r="B63" s="44">
        <v>178</v>
      </c>
    </row>
    <row r="64" spans="1:2" x14ac:dyDescent="0.2">
      <c r="A64" s="34" t="s">
        <v>62</v>
      </c>
      <c r="B64" s="44">
        <v>324</v>
      </c>
    </row>
    <row r="65" spans="1:2" x14ac:dyDescent="0.2">
      <c r="A65" s="34" t="s">
        <v>63</v>
      </c>
      <c r="B65" s="44">
        <v>632</v>
      </c>
    </row>
    <row r="66" spans="1:2" x14ac:dyDescent="0.2">
      <c r="A66" s="34" t="s">
        <v>64</v>
      </c>
      <c r="B66" s="44">
        <v>1136</v>
      </c>
    </row>
    <row r="67" spans="1:2" x14ac:dyDescent="0.2">
      <c r="A67" s="34" t="s">
        <v>65</v>
      </c>
      <c r="B67" s="44">
        <v>147</v>
      </c>
    </row>
    <row r="68" spans="1:2" x14ac:dyDescent="0.2">
      <c r="A68" s="34" t="s">
        <v>66</v>
      </c>
      <c r="B68" s="44">
        <v>772</v>
      </c>
    </row>
    <row r="69" spans="1:2" x14ac:dyDescent="0.2">
      <c r="A69" s="34" t="s">
        <v>67</v>
      </c>
      <c r="B69" s="44">
        <v>406</v>
      </c>
    </row>
    <row r="70" spans="1:2" x14ac:dyDescent="0.2">
      <c r="A70" s="34" t="s">
        <v>68</v>
      </c>
      <c r="B70" s="44">
        <v>78</v>
      </c>
    </row>
    <row r="71" spans="1:2" x14ac:dyDescent="0.2">
      <c r="A71" s="34" t="s">
        <v>69</v>
      </c>
      <c r="B71" s="44">
        <v>268</v>
      </c>
    </row>
    <row r="72" spans="1:2" x14ac:dyDescent="0.2">
      <c r="A72" s="34" t="s">
        <v>70</v>
      </c>
      <c r="B72" s="44">
        <v>282</v>
      </c>
    </row>
    <row r="73" spans="1:2" x14ac:dyDescent="0.2">
      <c r="A73" s="34" t="s">
        <v>71</v>
      </c>
      <c r="B73" s="44">
        <v>68</v>
      </c>
    </row>
    <row r="74" spans="1:2" x14ac:dyDescent="0.2">
      <c r="A74" s="34" t="s">
        <v>72</v>
      </c>
      <c r="B74" s="44">
        <v>197</v>
      </c>
    </row>
    <row r="75" spans="1:2" x14ac:dyDescent="0.2">
      <c r="A75" s="34" t="s">
        <v>73</v>
      </c>
      <c r="B75" s="44">
        <v>1136</v>
      </c>
    </row>
    <row r="76" spans="1:2" x14ac:dyDescent="0.2">
      <c r="A76" s="34" t="s">
        <v>74</v>
      </c>
      <c r="B76" s="44">
        <v>58</v>
      </c>
    </row>
    <row r="77" spans="1:2" x14ac:dyDescent="0.2">
      <c r="A77" s="34" t="s">
        <v>75</v>
      </c>
      <c r="B77" s="44">
        <v>1071</v>
      </c>
    </row>
    <row r="78" spans="1:2" x14ac:dyDescent="0.2">
      <c r="A78" s="34" t="s">
        <v>76</v>
      </c>
      <c r="B78" s="44">
        <v>404</v>
      </c>
    </row>
    <row r="79" spans="1:2" x14ac:dyDescent="0.2">
      <c r="A79" s="34" t="s">
        <v>77</v>
      </c>
      <c r="B79" s="44">
        <v>1259</v>
      </c>
    </row>
    <row r="80" spans="1:2" x14ac:dyDescent="0.2">
      <c r="A80" s="34" t="s">
        <v>78</v>
      </c>
      <c r="B80" s="44">
        <v>453</v>
      </c>
    </row>
    <row r="81" spans="1:2" x14ac:dyDescent="0.2">
      <c r="A81" s="34" t="s">
        <v>79</v>
      </c>
      <c r="B81" s="44">
        <v>903</v>
      </c>
    </row>
    <row r="82" spans="1:2" x14ac:dyDescent="0.2">
      <c r="A82" s="34" t="s">
        <v>80</v>
      </c>
      <c r="B82" s="44">
        <v>411</v>
      </c>
    </row>
    <row r="83" spans="1:2" x14ac:dyDescent="0.2">
      <c r="A83" s="34" t="s">
        <v>81</v>
      </c>
      <c r="B83" s="44">
        <v>502</v>
      </c>
    </row>
    <row r="84" spans="1:2" x14ac:dyDescent="0.2">
      <c r="A84" s="34" t="s">
        <v>82</v>
      </c>
      <c r="B84" s="44">
        <v>307</v>
      </c>
    </row>
    <row r="85" spans="1:2" x14ac:dyDescent="0.2">
      <c r="A85" s="34" t="s">
        <v>83</v>
      </c>
      <c r="B85" s="44">
        <v>412</v>
      </c>
    </row>
    <row r="86" spans="1:2" x14ac:dyDescent="0.2">
      <c r="A86" s="34" t="s">
        <v>84</v>
      </c>
      <c r="B86" s="44">
        <v>237</v>
      </c>
    </row>
    <row r="87" spans="1:2" x14ac:dyDescent="0.2">
      <c r="A87" s="34" t="s">
        <v>85</v>
      </c>
      <c r="B87" s="44">
        <v>365</v>
      </c>
    </row>
    <row r="88" spans="1:2" x14ac:dyDescent="0.2">
      <c r="A88" s="34" t="s">
        <v>86</v>
      </c>
      <c r="B88" s="44">
        <v>72</v>
      </c>
    </row>
    <row r="89" spans="1:2" x14ac:dyDescent="0.2">
      <c r="A89" s="34" t="s">
        <v>87</v>
      </c>
      <c r="B89" s="44">
        <v>123</v>
      </c>
    </row>
    <row r="90" spans="1:2" x14ac:dyDescent="0.2">
      <c r="A90" s="34" t="s">
        <v>88</v>
      </c>
      <c r="B90" s="44">
        <v>18</v>
      </c>
    </row>
    <row r="91" spans="1:2" x14ac:dyDescent="0.2">
      <c r="A91" s="34" t="s">
        <v>89</v>
      </c>
      <c r="B91" s="44">
        <v>731</v>
      </c>
    </row>
    <row r="92" spans="1:2" x14ac:dyDescent="0.2">
      <c r="A92" s="34" t="s">
        <v>90</v>
      </c>
      <c r="B92" s="44">
        <v>459</v>
      </c>
    </row>
    <row r="93" spans="1:2" x14ac:dyDescent="0.2">
      <c r="A93" s="34" t="s">
        <v>91</v>
      </c>
      <c r="B93" s="44">
        <v>2737</v>
      </c>
    </row>
    <row r="94" spans="1:2" x14ac:dyDescent="0.2">
      <c r="A94" s="34" t="s">
        <v>92</v>
      </c>
      <c r="B94" s="44">
        <v>172</v>
      </c>
    </row>
    <row r="95" spans="1:2" x14ac:dyDescent="0.2">
      <c r="A95" s="34" t="s">
        <v>93</v>
      </c>
      <c r="B95" s="44">
        <v>66</v>
      </c>
    </row>
    <row r="96" spans="1:2" x14ac:dyDescent="0.2">
      <c r="A96" s="34" t="s">
        <v>94</v>
      </c>
      <c r="B96" s="44">
        <v>163</v>
      </c>
    </row>
    <row r="97" spans="1:2" x14ac:dyDescent="0.2">
      <c r="A97" s="34" t="s">
        <v>95</v>
      </c>
      <c r="B97" s="44">
        <v>949</v>
      </c>
    </row>
    <row r="98" spans="1:2" x14ac:dyDescent="0.2">
      <c r="A98" s="34" t="s">
        <v>96</v>
      </c>
      <c r="B98" s="44">
        <v>264</v>
      </c>
    </row>
    <row r="99" spans="1:2" x14ac:dyDescent="0.2">
      <c r="A99" s="34" t="s">
        <v>97</v>
      </c>
      <c r="B99" s="44">
        <v>658</v>
      </c>
    </row>
    <row r="100" spans="1:2" x14ac:dyDescent="0.2">
      <c r="A100" s="34" t="s">
        <v>98</v>
      </c>
      <c r="B100" s="44">
        <v>195</v>
      </c>
    </row>
    <row r="101" spans="1:2" x14ac:dyDescent="0.2">
      <c r="A101" s="34" t="s">
        <v>99</v>
      </c>
      <c r="B101" s="44">
        <v>72</v>
      </c>
    </row>
    <row r="102" spans="1:2" x14ac:dyDescent="0.2">
      <c r="A102" s="36" t="s">
        <v>101</v>
      </c>
      <c r="B102" s="42">
        <v>55080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07/02/2010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45" customWidth="1"/>
    <col min="2" max="2" width="11.7109375" style="45" customWidth="1"/>
    <col min="3" max="3" width="8.425781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40299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681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154</v>
      </c>
    </row>
    <row r="4" spans="1:29" x14ac:dyDescent="0.2">
      <c r="A4" s="34" t="s">
        <v>2</v>
      </c>
      <c r="B4" s="44">
        <v>46</v>
      </c>
    </row>
    <row r="5" spans="1:29" x14ac:dyDescent="0.2">
      <c r="A5" s="34" t="s">
        <v>3</v>
      </c>
      <c r="B5" s="44">
        <v>135</v>
      </c>
    </row>
    <row r="6" spans="1:29" x14ac:dyDescent="0.2">
      <c r="A6" s="34" t="s">
        <v>4</v>
      </c>
      <c r="B6" s="44">
        <v>101</v>
      </c>
    </row>
    <row r="7" spans="1:29" x14ac:dyDescent="0.2">
      <c r="A7" s="34" t="s">
        <v>5</v>
      </c>
      <c r="B7" s="44">
        <v>54</v>
      </c>
    </row>
    <row r="8" spans="1:29" x14ac:dyDescent="0.2">
      <c r="A8" s="34" t="s">
        <v>6</v>
      </c>
      <c r="B8" s="44">
        <v>245</v>
      </c>
      <c r="F8" s="98"/>
    </row>
    <row r="9" spans="1:29" x14ac:dyDescent="0.2">
      <c r="A9" s="34" t="s">
        <v>7</v>
      </c>
      <c r="B9" s="44">
        <v>129</v>
      </c>
    </row>
    <row r="10" spans="1:29" x14ac:dyDescent="0.2">
      <c r="A10" s="34" t="s">
        <v>8</v>
      </c>
      <c r="B10" s="44">
        <v>234</v>
      </c>
    </row>
    <row r="11" spans="1:29" x14ac:dyDescent="0.2">
      <c r="A11" s="34" t="s">
        <v>9</v>
      </c>
      <c r="B11" s="44">
        <v>391</v>
      </c>
    </row>
    <row r="12" spans="1:29" x14ac:dyDescent="0.2">
      <c r="A12" s="34" t="s">
        <v>10</v>
      </c>
      <c r="B12" s="44">
        <v>1174</v>
      </c>
    </row>
    <row r="13" spans="1:29" x14ac:dyDescent="0.2">
      <c r="A13" s="34" t="s">
        <v>11</v>
      </c>
      <c r="B13" s="44">
        <v>366</v>
      </c>
    </row>
    <row r="14" spans="1:29" x14ac:dyDescent="0.2">
      <c r="A14" s="34" t="s">
        <v>12</v>
      </c>
      <c r="B14" s="44">
        <v>828</v>
      </c>
    </row>
    <row r="15" spans="1:29" x14ac:dyDescent="0.2">
      <c r="A15" s="34" t="s">
        <v>13</v>
      </c>
      <c r="B15" s="44">
        <v>430</v>
      </c>
    </row>
    <row r="16" spans="1:29" x14ac:dyDescent="0.2">
      <c r="A16" s="34" t="s">
        <v>14</v>
      </c>
      <c r="B16" s="44">
        <v>37</v>
      </c>
    </row>
    <row r="17" spans="1:2" x14ac:dyDescent="0.2">
      <c r="A17" s="34" t="s">
        <v>15</v>
      </c>
      <c r="B17" s="44">
        <v>299</v>
      </c>
    </row>
    <row r="18" spans="1:2" x14ac:dyDescent="0.2">
      <c r="A18" s="34" t="s">
        <v>16</v>
      </c>
      <c r="B18" s="44">
        <v>102</v>
      </c>
    </row>
    <row r="19" spans="1:2" x14ac:dyDescent="0.2">
      <c r="A19" s="34" t="s">
        <v>17</v>
      </c>
      <c r="B19" s="44">
        <v>876</v>
      </c>
    </row>
    <row r="20" spans="1:2" x14ac:dyDescent="0.2">
      <c r="A20" s="34" t="s">
        <v>18</v>
      </c>
      <c r="B20" s="44">
        <v>181</v>
      </c>
    </row>
    <row r="21" spans="1:2" x14ac:dyDescent="0.2">
      <c r="A21" s="34" t="s">
        <v>19</v>
      </c>
      <c r="B21" s="44">
        <v>123</v>
      </c>
    </row>
    <row r="22" spans="1:2" x14ac:dyDescent="0.2">
      <c r="A22" s="34" t="s">
        <v>20</v>
      </c>
      <c r="B22" s="44">
        <v>82</v>
      </c>
    </row>
    <row r="23" spans="1:2" x14ac:dyDescent="0.2">
      <c r="A23" s="34" t="s">
        <v>21</v>
      </c>
      <c r="B23" s="44">
        <v>39</v>
      </c>
    </row>
    <row r="24" spans="1:2" x14ac:dyDescent="0.2">
      <c r="A24" s="34" t="s">
        <v>22</v>
      </c>
      <c r="B24" s="44">
        <v>667</v>
      </c>
    </row>
    <row r="25" spans="1:2" x14ac:dyDescent="0.2">
      <c r="A25" s="34" t="s">
        <v>23</v>
      </c>
      <c r="B25" s="44">
        <v>360</v>
      </c>
    </row>
    <row r="26" spans="1:2" x14ac:dyDescent="0.2">
      <c r="A26" s="34" t="s">
        <v>24</v>
      </c>
      <c r="B26" s="44">
        <v>544</v>
      </c>
    </row>
    <row r="27" spans="1:2" x14ac:dyDescent="0.2">
      <c r="A27" s="34" t="s">
        <v>25</v>
      </c>
      <c r="B27" s="44">
        <v>1588</v>
      </c>
    </row>
    <row r="28" spans="1:2" x14ac:dyDescent="0.2">
      <c r="A28" s="34" t="s">
        <v>26</v>
      </c>
      <c r="B28" s="44">
        <v>83</v>
      </c>
    </row>
    <row r="29" spans="1:2" x14ac:dyDescent="0.2">
      <c r="A29" s="34" t="s">
        <v>27</v>
      </c>
      <c r="B29" s="44">
        <v>79</v>
      </c>
    </row>
    <row r="30" spans="1:2" x14ac:dyDescent="0.2">
      <c r="A30" s="34" t="s">
        <v>28</v>
      </c>
      <c r="B30" s="44">
        <v>883</v>
      </c>
    </row>
    <row r="31" spans="1:2" x14ac:dyDescent="0.2">
      <c r="A31" s="34" t="s">
        <v>29</v>
      </c>
      <c r="B31" s="44">
        <v>107</v>
      </c>
    </row>
    <row r="32" spans="1:2" x14ac:dyDescent="0.2">
      <c r="A32" s="34" t="s">
        <v>30</v>
      </c>
      <c r="B32" s="44">
        <v>295</v>
      </c>
    </row>
    <row r="33" spans="1:7" x14ac:dyDescent="0.2">
      <c r="A33" s="34" t="s">
        <v>31</v>
      </c>
      <c r="B33" s="44">
        <v>1434</v>
      </c>
      <c r="F33" s="99"/>
    </row>
    <row r="34" spans="1:7" x14ac:dyDescent="0.2">
      <c r="A34" s="34" t="s">
        <v>32</v>
      </c>
      <c r="B34" s="44">
        <v>417</v>
      </c>
    </row>
    <row r="35" spans="1:7" x14ac:dyDescent="0.2">
      <c r="A35" s="34" t="s">
        <v>33</v>
      </c>
      <c r="B35" s="44">
        <v>1634</v>
      </c>
    </row>
    <row r="36" spans="1:7" x14ac:dyDescent="0.2">
      <c r="A36" s="34" t="s">
        <v>34</v>
      </c>
      <c r="B36" s="44">
        <v>322</v>
      </c>
    </row>
    <row r="37" spans="1:7" x14ac:dyDescent="0.2">
      <c r="A37" s="34" t="s">
        <v>35</v>
      </c>
      <c r="B37" s="44">
        <v>1146</v>
      </c>
    </row>
    <row r="38" spans="1:7" x14ac:dyDescent="0.2">
      <c r="A38" s="34" t="s">
        <v>36</v>
      </c>
      <c r="B38" s="44">
        <v>42</v>
      </c>
    </row>
    <row r="39" spans="1:7" x14ac:dyDescent="0.2">
      <c r="A39" s="34" t="s">
        <v>37</v>
      </c>
      <c r="B39" s="44">
        <v>31</v>
      </c>
    </row>
    <row r="40" spans="1:7" x14ac:dyDescent="0.2">
      <c r="A40" s="34" t="s">
        <v>38</v>
      </c>
      <c r="B40" s="44">
        <v>220</v>
      </c>
    </row>
    <row r="41" spans="1:7" x14ac:dyDescent="0.2">
      <c r="A41" s="34" t="s">
        <v>39</v>
      </c>
      <c r="B41" s="44">
        <v>109</v>
      </c>
    </row>
    <row r="42" spans="1:7" x14ac:dyDescent="0.2">
      <c r="A42" s="34" t="s">
        <v>40</v>
      </c>
      <c r="B42" s="44">
        <v>2399</v>
      </c>
      <c r="G42" s="80"/>
    </row>
    <row r="43" spans="1:7" x14ac:dyDescent="0.2">
      <c r="A43" s="34" t="s">
        <v>41</v>
      </c>
      <c r="B43" s="44">
        <v>337</v>
      </c>
    </row>
    <row r="44" spans="1:7" x14ac:dyDescent="0.2">
      <c r="A44" s="34" t="s">
        <v>42</v>
      </c>
      <c r="B44" s="44">
        <v>616</v>
      </c>
    </row>
    <row r="45" spans="1:7" x14ac:dyDescent="0.2">
      <c r="A45" s="34" t="s">
        <v>43</v>
      </c>
      <c r="B45" s="44">
        <v>267</v>
      </c>
    </row>
    <row r="46" spans="1:7" x14ac:dyDescent="0.2">
      <c r="A46" s="34" t="s">
        <v>44</v>
      </c>
      <c r="B46" s="44">
        <v>329</v>
      </c>
    </row>
    <row r="47" spans="1:7" x14ac:dyDescent="0.2">
      <c r="A47" s="34" t="s">
        <v>45</v>
      </c>
      <c r="B47" s="44">
        <v>130</v>
      </c>
    </row>
    <row r="48" spans="1:7" x14ac:dyDescent="0.2">
      <c r="A48" s="34" t="s">
        <v>46</v>
      </c>
      <c r="B48" s="44">
        <v>211</v>
      </c>
    </row>
    <row r="49" spans="1:2" x14ac:dyDescent="0.2">
      <c r="A49" s="34" t="s">
        <v>47</v>
      </c>
      <c r="B49" s="44">
        <v>20</v>
      </c>
    </row>
    <row r="50" spans="1:2" x14ac:dyDescent="0.2">
      <c r="A50" s="34" t="s">
        <v>48</v>
      </c>
      <c r="B50" s="44">
        <v>578</v>
      </c>
    </row>
    <row r="51" spans="1:2" x14ac:dyDescent="0.2">
      <c r="A51" s="34" t="s">
        <v>49</v>
      </c>
      <c r="B51" s="44">
        <v>156</v>
      </c>
    </row>
    <row r="52" spans="1:2" x14ac:dyDescent="0.2">
      <c r="A52" s="34" t="s">
        <v>50</v>
      </c>
      <c r="B52" s="44">
        <v>791</v>
      </c>
    </row>
    <row r="53" spans="1:2" x14ac:dyDescent="0.2">
      <c r="A53" s="34" t="s">
        <v>51</v>
      </c>
      <c r="B53" s="44">
        <v>45</v>
      </c>
    </row>
    <row r="54" spans="1:2" x14ac:dyDescent="0.2">
      <c r="A54" s="34" t="s">
        <v>52</v>
      </c>
      <c r="B54" s="44">
        <v>264</v>
      </c>
    </row>
    <row r="55" spans="1:2" x14ac:dyDescent="0.2">
      <c r="A55" s="34" t="s">
        <v>53</v>
      </c>
      <c r="B55" s="44">
        <v>625</v>
      </c>
    </row>
    <row r="56" spans="1:2" x14ac:dyDescent="0.2">
      <c r="A56" s="34" t="s">
        <v>54</v>
      </c>
      <c r="B56" s="44">
        <v>285</v>
      </c>
    </row>
    <row r="57" spans="1:2" x14ac:dyDescent="0.2">
      <c r="A57" s="34" t="s">
        <v>55</v>
      </c>
      <c r="B57" s="44">
        <v>157</v>
      </c>
    </row>
    <row r="58" spans="1:2" x14ac:dyDescent="0.2">
      <c r="A58" s="34" t="s">
        <v>56</v>
      </c>
      <c r="B58" s="44">
        <v>62</v>
      </c>
    </row>
    <row r="59" spans="1:2" x14ac:dyDescent="0.2">
      <c r="A59" s="34" t="s">
        <v>57</v>
      </c>
      <c r="B59" s="44">
        <v>135</v>
      </c>
    </row>
    <row r="60" spans="1:2" x14ac:dyDescent="0.2">
      <c r="A60" s="34" t="s">
        <v>58</v>
      </c>
      <c r="B60" s="44">
        <v>194</v>
      </c>
    </row>
    <row r="61" spans="1:2" x14ac:dyDescent="0.2">
      <c r="A61" s="34" t="s">
        <v>59</v>
      </c>
      <c r="B61" s="44">
        <v>4940</v>
      </c>
    </row>
    <row r="62" spans="1:2" x14ac:dyDescent="0.2">
      <c r="A62" s="34" t="s">
        <v>60</v>
      </c>
      <c r="B62" s="44">
        <v>40</v>
      </c>
    </row>
    <row r="63" spans="1:2" x14ac:dyDescent="0.2">
      <c r="A63" s="34" t="s">
        <v>61</v>
      </c>
      <c r="B63" s="44">
        <v>144</v>
      </c>
    </row>
    <row r="64" spans="1:2" x14ac:dyDescent="0.2">
      <c r="A64" s="34" t="s">
        <v>62</v>
      </c>
      <c r="B64" s="44">
        <v>307</v>
      </c>
    </row>
    <row r="65" spans="1:2" x14ac:dyDescent="0.2">
      <c r="A65" s="34" t="s">
        <v>63</v>
      </c>
      <c r="B65" s="44">
        <v>504</v>
      </c>
    </row>
    <row r="66" spans="1:2" x14ac:dyDescent="0.2">
      <c r="A66" s="34" t="s">
        <v>64</v>
      </c>
      <c r="B66" s="44">
        <v>895</v>
      </c>
    </row>
    <row r="67" spans="1:2" x14ac:dyDescent="0.2">
      <c r="A67" s="34" t="s">
        <v>65</v>
      </c>
      <c r="B67" s="44">
        <v>115</v>
      </c>
    </row>
    <row r="68" spans="1:2" x14ac:dyDescent="0.2">
      <c r="A68" s="34" t="s">
        <v>66</v>
      </c>
      <c r="B68" s="44">
        <v>656</v>
      </c>
    </row>
    <row r="69" spans="1:2" x14ac:dyDescent="0.2">
      <c r="A69" s="34" t="s">
        <v>67</v>
      </c>
      <c r="B69" s="44">
        <v>351</v>
      </c>
    </row>
    <row r="70" spans="1:2" x14ac:dyDescent="0.2">
      <c r="A70" s="34" t="s">
        <v>68</v>
      </c>
      <c r="B70" s="44">
        <v>72</v>
      </c>
    </row>
    <row r="71" spans="1:2" x14ac:dyDescent="0.2">
      <c r="A71" s="34" t="s">
        <v>69</v>
      </c>
      <c r="B71" s="44">
        <v>258</v>
      </c>
    </row>
    <row r="72" spans="1:2" x14ac:dyDescent="0.2">
      <c r="A72" s="34" t="s">
        <v>70</v>
      </c>
      <c r="B72" s="44">
        <v>225</v>
      </c>
    </row>
    <row r="73" spans="1:2" x14ac:dyDescent="0.2">
      <c r="A73" s="34" t="s">
        <v>71</v>
      </c>
      <c r="B73" s="44">
        <v>61</v>
      </c>
    </row>
    <row r="74" spans="1:2" x14ac:dyDescent="0.2">
      <c r="A74" s="34" t="s">
        <v>72</v>
      </c>
      <c r="B74" s="44">
        <v>210</v>
      </c>
    </row>
    <row r="75" spans="1:2" x14ac:dyDescent="0.2">
      <c r="A75" s="34" t="s">
        <v>73</v>
      </c>
      <c r="B75" s="44">
        <v>991</v>
      </c>
    </row>
    <row r="76" spans="1:2" x14ac:dyDescent="0.2">
      <c r="A76" s="34" t="s">
        <v>74</v>
      </c>
      <c r="B76" s="44">
        <v>48</v>
      </c>
    </row>
    <row r="77" spans="1:2" x14ac:dyDescent="0.2">
      <c r="A77" s="34" t="s">
        <v>75</v>
      </c>
      <c r="B77" s="44">
        <v>846</v>
      </c>
    </row>
    <row r="78" spans="1:2" x14ac:dyDescent="0.2">
      <c r="A78" s="34" t="s">
        <v>76</v>
      </c>
      <c r="B78" s="44">
        <v>340</v>
      </c>
    </row>
    <row r="79" spans="1:2" x14ac:dyDescent="0.2">
      <c r="A79" s="34" t="s">
        <v>77</v>
      </c>
      <c r="B79" s="44">
        <v>1006</v>
      </c>
    </row>
    <row r="80" spans="1:2" x14ac:dyDescent="0.2">
      <c r="A80" s="34" t="s">
        <v>78</v>
      </c>
      <c r="B80" s="44">
        <v>439</v>
      </c>
    </row>
    <row r="81" spans="1:2" x14ac:dyDescent="0.2">
      <c r="A81" s="34" t="s">
        <v>79</v>
      </c>
      <c r="B81" s="44">
        <v>753</v>
      </c>
    </row>
    <row r="82" spans="1:2" x14ac:dyDescent="0.2">
      <c r="A82" s="34" t="s">
        <v>80</v>
      </c>
      <c r="B82" s="44">
        <v>339</v>
      </c>
    </row>
    <row r="83" spans="1:2" x14ac:dyDescent="0.2">
      <c r="A83" s="34" t="s">
        <v>81</v>
      </c>
      <c r="B83" s="44">
        <v>454</v>
      </c>
    </row>
    <row r="84" spans="1:2" x14ac:dyDescent="0.2">
      <c r="A84" s="34" t="s">
        <v>82</v>
      </c>
      <c r="B84" s="44">
        <v>224</v>
      </c>
    </row>
    <row r="85" spans="1:2" x14ac:dyDescent="0.2">
      <c r="A85" s="34" t="s">
        <v>83</v>
      </c>
      <c r="B85" s="44">
        <v>330</v>
      </c>
    </row>
    <row r="86" spans="1:2" x14ac:dyDescent="0.2">
      <c r="A86" s="34" t="s">
        <v>84</v>
      </c>
      <c r="B86" s="44">
        <v>252</v>
      </c>
    </row>
    <row r="87" spans="1:2" x14ac:dyDescent="0.2">
      <c r="A87" s="34" t="s">
        <v>85</v>
      </c>
      <c r="B87" s="44">
        <v>337</v>
      </c>
    </row>
    <row r="88" spans="1:2" x14ac:dyDescent="0.2">
      <c r="A88" s="34" t="s">
        <v>86</v>
      </c>
      <c r="B88" s="44">
        <v>66</v>
      </c>
    </row>
    <row r="89" spans="1:2" x14ac:dyDescent="0.2">
      <c r="A89" s="34" t="s">
        <v>87</v>
      </c>
      <c r="B89" s="44">
        <v>109</v>
      </c>
    </row>
    <row r="90" spans="1:2" x14ac:dyDescent="0.2">
      <c r="A90" s="34" t="s">
        <v>88</v>
      </c>
      <c r="B90" s="44">
        <v>24</v>
      </c>
    </row>
    <row r="91" spans="1:2" x14ac:dyDescent="0.2">
      <c r="A91" s="34" t="s">
        <v>89</v>
      </c>
      <c r="B91" s="44">
        <v>641</v>
      </c>
    </row>
    <row r="92" spans="1:2" x14ac:dyDescent="0.2">
      <c r="A92" s="34" t="s">
        <v>90</v>
      </c>
      <c r="B92" s="44">
        <v>351</v>
      </c>
    </row>
    <row r="93" spans="1:2" x14ac:dyDescent="0.2">
      <c r="A93" s="34" t="s">
        <v>91</v>
      </c>
      <c r="B93" s="44">
        <v>2484</v>
      </c>
    </row>
    <row r="94" spans="1:2" x14ac:dyDescent="0.2">
      <c r="A94" s="34" t="s">
        <v>92</v>
      </c>
      <c r="B94" s="44">
        <v>95</v>
      </c>
    </row>
    <row r="95" spans="1:2" x14ac:dyDescent="0.2">
      <c r="A95" s="34" t="s">
        <v>93</v>
      </c>
      <c r="B95" s="44">
        <v>55</v>
      </c>
    </row>
    <row r="96" spans="1:2" x14ac:dyDescent="0.2">
      <c r="A96" s="34" t="s">
        <v>94</v>
      </c>
      <c r="B96" s="44">
        <v>112</v>
      </c>
    </row>
    <row r="97" spans="1:2" x14ac:dyDescent="0.2">
      <c r="A97" s="34" t="s">
        <v>95</v>
      </c>
      <c r="B97" s="44">
        <v>673</v>
      </c>
    </row>
    <row r="98" spans="1:2" x14ac:dyDescent="0.2">
      <c r="A98" s="34" t="s">
        <v>96</v>
      </c>
      <c r="B98" s="44">
        <v>196</v>
      </c>
    </row>
    <row r="99" spans="1:2" x14ac:dyDescent="0.2">
      <c r="A99" s="34" t="s">
        <v>97</v>
      </c>
      <c r="B99" s="44">
        <v>482</v>
      </c>
    </row>
    <row r="100" spans="1:2" x14ac:dyDescent="0.2">
      <c r="A100" s="34" t="s">
        <v>98</v>
      </c>
      <c r="B100" s="44">
        <v>163</v>
      </c>
    </row>
    <row r="101" spans="1:2" x14ac:dyDescent="0.2">
      <c r="A101" s="34" t="s">
        <v>99</v>
      </c>
      <c r="B101" s="44">
        <v>68</v>
      </c>
    </row>
    <row r="102" spans="1:2" x14ac:dyDescent="0.2">
      <c r="A102" s="36" t="s">
        <v>101</v>
      </c>
      <c r="B102" s="42">
        <v>44925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06/02/2010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5.42578125" style="45" customWidth="1"/>
    <col min="2" max="2" width="12.42578125" style="45" customWidth="1"/>
    <col min="3" max="3" width="7.57031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43" ht="15.75" customHeight="1" x14ac:dyDescent="0.25">
      <c r="A1" s="32"/>
      <c r="B1" s="43">
        <v>40269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3" x14ac:dyDescent="0.2">
      <c r="A2" s="34" t="s">
        <v>0</v>
      </c>
      <c r="B2" s="44">
        <v>761</v>
      </c>
    </row>
    <row r="3" spans="1:43" x14ac:dyDescent="0.2">
      <c r="A3" s="34" t="s">
        <v>1</v>
      </c>
      <c r="B3" s="44">
        <v>157</v>
      </c>
    </row>
    <row r="4" spans="1:43" x14ac:dyDescent="0.2">
      <c r="A4" s="34" t="s">
        <v>2</v>
      </c>
      <c r="B4" s="44">
        <v>31</v>
      </c>
    </row>
    <row r="5" spans="1:43" x14ac:dyDescent="0.2">
      <c r="A5" s="34" t="s">
        <v>3</v>
      </c>
      <c r="B5" s="44">
        <v>137</v>
      </c>
    </row>
    <row r="6" spans="1:43" x14ac:dyDescent="0.2">
      <c r="A6" s="34" t="s">
        <v>4</v>
      </c>
      <c r="B6" s="44">
        <v>93</v>
      </c>
    </row>
    <row r="7" spans="1:43" x14ac:dyDescent="0.2">
      <c r="A7" s="34" t="s">
        <v>5</v>
      </c>
      <c r="B7" s="44">
        <v>50</v>
      </c>
    </row>
    <row r="8" spans="1:43" x14ac:dyDescent="0.2">
      <c r="A8" s="34" t="s">
        <v>6</v>
      </c>
      <c r="B8" s="44">
        <v>256</v>
      </c>
      <c r="F8" s="98"/>
    </row>
    <row r="9" spans="1:43" x14ac:dyDescent="0.2">
      <c r="A9" s="34" t="s">
        <v>7</v>
      </c>
      <c r="B9" s="44">
        <v>119</v>
      </c>
    </row>
    <row r="10" spans="1:43" x14ac:dyDescent="0.2">
      <c r="A10" s="34" t="s">
        <v>8</v>
      </c>
      <c r="B10" s="44">
        <v>243</v>
      </c>
    </row>
    <row r="11" spans="1:43" x14ac:dyDescent="0.2">
      <c r="A11" s="34" t="s">
        <v>9</v>
      </c>
      <c r="B11" s="44">
        <v>404</v>
      </c>
    </row>
    <row r="12" spans="1:43" x14ac:dyDescent="0.2">
      <c r="A12" s="34" t="s">
        <v>10</v>
      </c>
      <c r="B12" s="44">
        <v>1220</v>
      </c>
    </row>
    <row r="13" spans="1:43" x14ac:dyDescent="0.2">
      <c r="A13" s="34" t="s">
        <v>11</v>
      </c>
      <c r="B13" s="44">
        <v>377</v>
      </c>
    </row>
    <row r="14" spans="1:43" x14ac:dyDescent="0.2">
      <c r="A14" s="34" t="s">
        <v>12</v>
      </c>
      <c r="B14" s="44">
        <v>866</v>
      </c>
    </row>
    <row r="15" spans="1:43" x14ac:dyDescent="0.2">
      <c r="A15" s="34" t="s">
        <v>13</v>
      </c>
      <c r="B15" s="44">
        <v>406</v>
      </c>
    </row>
    <row r="16" spans="1:43" x14ac:dyDescent="0.2">
      <c r="A16" s="34" t="s">
        <v>14</v>
      </c>
      <c r="B16" s="44">
        <v>20</v>
      </c>
    </row>
    <row r="17" spans="1:2" x14ac:dyDescent="0.2">
      <c r="A17" s="34" t="s">
        <v>15</v>
      </c>
      <c r="B17" s="44">
        <v>332</v>
      </c>
    </row>
    <row r="18" spans="1:2" x14ac:dyDescent="0.2">
      <c r="A18" s="34" t="s">
        <v>16</v>
      </c>
      <c r="B18" s="44">
        <v>104</v>
      </c>
    </row>
    <row r="19" spans="1:2" x14ac:dyDescent="0.2">
      <c r="A19" s="34" t="s">
        <v>17</v>
      </c>
      <c r="B19" s="44">
        <v>867</v>
      </c>
    </row>
    <row r="20" spans="1:2" x14ac:dyDescent="0.2">
      <c r="A20" s="34" t="s">
        <v>18</v>
      </c>
      <c r="B20" s="44">
        <v>139</v>
      </c>
    </row>
    <row r="21" spans="1:2" x14ac:dyDescent="0.2">
      <c r="A21" s="34" t="s">
        <v>19</v>
      </c>
      <c r="B21" s="44">
        <v>108</v>
      </c>
    </row>
    <row r="22" spans="1:2" x14ac:dyDescent="0.2">
      <c r="A22" s="34" t="s">
        <v>20</v>
      </c>
      <c r="B22" s="44">
        <v>100</v>
      </c>
    </row>
    <row r="23" spans="1:2" x14ac:dyDescent="0.2">
      <c r="A23" s="34" t="s">
        <v>21</v>
      </c>
      <c r="B23" s="44">
        <v>43</v>
      </c>
    </row>
    <row r="24" spans="1:2" x14ac:dyDescent="0.2">
      <c r="A24" s="34" t="s">
        <v>22</v>
      </c>
      <c r="B24" s="44">
        <v>624</v>
      </c>
    </row>
    <row r="25" spans="1:2" x14ac:dyDescent="0.2">
      <c r="A25" s="34" t="s">
        <v>23</v>
      </c>
      <c r="B25" s="44">
        <v>349</v>
      </c>
    </row>
    <row r="26" spans="1:2" x14ac:dyDescent="0.2">
      <c r="A26" s="34" t="s">
        <v>24</v>
      </c>
      <c r="B26" s="44">
        <v>506</v>
      </c>
    </row>
    <row r="27" spans="1:2" x14ac:dyDescent="0.2">
      <c r="A27" s="34" t="s">
        <v>25</v>
      </c>
      <c r="B27" s="44">
        <v>1586</v>
      </c>
    </row>
    <row r="28" spans="1:2" x14ac:dyDescent="0.2">
      <c r="A28" s="34" t="s">
        <v>26</v>
      </c>
      <c r="B28" s="44">
        <v>85</v>
      </c>
    </row>
    <row r="29" spans="1:2" x14ac:dyDescent="0.2">
      <c r="A29" s="34" t="s">
        <v>27</v>
      </c>
      <c r="B29" s="44">
        <v>90</v>
      </c>
    </row>
    <row r="30" spans="1:2" x14ac:dyDescent="0.2">
      <c r="A30" s="34" t="s">
        <v>28</v>
      </c>
      <c r="B30" s="44">
        <v>944</v>
      </c>
    </row>
    <row r="31" spans="1:2" x14ac:dyDescent="0.2">
      <c r="A31" s="34" t="s">
        <v>29</v>
      </c>
      <c r="B31" s="44">
        <v>111</v>
      </c>
    </row>
    <row r="32" spans="1:2" x14ac:dyDescent="0.2">
      <c r="A32" s="34" t="s">
        <v>30</v>
      </c>
      <c r="B32" s="44">
        <v>325</v>
      </c>
    </row>
    <row r="33" spans="1:7" x14ac:dyDescent="0.2">
      <c r="A33" s="34" t="s">
        <v>31</v>
      </c>
      <c r="B33" s="44">
        <v>1484</v>
      </c>
      <c r="F33" s="99"/>
    </row>
    <row r="34" spans="1:7" x14ac:dyDescent="0.2">
      <c r="A34" s="34" t="s">
        <v>32</v>
      </c>
      <c r="B34" s="44">
        <v>416</v>
      </c>
    </row>
    <row r="35" spans="1:7" x14ac:dyDescent="0.2">
      <c r="A35" s="34" t="s">
        <v>33</v>
      </c>
      <c r="B35" s="44">
        <v>1697</v>
      </c>
    </row>
    <row r="36" spans="1:7" x14ac:dyDescent="0.2">
      <c r="A36" s="34" t="s">
        <v>34</v>
      </c>
      <c r="B36" s="44">
        <v>320</v>
      </c>
    </row>
    <row r="37" spans="1:7" x14ac:dyDescent="0.2">
      <c r="A37" s="34" t="s">
        <v>35</v>
      </c>
      <c r="B37" s="44">
        <v>1133</v>
      </c>
    </row>
    <row r="38" spans="1:7" x14ac:dyDescent="0.2">
      <c r="A38" s="34" t="s">
        <v>36</v>
      </c>
      <c r="B38" s="44">
        <v>44</v>
      </c>
    </row>
    <row r="39" spans="1:7" x14ac:dyDescent="0.2">
      <c r="A39" s="34" t="s">
        <v>37</v>
      </c>
      <c r="B39" s="44">
        <v>36</v>
      </c>
    </row>
    <row r="40" spans="1:7" x14ac:dyDescent="0.2">
      <c r="A40" s="34" t="s">
        <v>38</v>
      </c>
      <c r="B40" s="44">
        <v>236</v>
      </c>
    </row>
    <row r="41" spans="1:7" x14ac:dyDescent="0.2">
      <c r="A41" s="34" t="s">
        <v>39</v>
      </c>
      <c r="B41" s="44">
        <v>93</v>
      </c>
    </row>
    <row r="42" spans="1:7" x14ac:dyDescent="0.2">
      <c r="A42" s="34" t="s">
        <v>40</v>
      </c>
      <c r="B42" s="44">
        <v>2653</v>
      </c>
      <c r="G42" s="80"/>
    </row>
    <row r="43" spans="1:7" x14ac:dyDescent="0.2">
      <c r="A43" s="34" t="s">
        <v>41</v>
      </c>
      <c r="B43" s="44">
        <v>332</v>
      </c>
    </row>
    <row r="44" spans="1:7" x14ac:dyDescent="0.2">
      <c r="A44" s="34" t="s">
        <v>42</v>
      </c>
      <c r="B44" s="44">
        <v>632</v>
      </c>
    </row>
    <row r="45" spans="1:7" x14ac:dyDescent="0.2">
      <c r="A45" s="34" t="s">
        <v>43</v>
      </c>
      <c r="B45" s="44">
        <v>270</v>
      </c>
    </row>
    <row r="46" spans="1:7" x14ac:dyDescent="0.2">
      <c r="A46" s="34" t="s">
        <v>44</v>
      </c>
      <c r="B46" s="44">
        <v>403</v>
      </c>
    </row>
    <row r="47" spans="1:7" x14ac:dyDescent="0.2">
      <c r="A47" s="34" t="s">
        <v>45</v>
      </c>
      <c r="B47" s="44">
        <v>122</v>
      </c>
    </row>
    <row r="48" spans="1:7" x14ac:dyDescent="0.2">
      <c r="A48" s="34" t="s">
        <v>46</v>
      </c>
      <c r="B48" s="44">
        <v>220</v>
      </c>
    </row>
    <row r="49" spans="1:2" x14ac:dyDescent="0.2">
      <c r="A49" s="34" t="s">
        <v>47</v>
      </c>
      <c r="B49" s="44">
        <v>16</v>
      </c>
    </row>
    <row r="50" spans="1:2" x14ac:dyDescent="0.2">
      <c r="A50" s="34" t="s">
        <v>48</v>
      </c>
      <c r="B50" s="44">
        <v>553</v>
      </c>
    </row>
    <row r="51" spans="1:2" x14ac:dyDescent="0.2">
      <c r="A51" s="34" t="s">
        <v>49</v>
      </c>
      <c r="B51" s="44">
        <v>175</v>
      </c>
    </row>
    <row r="52" spans="1:2" x14ac:dyDescent="0.2">
      <c r="A52" s="34" t="s">
        <v>50</v>
      </c>
      <c r="B52" s="44">
        <v>823</v>
      </c>
    </row>
    <row r="53" spans="1:2" x14ac:dyDescent="0.2">
      <c r="A53" s="34" t="s">
        <v>51</v>
      </c>
      <c r="B53" s="44">
        <v>47</v>
      </c>
    </row>
    <row r="54" spans="1:2" x14ac:dyDescent="0.2">
      <c r="A54" s="34" t="s">
        <v>52</v>
      </c>
      <c r="B54" s="44">
        <v>259</v>
      </c>
    </row>
    <row r="55" spans="1:2" x14ac:dyDescent="0.2">
      <c r="A55" s="34" t="s">
        <v>53</v>
      </c>
      <c r="B55" s="44">
        <v>603</v>
      </c>
    </row>
    <row r="56" spans="1:2" x14ac:dyDescent="0.2">
      <c r="A56" s="34" t="s">
        <v>54</v>
      </c>
      <c r="B56" s="44">
        <v>314</v>
      </c>
    </row>
    <row r="57" spans="1:2" x14ac:dyDescent="0.2">
      <c r="A57" s="34" t="s">
        <v>55</v>
      </c>
      <c r="B57" s="44">
        <v>158</v>
      </c>
    </row>
    <row r="58" spans="1:2" x14ac:dyDescent="0.2">
      <c r="A58" s="34" t="s">
        <v>56</v>
      </c>
      <c r="B58" s="44">
        <v>77</v>
      </c>
    </row>
    <row r="59" spans="1:2" x14ac:dyDescent="0.2">
      <c r="A59" s="34" t="s">
        <v>57</v>
      </c>
      <c r="B59" s="44">
        <v>147</v>
      </c>
    </row>
    <row r="60" spans="1:2" x14ac:dyDescent="0.2">
      <c r="A60" s="34" t="s">
        <v>58</v>
      </c>
      <c r="B60" s="44">
        <v>192</v>
      </c>
    </row>
    <row r="61" spans="1:2" x14ac:dyDescent="0.2">
      <c r="A61" s="34" t="s">
        <v>59</v>
      </c>
      <c r="B61" s="44">
        <v>5169</v>
      </c>
    </row>
    <row r="62" spans="1:2" x14ac:dyDescent="0.2">
      <c r="A62" s="34" t="s">
        <v>60</v>
      </c>
      <c r="B62" s="44">
        <v>43</v>
      </c>
    </row>
    <row r="63" spans="1:2" x14ac:dyDescent="0.2">
      <c r="A63" s="34" t="s">
        <v>61</v>
      </c>
      <c r="B63" s="44">
        <v>162</v>
      </c>
    </row>
    <row r="64" spans="1:2" x14ac:dyDescent="0.2">
      <c r="A64" s="34" t="s">
        <v>62</v>
      </c>
      <c r="B64" s="44">
        <v>297</v>
      </c>
    </row>
    <row r="65" spans="1:2" x14ac:dyDescent="0.2">
      <c r="A65" s="34" t="s">
        <v>63</v>
      </c>
      <c r="B65" s="44">
        <v>581</v>
      </c>
    </row>
    <row r="66" spans="1:2" x14ac:dyDescent="0.2">
      <c r="A66" s="34" t="s">
        <v>64</v>
      </c>
      <c r="B66" s="44">
        <v>906</v>
      </c>
    </row>
    <row r="67" spans="1:2" x14ac:dyDescent="0.2">
      <c r="A67" s="34" t="s">
        <v>65</v>
      </c>
      <c r="B67" s="44">
        <v>139</v>
      </c>
    </row>
    <row r="68" spans="1:2" x14ac:dyDescent="0.2">
      <c r="A68" s="34" t="s">
        <v>66</v>
      </c>
      <c r="B68" s="44">
        <v>709</v>
      </c>
    </row>
    <row r="69" spans="1:2" x14ac:dyDescent="0.2">
      <c r="A69" s="34" t="s">
        <v>67</v>
      </c>
      <c r="B69" s="44">
        <v>354</v>
      </c>
    </row>
    <row r="70" spans="1:2" x14ac:dyDescent="0.2">
      <c r="A70" s="34" t="s">
        <v>68</v>
      </c>
      <c r="B70" s="44">
        <v>60</v>
      </c>
    </row>
    <row r="71" spans="1:2" x14ac:dyDescent="0.2">
      <c r="A71" s="34" t="s">
        <v>69</v>
      </c>
      <c r="B71" s="44">
        <v>285</v>
      </c>
    </row>
    <row r="72" spans="1:2" x14ac:dyDescent="0.2">
      <c r="A72" s="34" t="s">
        <v>70</v>
      </c>
      <c r="B72" s="44">
        <v>197</v>
      </c>
    </row>
    <row r="73" spans="1:2" x14ac:dyDescent="0.2">
      <c r="A73" s="34" t="s">
        <v>71</v>
      </c>
      <c r="B73" s="44">
        <v>46</v>
      </c>
    </row>
    <row r="74" spans="1:2" x14ac:dyDescent="0.2">
      <c r="A74" s="34" t="s">
        <v>72</v>
      </c>
      <c r="B74" s="44">
        <v>210</v>
      </c>
    </row>
    <row r="75" spans="1:2" x14ac:dyDescent="0.2">
      <c r="A75" s="34" t="s">
        <v>73</v>
      </c>
      <c r="B75" s="44">
        <v>1058</v>
      </c>
    </row>
    <row r="76" spans="1:2" x14ac:dyDescent="0.2">
      <c r="A76" s="34" t="s">
        <v>74</v>
      </c>
      <c r="B76" s="44">
        <v>55</v>
      </c>
    </row>
    <row r="77" spans="1:2" x14ac:dyDescent="0.2">
      <c r="A77" s="34" t="s">
        <v>75</v>
      </c>
      <c r="B77" s="44">
        <v>921</v>
      </c>
    </row>
    <row r="78" spans="1:2" x14ac:dyDescent="0.2">
      <c r="A78" s="34" t="s">
        <v>76</v>
      </c>
      <c r="B78" s="44">
        <v>324</v>
      </c>
    </row>
    <row r="79" spans="1:2" x14ac:dyDescent="0.2">
      <c r="A79" s="34" t="s">
        <v>77</v>
      </c>
      <c r="B79" s="44">
        <v>1134</v>
      </c>
    </row>
    <row r="80" spans="1:2" x14ac:dyDescent="0.2">
      <c r="A80" s="34" t="s">
        <v>78</v>
      </c>
      <c r="B80" s="44">
        <v>424</v>
      </c>
    </row>
    <row r="81" spans="1:2" x14ac:dyDescent="0.2">
      <c r="A81" s="34" t="s">
        <v>79</v>
      </c>
      <c r="B81" s="44">
        <v>759</v>
      </c>
    </row>
    <row r="82" spans="1:2" x14ac:dyDescent="0.2">
      <c r="A82" s="34" t="s">
        <v>80</v>
      </c>
      <c r="B82" s="44">
        <v>300</v>
      </c>
    </row>
    <row r="83" spans="1:2" x14ac:dyDescent="0.2">
      <c r="A83" s="34" t="s">
        <v>81</v>
      </c>
      <c r="B83" s="44">
        <v>427</v>
      </c>
    </row>
    <row r="84" spans="1:2" x14ac:dyDescent="0.2">
      <c r="A84" s="34" t="s">
        <v>82</v>
      </c>
      <c r="B84" s="44">
        <v>235</v>
      </c>
    </row>
    <row r="85" spans="1:2" x14ac:dyDescent="0.2">
      <c r="A85" s="34" t="s">
        <v>83</v>
      </c>
      <c r="B85" s="44">
        <v>304</v>
      </c>
    </row>
    <row r="86" spans="1:2" x14ac:dyDescent="0.2">
      <c r="A86" s="34" t="s">
        <v>84</v>
      </c>
      <c r="B86" s="44">
        <v>178</v>
      </c>
    </row>
    <row r="87" spans="1:2" x14ac:dyDescent="0.2">
      <c r="A87" s="34" t="s">
        <v>85</v>
      </c>
      <c r="B87" s="44">
        <v>317</v>
      </c>
    </row>
    <row r="88" spans="1:2" x14ac:dyDescent="0.2">
      <c r="A88" s="34" t="s">
        <v>86</v>
      </c>
      <c r="B88" s="44">
        <v>57</v>
      </c>
    </row>
    <row r="89" spans="1:2" x14ac:dyDescent="0.2">
      <c r="A89" s="34" t="s">
        <v>87</v>
      </c>
      <c r="B89" s="44">
        <v>128</v>
      </c>
    </row>
    <row r="90" spans="1:2" x14ac:dyDescent="0.2">
      <c r="A90" s="34" t="s">
        <v>88</v>
      </c>
      <c r="B90" s="44">
        <v>29</v>
      </c>
    </row>
    <row r="91" spans="1:2" x14ac:dyDescent="0.2">
      <c r="A91" s="34" t="s">
        <v>89</v>
      </c>
      <c r="B91" s="44">
        <v>679</v>
      </c>
    </row>
    <row r="92" spans="1:2" x14ac:dyDescent="0.2">
      <c r="A92" s="34" t="s">
        <v>90</v>
      </c>
      <c r="B92" s="44">
        <v>354</v>
      </c>
    </row>
    <row r="93" spans="1:2" x14ac:dyDescent="0.2">
      <c r="A93" s="34" t="s">
        <v>91</v>
      </c>
      <c r="B93" s="44">
        <v>2697</v>
      </c>
    </row>
    <row r="94" spans="1:2" x14ac:dyDescent="0.2">
      <c r="A94" s="34" t="s">
        <v>92</v>
      </c>
      <c r="B94" s="44">
        <v>128</v>
      </c>
    </row>
    <row r="95" spans="1:2" x14ac:dyDescent="0.2">
      <c r="A95" s="34" t="s">
        <v>93</v>
      </c>
      <c r="B95" s="44">
        <v>40</v>
      </c>
    </row>
    <row r="96" spans="1:2" x14ac:dyDescent="0.2">
      <c r="A96" s="34" t="s">
        <v>94</v>
      </c>
      <c r="B96" s="44">
        <v>122</v>
      </c>
    </row>
    <row r="97" spans="1:2" x14ac:dyDescent="0.2">
      <c r="A97" s="34" t="s">
        <v>95</v>
      </c>
      <c r="B97" s="44">
        <v>682</v>
      </c>
    </row>
    <row r="98" spans="1:2" x14ac:dyDescent="0.2">
      <c r="A98" s="34" t="s">
        <v>96</v>
      </c>
      <c r="B98" s="44">
        <v>268</v>
      </c>
    </row>
    <row r="99" spans="1:2" x14ac:dyDescent="0.2">
      <c r="A99" s="34" t="s">
        <v>97</v>
      </c>
      <c r="B99" s="44">
        <v>516</v>
      </c>
    </row>
    <row r="100" spans="1:2" x14ac:dyDescent="0.2">
      <c r="A100" s="34" t="s">
        <v>98</v>
      </c>
      <c r="B100" s="44">
        <v>155</v>
      </c>
    </row>
    <row r="101" spans="1:2" x14ac:dyDescent="0.2">
      <c r="A101" s="34" t="s">
        <v>99</v>
      </c>
      <c r="B101" s="44">
        <v>55</v>
      </c>
    </row>
    <row r="102" spans="1:2" x14ac:dyDescent="0.2">
      <c r="A102" s="36" t="s">
        <v>101</v>
      </c>
      <c r="B102" s="42">
        <v>46412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05/07/2010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" style="45" customWidth="1"/>
    <col min="2" max="2" width="12.42578125" style="45" customWidth="1"/>
    <col min="3" max="3" width="7.57031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40238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764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186</v>
      </c>
    </row>
    <row r="4" spans="1:29" x14ac:dyDescent="0.2">
      <c r="A4" s="34" t="s">
        <v>2</v>
      </c>
      <c r="B4" s="44">
        <v>52</v>
      </c>
    </row>
    <row r="5" spans="1:29" x14ac:dyDescent="0.2">
      <c r="A5" s="34" t="s">
        <v>3</v>
      </c>
      <c r="B5" s="44">
        <v>146</v>
      </c>
    </row>
    <row r="6" spans="1:29" x14ac:dyDescent="0.2">
      <c r="A6" s="34" t="s">
        <v>4</v>
      </c>
      <c r="B6" s="44">
        <v>112</v>
      </c>
    </row>
    <row r="7" spans="1:29" x14ac:dyDescent="0.2">
      <c r="A7" s="34" t="s">
        <v>5</v>
      </c>
      <c r="B7" s="44">
        <v>66</v>
      </c>
    </row>
    <row r="8" spans="1:29" x14ac:dyDescent="0.2">
      <c r="A8" s="34" t="s">
        <v>6</v>
      </c>
      <c r="B8" s="44">
        <v>272</v>
      </c>
      <c r="F8" s="98"/>
    </row>
    <row r="9" spans="1:29" x14ac:dyDescent="0.2">
      <c r="A9" s="34" t="s">
        <v>7</v>
      </c>
      <c r="B9" s="44">
        <v>120</v>
      </c>
    </row>
    <row r="10" spans="1:29" x14ac:dyDescent="0.2">
      <c r="A10" s="34" t="s">
        <v>8</v>
      </c>
      <c r="B10" s="44">
        <v>235</v>
      </c>
    </row>
    <row r="11" spans="1:29" x14ac:dyDescent="0.2">
      <c r="A11" s="34" t="s">
        <v>9</v>
      </c>
      <c r="B11" s="44">
        <v>498</v>
      </c>
    </row>
    <row r="12" spans="1:29" x14ac:dyDescent="0.2">
      <c r="A12" s="34" t="s">
        <v>10</v>
      </c>
      <c r="B12" s="44">
        <v>1483</v>
      </c>
    </row>
    <row r="13" spans="1:29" x14ac:dyDescent="0.2">
      <c r="A13" s="34" t="s">
        <v>11</v>
      </c>
      <c r="B13" s="44">
        <v>404</v>
      </c>
    </row>
    <row r="14" spans="1:29" x14ac:dyDescent="0.2">
      <c r="A14" s="34" t="s">
        <v>12</v>
      </c>
      <c r="B14" s="44">
        <v>995</v>
      </c>
    </row>
    <row r="15" spans="1:29" x14ac:dyDescent="0.2">
      <c r="A15" s="34" t="s">
        <v>13</v>
      </c>
      <c r="B15" s="44">
        <v>498</v>
      </c>
    </row>
    <row r="16" spans="1:29" x14ac:dyDescent="0.2">
      <c r="A16" s="34" t="s">
        <v>14</v>
      </c>
      <c r="B16" s="44">
        <v>32</v>
      </c>
    </row>
    <row r="17" spans="1:2" x14ac:dyDescent="0.2">
      <c r="A17" s="34" t="s">
        <v>15</v>
      </c>
      <c r="B17" s="44">
        <v>443</v>
      </c>
    </row>
    <row r="18" spans="1:2" x14ac:dyDescent="0.2">
      <c r="A18" s="34" t="s">
        <v>16</v>
      </c>
      <c r="B18" s="44">
        <v>91</v>
      </c>
    </row>
    <row r="19" spans="1:2" x14ac:dyDescent="0.2">
      <c r="A19" s="34" t="s">
        <v>17</v>
      </c>
      <c r="B19" s="44">
        <v>971</v>
      </c>
    </row>
    <row r="20" spans="1:2" x14ac:dyDescent="0.2">
      <c r="A20" s="34" t="s">
        <v>18</v>
      </c>
      <c r="B20" s="44">
        <v>188</v>
      </c>
    </row>
    <row r="21" spans="1:2" x14ac:dyDescent="0.2">
      <c r="A21" s="34" t="s">
        <v>19</v>
      </c>
      <c r="B21" s="44">
        <v>151</v>
      </c>
    </row>
    <row r="22" spans="1:2" x14ac:dyDescent="0.2">
      <c r="A22" s="34" t="s">
        <v>20</v>
      </c>
      <c r="B22" s="44">
        <v>73</v>
      </c>
    </row>
    <row r="23" spans="1:2" x14ac:dyDescent="0.2">
      <c r="A23" s="34" t="s">
        <v>21</v>
      </c>
      <c r="B23" s="44">
        <v>55</v>
      </c>
    </row>
    <row r="24" spans="1:2" x14ac:dyDescent="0.2">
      <c r="A24" s="34" t="s">
        <v>22</v>
      </c>
      <c r="B24" s="44">
        <v>644</v>
      </c>
    </row>
    <row r="25" spans="1:2" x14ac:dyDescent="0.2">
      <c r="A25" s="34" t="s">
        <v>23</v>
      </c>
      <c r="B25" s="44">
        <v>398</v>
      </c>
    </row>
    <row r="26" spans="1:2" x14ac:dyDescent="0.2">
      <c r="A26" s="34" t="s">
        <v>24</v>
      </c>
      <c r="B26" s="44">
        <v>528</v>
      </c>
    </row>
    <row r="27" spans="1:2" x14ac:dyDescent="0.2">
      <c r="A27" s="34" t="s">
        <v>25</v>
      </c>
      <c r="B27" s="44">
        <v>1787</v>
      </c>
    </row>
    <row r="28" spans="1:2" x14ac:dyDescent="0.2">
      <c r="A28" s="34" t="s">
        <v>26</v>
      </c>
      <c r="B28" s="44">
        <v>117</v>
      </c>
    </row>
    <row r="29" spans="1:2" x14ac:dyDescent="0.2">
      <c r="A29" s="34" t="s">
        <v>27</v>
      </c>
      <c r="B29" s="44">
        <v>124</v>
      </c>
    </row>
    <row r="30" spans="1:2" x14ac:dyDescent="0.2">
      <c r="A30" s="34" t="s">
        <v>28</v>
      </c>
      <c r="B30" s="44">
        <v>1022</v>
      </c>
    </row>
    <row r="31" spans="1:2" x14ac:dyDescent="0.2">
      <c r="A31" s="34" t="s">
        <v>29</v>
      </c>
      <c r="B31" s="44">
        <v>119</v>
      </c>
    </row>
    <row r="32" spans="1:2" x14ac:dyDescent="0.2">
      <c r="A32" s="34" t="s">
        <v>30</v>
      </c>
      <c r="B32" s="44">
        <v>392</v>
      </c>
    </row>
    <row r="33" spans="1:7" x14ac:dyDescent="0.2">
      <c r="A33" s="34" t="s">
        <v>31</v>
      </c>
      <c r="B33" s="44">
        <v>1542</v>
      </c>
      <c r="F33" s="99"/>
    </row>
    <row r="34" spans="1:7" x14ac:dyDescent="0.2">
      <c r="A34" s="34" t="s">
        <v>32</v>
      </c>
      <c r="B34" s="44">
        <v>415</v>
      </c>
    </row>
    <row r="35" spans="1:7" x14ac:dyDescent="0.2">
      <c r="A35" s="34" t="s">
        <v>33</v>
      </c>
      <c r="B35" s="44">
        <v>1698</v>
      </c>
    </row>
    <row r="36" spans="1:7" x14ac:dyDescent="0.2">
      <c r="A36" s="34" t="s">
        <v>34</v>
      </c>
      <c r="B36" s="44">
        <v>385</v>
      </c>
    </row>
    <row r="37" spans="1:7" x14ac:dyDescent="0.2">
      <c r="A37" s="34" t="s">
        <v>35</v>
      </c>
      <c r="B37" s="44">
        <v>1313</v>
      </c>
    </row>
    <row r="38" spans="1:7" x14ac:dyDescent="0.2">
      <c r="A38" s="34" t="s">
        <v>36</v>
      </c>
      <c r="B38" s="44">
        <v>57</v>
      </c>
    </row>
    <row r="39" spans="1:7" x14ac:dyDescent="0.2">
      <c r="A39" s="34" t="s">
        <v>37</v>
      </c>
      <c r="B39" s="44">
        <v>34</v>
      </c>
    </row>
    <row r="40" spans="1:7" x14ac:dyDescent="0.2">
      <c r="A40" s="34" t="s">
        <v>38</v>
      </c>
      <c r="B40" s="44">
        <v>240</v>
      </c>
    </row>
    <row r="41" spans="1:7" x14ac:dyDescent="0.2">
      <c r="A41" s="34" t="s">
        <v>39</v>
      </c>
      <c r="B41" s="44">
        <v>128</v>
      </c>
    </row>
    <row r="42" spans="1:7" x14ac:dyDescent="0.2">
      <c r="A42" s="34" t="s">
        <v>40</v>
      </c>
      <c r="B42" s="44">
        <v>2829</v>
      </c>
      <c r="G42" s="80"/>
    </row>
    <row r="43" spans="1:7" x14ac:dyDescent="0.2">
      <c r="A43" s="34" t="s">
        <v>41</v>
      </c>
      <c r="B43" s="44">
        <v>359</v>
      </c>
    </row>
    <row r="44" spans="1:7" x14ac:dyDescent="0.2">
      <c r="A44" s="34" t="s">
        <v>42</v>
      </c>
      <c r="B44" s="44">
        <v>672</v>
      </c>
    </row>
    <row r="45" spans="1:7" x14ac:dyDescent="0.2">
      <c r="A45" s="34" t="s">
        <v>43</v>
      </c>
      <c r="B45" s="44">
        <v>302</v>
      </c>
    </row>
    <row r="46" spans="1:7" x14ac:dyDescent="0.2">
      <c r="A46" s="34" t="s">
        <v>44</v>
      </c>
      <c r="B46" s="44">
        <v>451</v>
      </c>
    </row>
    <row r="47" spans="1:7" x14ac:dyDescent="0.2">
      <c r="A47" s="34" t="s">
        <v>45</v>
      </c>
      <c r="B47" s="44">
        <v>126</v>
      </c>
    </row>
    <row r="48" spans="1:7" x14ac:dyDescent="0.2">
      <c r="A48" s="34" t="s">
        <v>46</v>
      </c>
      <c r="B48" s="44">
        <v>258</v>
      </c>
    </row>
    <row r="49" spans="1:2" x14ac:dyDescent="0.2">
      <c r="A49" s="34" t="s">
        <v>47</v>
      </c>
      <c r="B49" s="44">
        <v>24</v>
      </c>
    </row>
    <row r="50" spans="1:2" x14ac:dyDescent="0.2">
      <c r="A50" s="34" t="s">
        <v>48</v>
      </c>
      <c r="B50" s="44">
        <v>649</v>
      </c>
    </row>
    <row r="51" spans="1:2" x14ac:dyDescent="0.2">
      <c r="A51" s="34" t="s">
        <v>49</v>
      </c>
      <c r="B51" s="44">
        <v>171</v>
      </c>
    </row>
    <row r="52" spans="1:2" x14ac:dyDescent="0.2">
      <c r="A52" s="34" t="s">
        <v>50</v>
      </c>
      <c r="B52" s="44">
        <v>837</v>
      </c>
    </row>
    <row r="53" spans="1:2" x14ac:dyDescent="0.2">
      <c r="A53" s="34" t="s">
        <v>51</v>
      </c>
      <c r="B53" s="44">
        <v>41</v>
      </c>
    </row>
    <row r="54" spans="1:2" x14ac:dyDescent="0.2">
      <c r="A54" s="34" t="s">
        <v>52</v>
      </c>
      <c r="B54" s="44">
        <v>273</v>
      </c>
    </row>
    <row r="55" spans="1:2" x14ac:dyDescent="0.2">
      <c r="A55" s="34" t="s">
        <v>53</v>
      </c>
      <c r="B55" s="44">
        <v>598</v>
      </c>
    </row>
    <row r="56" spans="1:2" x14ac:dyDescent="0.2">
      <c r="A56" s="34" t="s">
        <v>54</v>
      </c>
      <c r="B56" s="44">
        <v>343</v>
      </c>
    </row>
    <row r="57" spans="1:2" x14ac:dyDescent="0.2">
      <c r="A57" s="34" t="s">
        <v>55</v>
      </c>
      <c r="B57" s="44">
        <v>215</v>
      </c>
    </row>
    <row r="58" spans="1:2" x14ac:dyDescent="0.2">
      <c r="A58" s="34" t="s">
        <v>56</v>
      </c>
      <c r="B58" s="44">
        <v>112</v>
      </c>
    </row>
    <row r="59" spans="1:2" x14ac:dyDescent="0.2">
      <c r="A59" s="34" t="s">
        <v>57</v>
      </c>
      <c r="B59" s="44">
        <v>171</v>
      </c>
    </row>
    <row r="60" spans="1:2" x14ac:dyDescent="0.2">
      <c r="A60" s="34" t="s">
        <v>58</v>
      </c>
      <c r="B60" s="44">
        <v>235</v>
      </c>
    </row>
    <row r="61" spans="1:2" x14ac:dyDescent="0.2">
      <c r="A61" s="34" t="s">
        <v>59</v>
      </c>
      <c r="B61" s="44">
        <v>5851</v>
      </c>
    </row>
    <row r="62" spans="1:2" x14ac:dyDescent="0.2">
      <c r="A62" s="34" t="s">
        <v>60</v>
      </c>
      <c r="B62" s="44">
        <v>40</v>
      </c>
    </row>
    <row r="63" spans="1:2" x14ac:dyDescent="0.2">
      <c r="A63" s="34" t="s">
        <v>61</v>
      </c>
      <c r="B63" s="44">
        <v>175</v>
      </c>
    </row>
    <row r="64" spans="1:2" x14ac:dyDescent="0.2">
      <c r="A64" s="34" t="s">
        <v>62</v>
      </c>
      <c r="B64" s="44">
        <v>360</v>
      </c>
    </row>
    <row r="65" spans="1:2" x14ac:dyDescent="0.2">
      <c r="A65" s="34" t="s">
        <v>63</v>
      </c>
      <c r="B65" s="44">
        <v>607</v>
      </c>
    </row>
    <row r="66" spans="1:2" x14ac:dyDescent="0.2">
      <c r="A66" s="34" t="s">
        <v>64</v>
      </c>
      <c r="B66" s="44">
        <v>1049</v>
      </c>
    </row>
    <row r="67" spans="1:2" x14ac:dyDescent="0.2">
      <c r="A67" s="34" t="s">
        <v>65</v>
      </c>
      <c r="B67" s="44">
        <v>161</v>
      </c>
    </row>
    <row r="68" spans="1:2" x14ac:dyDescent="0.2">
      <c r="A68" s="34" t="s">
        <v>66</v>
      </c>
      <c r="B68" s="44">
        <v>781</v>
      </c>
    </row>
    <row r="69" spans="1:2" x14ac:dyDescent="0.2">
      <c r="A69" s="34" t="s">
        <v>67</v>
      </c>
      <c r="B69" s="44">
        <v>430</v>
      </c>
    </row>
    <row r="70" spans="1:2" x14ac:dyDescent="0.2">
      <c r="A70" s="34" t="s">
        <v>68</v>
      </c>
      <c r="B70" s="44">
        <v>86</v>
      </c>
    </row>
    <row r="71" spans="1:2" x14ac:dyDescent="0.2">
      <c r="A71" s="34" t="s">
        <v>69</v>
      </c>
      <c r="B71" s="44">
        <v>268</v>
      </c>
    </row>
    <row r="72" spans="1:2" x14ac:dyDescent="0.2">
      <c r="A72" s="34" t="s">
        <v>70</v>
      </c>
      <c r="B72" s="44">
        <v>225</v>
      </c>
    </row>
    <row r="73" spans="1:2" x14ac:dyDescent="0.2">
      <c r="A73" s="34" t="s">
        <v>71</v>
      </c>
      <c r="B73" s="44">
        <v>56</v>
      </c>
    </row>
    <row r="74" spans="1:2" x14ac:dyDescent="0.2">
      <c r="A74" s="34" t="s">
        <v>72</v>
      </c>
      <c r="B74" s="44">
        <v>181</v>
      </c>
    </row>
    <row r="75" spans="1:2" x14ac:dyDescent="0.2">
      <c r="A75" s="34" t="s">
        <v>73</v>
      </c>
      <c r="B75" s="44">
        <v>1101</v>
      </c>
    </row>
    <row r="76" spans="1:2" x14ac:dyDescent="0.2">
      <c r="A76" s="34" t="s">
        <v>74</v>
      </c>
      <c r="B76" s="44">
        <v>56</v>
      </c>
    </row>
    <row r="77" spans="1:2" x14ac:dyDescent="0.2">
      <c r="A77" s="34" t="s">
        <v>75</v>
      </c>
      <c r="B77" s="44">
        <v>985</v>
      </c>
    </row>
    <row r="78" spans="1:2" x14ac:dyDescent="0.2">
      <c r="A78" s="34" t="s">
        <v>76</v>
      </c>
      <c r="B78" s="44">
        <v>356</v>
      </c>
    </row>
    <row r="79" spans="1:2" x14ac:dyDescent="0.2">
      <c r="A79" s="34" t="s">
        <v>77</v>
      </c>
      <c r="B79" s="44">
        <v>1197</v>
      </c>
    </row>
    <row r="80" spans="1:2" x14ac:dyDescent="0.2">
      <c r="A80" s="34" t="s">
        <v>78</v>
      </c>
      <c r="B80" s="44">
        <v>498</v>
      </c>
    </row>
    <row r="81" spans="1:2" x14ac:dyDescent="0.2">
      <c r="A81" s="34" t="s">
        <v>79</v>
      </c>
      <c r="B81" s="44">
        <v>813</v>
      </c>
    </row>
    <row r="82" spans="1:2" x14ac:dyDescent="0.2">
      <c r="A82" s="34" t="s">
        <v>80</v>
      </c>
      <c r="B82" s="44">
        <v>340</v>
      </c>
    </row>
    <row r="83" spans="1:2" x14ac:dyDescent="0.2">
      <c r="A83" s="34" t="s">
        <v>81</v>
      </c>
      <c r="B83" s="44">
        <v>403</v>
      </c>
    </row>
    <row r="84" spans="1:2" x14ac:dyDescent="0.2">
      <c r="A84" s="34" t="s">
        <v>82</v>
      </c>
      <c r="B84" s="44">
        <v>250</v>
      </c>
    </row>
    <row r="85" spans="1:2" x14ac:dyDescent="0.2">
      <c r="A85" s="34" t="s">
        <v>83</v>
      </c>
      <c r="B85" s="44">
        <v>338</v>
      </c>
    </row>
    <row r="86" spans="1:2" x14ac:dyDescent="0.2">
      <c r="A86" s="34" t="s">
        <v>84</v>
      </c>
      <c r="B86" s="44">
        <v>217</v>
      </c>
    </row>
    <row r="87" spans="1:2" x14ac:dyDescent="0.2">
      <c r="A87" s="34" t="s">
        <v>85</v>
      </c>
      <c r="B87" s="44">
        <v>388</v>
      </c>
    </row>
    <row r="88" spans="1:2" x14ac:dyDescent="0.2">
      <c r="A88" s="34" t="s">
        <v>86</v>
      </c>
      <c r="B88" s="44">
        <v>75</v>
      </c>
    </row>
    <row r="89" spans="1:2" x14ac:dyDescent="0.2">
      <c r="A89" s="34" t="s">
        <v>87</v>
      </c>
      <c r="B89" s="44">
        <v>129</v>
      </c>
    </row>
    <row r="90" spans="1:2" x14ac:dyDescent="0.2">
      <c r="A90" s="34" t="s">
        <v>88</v>
      </c>
      <c r="B90" s="44">
        <v>25</v>
      </c>
    </row>
    <row r="91" spans="1:2" x14ac:dyDescent="0.2">
      <c r="A91" s="34" t="s">
        <v>89</v>
      </c>
      <c r="B91" s="44">
        <v>760</v>
      </c>
    </row>
    <row r="92" spans="1:2" x14ac:dyDescent="0.2">
      <c r="A92" s="34" t="s">
        <v>90</v>
      </c>
      <c r="B92" s="44">
        <v>382</v>
      </c>
    </row>
    <row r="93" spans="1:2" x14ac:dyDescent="0.2">
      <c r="A93" s="34" t="s">
        <v>91</v>
      </c>
      <c r="B93" s="44">
        <v>2824</v>
      </c>
    </row>
    <row r="94" spans="1:2" x14ac:dyDescent="0.2">
      <c r="A94" s="34" t="s">
        <v>92</v>
      </c>
      <c r="B94" s="44">
        <v>117</v>
      </c>
    </row>
    <row r="95" spans="1:2" x14ac:dyDescent="0.2">
      <c r="A95" s="34" t="s">
        <v>93</v>
      </c>
      <c r="B95" s="44">
        <v>44</v>
      </c>
    </row>
    <row r="96" spans="1:2" x14ac:dyDescent="0.2">
      <c r="A96" s="34" t="s">
        <v>94</v>
      </c>
      <c r="B96" s="44">
        <v>166</v>
      </c>
    </row>
    <row r="97" spans="1:2" x14ac:dyDescent="0.2">
      <c r="A97" s="34" t="s">
        <v>95</v>
      </c>
      <c r="B97" s="44">
        <v>826</v>
      </c>
    </row>
    <row r="98" spans="1:2" x14ac:dyDescent="0.2">
      <c r="A98" s="34" t="s">
        <v>96</v>
      </c>
      <c r="B98" s="44">
        <v>280</v>
      </c>
    </row>
    <row r="99" spans="1:2" x14ac:dyDescent="0.2">
      <c r="A99" s="34" t="s">
        <v>97</v>
      </c>
      <c r="B99" s="44">
        <v>625</v>
      </c>
    </row>
    <row r="100" spans="1:2" x14ac:dyDescent="0.2">
      <c r="A100" s="34" t="s">
        <v>98</v>
      </c>
      <c r="B100" s="44">
        <v>218</v>
      </c>
    </row>
    <row r="101" spans="1:2" x14ac:dyDescent="0.2">
      <c r="A101" s="34" t="s">
        <v>99</v>
      </c>
      <c r="B101" s="44">
        <v>87</v>
      </c>
    </row>
    <row r="102" spans="1:2" x14ac:dyDescent="0.2">
      <c r="A102" s="36" t="s">
        <v>101</v>
      </c>
      <c r="B102" s="42">
        <v>51214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04/07/2010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42578125" style="45" customWidth="1"/>
    <col min="2" max="2" width="12.28515625" style="45" customWidth="1"/>
    <col min="3" max="3" width="7.28515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29" ht="15.75" customHeight="1" x14ac:dyDescent="0.25">
      <c r="A1" s="32"/>
      <c r="B1" s="43">
        <v>40210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x14ac:dyDescent="0.25">
      <c r="A2" s="34" t="s">
        <v>0</v>
      </c>
      <c r="B2" s="44">
        <v>592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">
      <c r="A3" s="34" t="s">
        <v>1</v>
      </c>
      <c r="B3" s="44">
        <v>119</v>
      </c>
    </row>
    <row r="4" spans="1:29" x14ac:dyDescent="0.2">
      <c r="A4" s="34" t="s">
        <v>2</v>
      </c>
      <c r="B4" s="44">
        <v>33</v>
      </c>
    </row>
    <row r="5" spans="1:29" x14ac:dyDescent="0.2">
      <c r="A5" s="34" t="s">
        <v>3</v>
      </c>
      <c r="B5" s="44">
        <v>107</v>
      </c>
    </row>
    <row r="6" spans="1:29" x14ac:dyDescent="0.2">
      <c r="A6" s="34" t="s">
        <v>4</v>
      </c>
      <c r="B6" s="44">
        <v>100</v>
      </c>
    </row>
    <row r="7" spans="1:29" x14ac:dyDescent="0.2">
      <c r="A7" s="34" t="s">
        <v>5</v>
      </c>
      <c r="B7" s="44">
        <v>60</v>
      </c>
    </row>
    <row r="8" spans="1:29" x14ac:dyDescent="0.2">
      <c r="A8" s="34" t="s">
        <v>6</v>
      </c>
      <c r="B8" s="44">
        <v>208</v>
      </c>
      <c r="F8" s="98"/>
    </row>
    <row r="9" spans="1:29" x14ac:dyDescent="0.2">
      <c r="A9" s="34" t="s">
        <v>7</v>
      </c>
      <c r="B9" s="44">
        <v>93</v>
      </c>
    </row>
    <row r="10" spans="1:29" x14ac:dyDescent="0.2">
      <c r="A10" s="34" t="s">
        <v>8</v>
      </c>
      <c r="B10" s="44">
        <v>170</v>
      </c>
    </row>
    <row r="11" spans="1:29" x14ac:dyDescent="0.2">
      <c r="A11" s="34" t="s">
        <v>9</v>
      </c>
      <c r="B11" s="44">
        <v>453</v>
      </c>
    </row>
    <row r="12" spans="1:29" x14ac:dyDescent="0.2">
      <c r="A12" s="34" t="s">
        <v>10</v>
      </c>
      <c r="B12" s="44">
        <v>1240</v>
      </c>
    </row>
    <row r="13" spans="1:29" x14ac:dyDescent="0.2">
      <c r="A13" s="34" t="s">
        <v>11</v>
      </c>
      <c r="B13" s="44">
        <v>322</v>
      </c>
    </row>
    <row r="14" spans="1:29" x14ac:dyDescent="0.2">
      <c r="A14" s="34" t="s">
        <v>12</v>
      </c>
      <c r="B14" s="44">
        <v>812</v>
      </c>
    </row>
    <row r="15" spans="1:29" x14ac:dyDescent="0.2">
      <c r="A15" s="34" t="s">
        <v>13</v>
      </c>
      <c r="B15" s="44">
        <v>383</v>
      </c>
    </row>
    <row r="16" spans="1:29" x14ac:dyDescent="0.2">
      <c r="A16" s="34" t="s">
        <v>14</v>
      </c>
      <c r="B16" s="44">
        <v>32</v>
      </c>
    </row>
    <row r="17" spans="1:2" x14ac:dyDescent="0.2">
      <c r="A17" s="34" t="s">
        <v>15</v>
      </c>
      <c r="B17" s="44">
        <v>323</v>
      </c>
    </row>
    <row r="18" spans="1:2" x14ac:dyDescent="0.2">
      <c r="A18" s="34" t="s">
        <v>16</v>
      </c>
      <c r="B18" s="44">
        <v>92</v>
      </c>
    </row>
    <row r="19" spans="1:2" x14ac:dyDescent="0.2">
      <c r="A19" s="34" t="s">
        <v>17</v>
      </c>
      <c r="B19" s="44">
        <v>771</v>
      </c>
    </row>
    <row r="20" spans="1:2" x14ac:dyDescent="0.2">
      <c r="A20" s="34" t="s">
        <v>18</v>
      </c>
      <c r="B20" s="44">
        <v>139</v>
      </c>
    </row>
    <row r="21" spans="1:2" x14ac:dyDescent="0.2">
      <c r="A21" s="34" t="s">
        <v>19</v>
      </c>
      <c r="B21" s="44">
        <v>112</v>
      </c>
    </row>
    <row r="22" spans="1:2" x14ac:dyDescent="0.2">
      <c r="A22" s="34" t="s">
        <v>20</v>
      </c>
      <c r="B22" s="44">
        <v>72</v>
      </c>
    </row>
    <row r="23" spans="1:2" x14ac:dyDescent="0.2">
      <c r="A23" s="34" t="s">
        <v>21</v>
      </c>
      <c r="B23" s="44">
        <v>44</v>
      </c>
    </row>
    <row r="24" spans="1:2" x14ac:dyDescent="0.2">
      <c r="A24" s="34" t="s">
        <v>22</v>
      </c>
      <c r="B24" s="44">
        <v>480</v>
      </c>
    </row>
    <row r="25" spans="1:2" x14ac:dyDescent="0.2">
      <c r="A25" s="34" t="s">
        <v>23</v>
      </c>
      <c r="B25" s="44">
        <v>308</v>
      </c>
    </row>
    <row r="26" spans="1:2" x14ac:dyDescent="0.2">
      <c r="A26" s="34" t="s">
        <v>24</v>
      </c>
      <c r="B26" s="44">
        <v>464</v>
      </c>
    </row>
    <row r="27" spans="1:2" x14ac:dyDescent="0.2">
      <c r="A27" s="34" t="s">
        <v>25</v>
      </c>
      <c r="B27" s="44">
        <v>1180</v>
      </c>
    </row>
    <row r="28" spans="1:2" x14ac:dyDescent="0.2">
      <c r="A28" s="34" t="s">
        <v>26</v>
      </c>
      <c r="B28" s="44">
        <v>85</v>
      </c>
    </row>
    <row r="29" spans="1:2" x14ac:dyDescent="0.2">
      <c r="A29" s="34" t="s">
        <v>27</v>
      </c>
      <c r="B29" s="44">
        <v>113</v>
      </c>
    </row>
    <row r="30" spans="1:2" x14ac:dyDescent="0.2">
      <c r="A30" s="34" t="s">
        <v>28</v>
      </c>
      <c r="B30" s="44">
        <v>776</v>
      </c>
    </row>
    <row r="31" spans="1:2" x14ac:dyDescent="0.2">
      <c r="A31" s="34" t="s">
        <v>29</v>
      </c>
      <c r="B31" s="44">
        <v>105</v>
      </c>
    </row>
    <row r="32" spans="1:2" x14ac:dyDescent="0.2">
      <c r="A32" s="34" t="s">
        <v>30</v>
      </c>
      <c r="B32" s="44">
        <v>251</v>
      </c>
    </row>
    <row r="33" spans="1:7" x14ac:dyDescent="0.2">
      <c r="A33" s="34" t="s">
        <v>31</v>
      </c>
      <c r="B33" s="44">
        <v>1292</v>
      </c>
      <c r="F33" s="99"/>
    </row>
    <row r="34" spans="1:7" x14ac:dyDescent="0.2">
      <c r="A34" s="34" t="s">
        <v>32</v>
      </c>
      <c r="B34" s="44">
        <v>289</v>
      </c>
    </row>
    <row r="35" spans="1:7" x14ac:dyDescent="0.2">
      <c r="A35" s="34" t="s">
        <v>33</v>
      </c>
      <c r="B35" s="44">
        <v>1332</v>
      </c>
    </row>
    <row r="36" spans="1:7" x14ac:dyDescent="0.2">
      <c r="A36" s="34" t="s">
        <v>34</v>
      </c>
      <c r="B36" s="44">
        <v>318</v>
      </c>
    </row>
    <row r="37" spans="1:7" x14ac:dyDescent="0.2">
      <c r="A37" s="34" t="s">
        <v>35</v>
      </c>
      <c r="B37" s="44">
        <v>1042</v>
      </c>
    </row>
    <row r="38" spans="1:7" x14ac:dyDescent="0.2">
      <c r="A38" s="34" t="s">
        <v>36</v>
      </c>
      <c r="B38" s="44">
        <v>32</v>
      </c>
    </row>
    <row r="39" spans="1:7" x14ac:dyDescent="0.2">
      <c r="A39" s="34" t="s">
        <v>37</v>
      </c>
      <c r="B39" s="44">
        <v>29</v>
      </c>
    </row>
    <row r="40" spans="1:7" x14ac:dyDescent="0.2">
      <c r="A40" s="34" t="s">
        <v>38</v>
      </c>
      <c r="B40" s="44">
        <v>187</v>
      </c>
    </row>
    <row r="41" spans="1:7" x14ac:dyDescent="0.2">
      <c r="A41" s="34" t="s">
        <v>39</v>
      </c>
      <c r="B41" s="44">
        <v>109</v>
      </c>
    </row>
    <row r="42" spans="1:7" x14ac:dyDescent="0.2">
      <c r="A42" s="34" t="s">
        <v>40</v>
      </c>
      <c r="B42" s="44">
        <v>2223</v>
      </c>
      <c r="G42" s="80"/>
    </row>
    <row r="43" spans="1:7" x14ac:dyDescent="0.2">
      <c r="A43" s="34" t="s">
        <v>41</v>
      </c>
      <c r="B43" s="44">
        <v>288</v>
      </c>
    </row>
    <row r="44" spans="1:7" x14ac:dyDescent="0.2">
      <c r="A44" s="34" t="s">
        <v>42</v>
      </c>
      <c r="B44" s="44">
        <v>549</v>
      </c>
    </row>
    <row r="45" spans="1:7" x14ac:dyDescent="0.2">
      <c r="A45" s="34" t="s">
        <v>43</v>
      </c>
      <c r="B45" s="44">
        <v>263</v>
      </c>
    </row>
    <row r="46" spans="1:7" x14ac:dyDescent="0.2">
      <c r="A46" s="34" t="s">
        <v>44</v>
      </c>
      <c r="B46" s="44">
        <v>386</v>
      </c>
    </row>
    <row r="47" spans="1:7" x14ac:dyDescent="0.2">
      <c r="A47" s="34" t="s">
        <v>45</v>
      </c>
      <c r="B47" s="44">
        <v>103</v>
      </c>
    </row>
    <row r="48" spans="1:7" x14ac:dyDescent="0.2">
      <c r="A48" s="34" t="s">
        <v>46</v>
      </c>
      <c r="B48" s="44">
        <v>193</v>
      </c>
    </row>
    <row r="49" spans="1:2" x14ac:dyDescent="0.2">
      <c r="A49" s="34" t="s">
        <v>47</v>
      </c>
      <c r="B49" s="44">
        <v>22</v>
      </c>
    </row>
    <row r="50" spans="1:2" x14ac:dyDescent="0.2">
      <c r="A50" s="34" t="s">
        <v>48</v>
      </c>
      <c r="B50" s="44">
        <v>530</v>
      </c>
    </row>
    <row r="51" spans="1:2" x14ac:dyDescent="0.2">
      <c r="A51" s="34" t="s">
        <v>49</v>
      </c>
      <c r="B51" s="44">
        <v>163</v>
      </c>
    </row>
    <row r="52" spans="1:2" x14ac:dyDescent="0.2">
      <c r="A52" s="34" t="s">
        <v>50</v>
      </c>
      <c r="B52" s="44">
        <v>704</v>
      </c>
    </row>
    <row r="53" spans="1:2" x14ac:dyDescent="0.2">
      <c r="A53" s="34" t="s">
        <v>51</v>
      </c>
      <c r="B53" s="44">
        <v>46</v>
      </c>
    </row>
    <row r="54" spans="1:2" x14ac:dyDescent="0.2">
      <c r="A54" s="34" t="s">
        <v>52</v>
      </c>
      <c r="B54" s="44">
        <v>239</v>
      </c>
    </row>
    <row r="55" spans="1:2" x14ac:dyDescent="0.2">
      <c r="A55" s="34" t="s">
        <v>53</v>
      </c>
      <c r="B55" s="44">
        <v>529</v>
      </c>
    </row>
    <row r="56" spans="1:2" x14ac:dyDescent="0.2">
      <c r="A56" s="34" t="s">
        <v>54</v>
      </c>
      <c r="B56" s="44">
        <v>276</v>
      </c>
    </row>
    <row r="57" spans="1:2" x14ac:dyDescent="0.2">
      <c r="A57" s="34" t="s">
        <v>55</v>
      </c>
      <c r="B57" s="44">
        <v>170</v>
      </c>
    </row>
    <row r="58" spans="1:2" x14ac:dyDescent="0.2">
      <c r="A58" s="34" t="s">
        <v>56</v>
      </c>
      <c r="B58" s="44">
        <v>62</v>
      </c>
    </row>
    <row r="59" spans="1:2" x14ac:dyDescent="0.2">
      <c r="A59" s="34" t="s">
        <v>57</v>
      </c>
      <c r="B59" s="44">
        <v>120</v>
      </c>
    </row>
    <row r="60" spans="1:2" x14ac:dyDescent="0.2">
      <c r="A60" s="34" t="s">
        <v>58</v>
      </c>
      <c r="B60" s="44">
        <v>195</v>
      </c>
    </row>
    <row r="61" spans="1:2" x14ac:dyDescent="0.2">
      <c r="A61" s="34" t="s">
        <v>59</v>
      </c>
      <c r="B61" s="44">
        <v>4785</v>
      </c>
    </row>
    <row r="62" spans="1:2" x14ac:dyDescent="0.2">
      <c r="A62" s="34" t="s">
        <v>60</v>
      </c>
      <c r="B62" s="44">
        <v>37</v>
      </c>
    </row>
    <row r="63" spans="1:2" x14ac:dyDescent="0.2">
      <c r="A63" s="34" t="s">
        <v>61</v>
      </c>
      <c r="B63" s="44">
        <v>123</v>
      </c>
    </row>
    <row r="64" spans="1:2" x14ac:dyDescent="0.2">
      <c r="A64" s="34" t="s">
        <v>62</v>
      </c>
      <c r="B64" s="44">
        <v>287</v>
      </c>
    </row>
    <row r="65" spans="1:2" x14ac:dyDescent="0.2">
      <c r="A65" s="34" t="s">
        <v>63</v>
      </c>
      <c r="B65" s="44">
        <v>427</v>
      </c>
    </row>
    <row r="66" spans="1:2" x14ac:dyDescent="0.2">
      <c r="A66" s="34" t="s">
        <v>64</v>
      </c>
      <c r="B66" s="44">
        <v>886</v>
      </c>
    </row>
    <row r="67" spans="1:2" x14ac:dyDescent="0.2">
      <c r="A67" s="34" t="s">
        <v>65</v>
      </c>
      <c r="B67" s="44">
        <v>98</v>
      </c>
    </row>
    <row r="68" spans="1:2" x14ac:dyDescent="0.2">
      <c r="A68" s="34" t="s">
        <v>66</v>
      </c>
      <c r="B68" s="44">
        <v>615</v>
      </c>
    </row>
    <row r="69" spans="1:2" x14ac:dyDescent="0.2">
      <c r="A69" s="34" t="s">
        <v>67</v>
      </c>
      <c r="B69" s="44">
        <v>347</v>
      </c>
    </row>
    <row r="70" spans="1:2" x14ac:dyDescent="0.2">
      <c r="A70" s="34" t="s">
        <v>68</v>
      </c>
      <c r="B70" s="44">
        <v>48</v>
      </c>
    </row>
    <row r="71" spans="1:2" x14ac:dyDescent="0.2">
      <c r="A71" s="34" t="s">
        <v>69</v>
      </c>
      <c r="B71" s="44">
        <v>215</v>
      </c>
    </row>
    <row r="72" spans="1:2" x14ac:dyDescent="0.2">
      <c r="A72" s="34" t="s">
        <v>70</v>
      </c>
      <c r="B72" s="44">
        <v>228</v>
      </c>
    </row>
    <row r="73" spans="1:2" x14ac:dyDescent="0.2">
      <c r="A73" s="34" t="s">
        <v>71</v>
      </c>
      <c r="B73" s="44">
        <v>50</v>
      </c>
    </row>
    <row r="74" spans="1:2" x14ac:dyDescent="0.2">
      <c r="A74" s="34" t="s">
        <v>72</v>
      </c>
      <c r="B74" s="44">
        <v>199</v>
      </c>
    </row>
    <row r="75" spans="1:2" x14ac:dyDescent="0.2">
      <c r="A75" s="34" t="s">
        <v>73</v>
      </c>
      <c r="B75" s="44">
        <v>780</v>
      </c>
    </row>
    <row r="76" spans="1:2" x14ac:dyDescent="0.2">
      <c r="A76" s="34" t="s">
        <v>74</v>
      </c>
      <c r="B76" s="44">
        <v>48</v>
      </c>
    </row>
    <row r="77" spans="1:2" x14ac:dyDescent="0.2">
      <c r="A77" s="34" t="s">
        <v>75</v>
      </c>
      <c r="B77" s="44">
        <v>868</v>
      </c>
    </row>
    <row r="78" spans="1:2" x14ac:dyDescent="0.2">
      <c r="A78" s="34" t="s">
        <v>76</v>
      </c>
      <c r="B78" s="44">
        <v>291</v>
      </c>
    </row>
    <row r="79" spans="1:2" x14ac:dyDescent="0.2">
      <c r="A79" s="34" t="s">
        <v>77</v>
      </c>
      <c r="B79" s="44">
        <v>871</v>
      </c>
    </row>
    <row r="80" spans="1:2" x14ac:dyDescent="0.2">
      <c r="A80" s="34" t="s">
        <v>78</v>
      </c>
      <c r="B80" s="44">
        <v>364</v>
      </c>
    </row>
    <row r="81" spans="1:2" x14ac:dyDescent="0.2">
      <c r="A81" s="34" t="s">
        <v>79</v>
      </c>
      <c r="B81" s="44">
        <v>632</v>
      </c>
    </row>
    <row r="82" spans="1:2" x14ac:dyDescent="0.2">
      <c r="A82" s="34" t="s">
        <v>80</v>
      </c>
      <c r="B82" s="44">
        <v>278</v>
      </c>
    </row>
    <row r="83" spans="1:2" x14ac:dyDescent="0.2">
      <c r="A83" s="34" t="s">
        <v>81</v>
      </c>
      <c r="B83" s="44">
        <v>371</v>
      </c>
    </row>
    <row r="84" spans="1:2" x14ac:dyDescent="0.2">
      <c r="A84" s="34" t="s">
        <v>82</v>
      </c>
      <c r="B84" s="44">
        <v>174</v>
      </c>
    </row>
    <row r="85" spans="1:2" x14ac:dyDescent="0.2">
      <c r="A85" s="34" t="s">
        <v>83</v>
      </c>
      <c r="B85" s="44">
        <v>263</v>
      </c>
    </row>
    <row r="86" spans="1:2" x14ac:dyDescent="0.2">
      <c r="A86" s="34" t="s">
        <v>84</v>
      </c>
      <c r="B86" s="44">
        <v>204</v>
      </c>
    </row>
    <row r="87" spans="1:2" x14ac:dyDescent="0.2">
      <c r="A87" s="34" t="s">
        <v>85</v>
      </c>
      <c r="B87" s="44">
        <v>290</v>
      </c>
    </row>
    <row r="88" spans="1:2" x14ac:dyDescent="0.2">
      <c r="A88" s="34" t="s">
        <v>86</v>
      </c>
      <c r="B88" s="44">
        <v>72</v>
      </c>
    </row>
    <row r="89" spans="1:2" x14ac:dyDescent="0.2">
      <c r="A89" s="34" t="s">
        <v>87</v>
      </c>
      <c r="B89" s="44">
        <v>112</v>
      </c>
    </row>
    <row r="90" spans="1:2" x14ac:dyDescent="0.2">
      <c r="A90" s="34" t="s">
        <v>88</v>
      </c>
      <c r="B90" s="44">
        <v>23</v>
      </c>
    </row>
    <row r="91" spans="1:2" x14ac:dyDescent="0.2">
      <c r="A91" s="34" t="s">
        <v>89</v>
      </c>
      <c r="B91" s="44">
        <v>684</v>
      </c>
    </row>
    <row r="92" spans="1:2" x14ac:dyDescent="0.2">
      <c r="A92" s="34" t="s">
        <v>90</v>
      </c>
      <c r="B92" s="44">
        <v>254</v>
      </c>
    </row>
    <row r="93" spans="1:2" x14ac:dyDescent="0.2">
      <c r="A93" s="34" t="s">
        <v>91</v>
      </c>
      <c r="B93" s="44">
        <v>2318</v>
      </c>
    </row>
    <row r="94" spans="1:2" x14ac:dyDescent="0.2">
      <c r="A94" s="34" t="s">
        <v>92</v>
      </c>
      <c r="B94" s="44">
        <v>89</v>
      </c>
    </row>
    <row r="95" spans="1:2" x14ac:dyDescent="0.2">
      <c r="A95" s="34" t="s">
        <v>93</v>
      </c>
      <c r="B95" s="44">
        <v>53</v>
      </c>
    </row>
    <row r="96" spans="1:2" x14ac:dyDescent="0.2">
      <c r="A96" s="34" t="s">
        <v>94</v>
      </c>
      <c r="B96" s="44">
        <v>126</v>
      </c>
    </row>
    <row r="97" spans="1:2" x14ac:dyDescent="0.2">
      <c r="A97" s="34" t="s">
        <v>95</v>
      </c>
      <c r="B97" s="44">
        <v>582</v>
      </c>
    </row>
    <row r="98" spans="1:2" x14ac:dyDescent="0.2">
      <c r="A98" s="34" t="s">
        <v>96</v>
      </c>
      <c r="B98" s="44">
        <v>263</v>
      </c>
    </row>
    <row r="99" spans="1:2" x14ac:dyDescent="0.2">
      <c r="A99" s="34" t="s">
        <v>97</v>
      </c>
      <c r="B99" s="44">
        <v>419</v>
      </c>
    </row>
    <row r="100" spans="1:2" x14ac:dyDescent="0.2">
      <c r="A100" s="34" t="s">
        <v>98</v>
      </c>
      <c r="B100" s="44">
        <v>163</v>
      </c>
    </row>
    <row r="101" spans="1:2" x14ac:dyDescent="0.2">
      <c r="A101" s="34" t="s">
        <v>99</v>
      </c>
      <c r="B101" s="44">
        <v>58</v>
      </c>
    </row>
    <row r="102" spans="1:2" x14ac:dyDescent="0.2">
      <c r="A102" s="36" t="s">
        <v>101</v>
      </c>
      <c r="B102" s="42">
        <v>40725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03/01/2010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28515625" style="45" customWidth="1"/>
    <col min="2" max="2" width="11.7109375" style="45" customWidth="1"/>
    <col min="3" max="3" width="7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44" ht="15.75" customHeight="1" x14ac:dyDescent="0.25">
      <c r="A1" s="32"/>
      <c r="B1" s="43">
        <v>40179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4" ht="15" x14ac:dyDescent="0.25">
      <c r="A2" s="34" t="s">
        <v>0</v>
      </c>
      <c r="B2" s="44">
        <v>693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x14ac:dyDescent="0.2">
      <c r="A3" s="34" t="s">
        <v>1</v>
      </c>
      <c r="B3" s="44">
        <v>164</v>
      </c>
    </row>
    <row r="4" spans="1:44" x14ac:dyDescent="0.2">
      <c r="A4" s="34" t="s">
        <v>2</v>
      </c>
      <c r="B4" s="44">
        <v>68</v>
      </c>
    </row>
    <row r="5" spans="1:44" x14ac:dyDescent="0.2">
      <c r="A5" s="34" t="s">
        <v>3</v>
      </c>
      <c r="B5" s="44">
        <v>159</v>
      </c>
    </row>
    <row r="6" spans="1:44" x14ac:dyDescent="0.2">
      <c r="A6" s="34" t="s">
        <v>4</v>
      </c>
      <c r="B6" s="44">
        <v>155</v>
      </c>
    </row>
    <row r="7" spans="1:44" x14ac:dyDescent="0.2">
      <c r="A7" s="34" t="s">
        <v>5</v>
      </c>
      <c r="B7" s="44">
        <v>69</v>
      </c>
    </row>
    <row r="8" spans="1:44" x14ac:dyDescent="0.2">
      <c r="A8" s="34" t="s">
        <v>6</v>
      </c>
      <c r="B8" s="44">
        <v>325</v>
      </c>
      <c r="F8" s="98"/>
    </row>
    <row r="9" spans="1:44" x14ac:dyDescent="0.2">
      <c r="A9" s="34" t="s">
        <v>7</v>
      </c>
      <c r="B9" s="44">
        <v>143</v>
      </c>
    </row>
    <row r="10" spans="1:44" x14ac:dyDescent="0.2">
      <c r="A10" s="34" t="s">
        <v>8</v>
      </c>
      <c r="B10" s="44">
        <v>206</v>
      </c>
    </row>
    <row r="11" spans="1:44" x14ac:dyDescent="0.2">
      <c r="A11" s="34" t="s">
        <v>9</v>
      </c>
      <c r="B11" s="44">
        <v>555</v>
      </c>
    </row>
    <row r="12" spans="1:44" x14ac:dyDescent="0.2">
      <c r="A12" s="34" t="s">
        <v>10</v>
      </c>
      <c r="B12" s="44">
        <v>1428</v>
      </c>
    </row>
    <row r="13" spans="1:44" x14ac:dyDescent="0.2">
      <c r="A13" s="34" t="s">
        <v>11</v>
      </c>
      <c r="B13" s="44">
        <v>415</v>
      </c>
    </row>
    <row r="14" spans="1:44" x14ac:dyDescent="0.2">
      <c r="A14" s="34" t="s">
        <v>12</v>
      </c>
      <c r="B14" s="44">
        <v>974</v>
      </c>
    </row>
    <row r="15" spans="1:44" x14ac:dyDescent="0.2">
      <c r="A15" s="34" t="s">
        <v>13</v>
      </c>
      <c r="B15" s="44">
        <v>475</v>
      </c>
    </row>
    <row r="16" spans="1:44" x14ac:dyDescent="0.2">
      <c r="A16" s="34" t="s">
        <v>14</v>
      </c>
      <c r="B16" s="44">
        <v>37</v>
      </c>
    </row>
    <row r="17" spans="1:2" x14ac:dyDescent="0.2">
      <c r="A17" s="34" t="s">
        <v>15</v>
      </c>
      <c r="B17" s="44">
        <v>389</v>
      </c>
    </row>
    <row r="18" spans="1:2" x14ac:dyDescent="0.2">
      <c r="A18" s="34" t="s">
        <v>16</v>
      </c>
      <c r="B18" s="44">
        <v>112</v>
      </c>
    </row>
    <row r="19" spans="1:2" x14ac:dyDescent="0.2">
      <c r="A19" s="34" t="s">
        <v>17</v>
      </c>
      <c r="B19" s="44">
        <v>1004</v>
      </c>
    </row>
    <row r="20" spans="1:2" x14ac:dyDescent="0.2">
      <c r="A20" s="34" t="s">
        <v>18</v>
      </c>
      <c r="B20" s="44">
        <v>202</v>
      </c>
    </row>
    <row r="21" spans="1:2" x14ac:dyDescent="0.2">
      <c r="A21" s="34" t="s">
        <v>19</v>
      </c>
      <c r="B21" s="44">
        <v>170</v>
      </c>
    </row>
    <row r="22" spans="1:2" x14ac:dyDescent="0.2">
      <c r="A22" s="34" t="s">
        <v>20</v>
      </c>
      <c r="B22" s="44">
        <v>80</v>
      </c>
    </row>
    <row r="23" spans="1:2" x14ac:dyDescent="0.2">
      <c r="A23" s="34" t="s">
        <v>21</v>
      </c>
      <c r="B23" s="44">
        <v>56</v>
      </c>
    </row>
    <row r="24" spans="1:2" x14ac:dyDescent="0.2">
      <c r="A24" s="34" t="s">
        <v>22</v>
      </c>
      <c r="B24" s="44">
        <v>692</v>
      </c>
    </row>
    <row r="25" spans="1:2" x14ac:dyDescent="0.2">
      <c r="A25" s="34" t="s">
        <v>23</v>
      </c>
      <c r="B25" s="44">
        <v>386</v>
      </c>
    </row>
    <row r="26" spans="1:2" x14ac:dyDescent="0.2">
      <c r="A26" s="34" t="s">
        <v>24</v>
      </c>
      <c r="B26" s="44">
        <v>551</v>
      </c>
    </row>
    <row r="27" spans="1:2" x14ac:dyDescent="0.2">
      <c r="A27" s="34" t="s">
        <v>25</v>
      </c>
      <c r="B27" s="44">
        <v>1581</v>
      </c>
    </row>
    <row r="28" spans="1:2" x14ac:dyDescent="0.2">
      <c r="A28" s="34" t="s">
        <v>26</v>
      </c>
      <c r="B28" s="44">
        <v>123</v>
      </c>
    </row>
    <row r="29" spans="1:2" x14ac:dyDescent="0.2">
      <c r="A29" s="34" t="s">
        <v>27</v>
      </c>
      <c r="B29" s="44">
        <v>180</v>
      </c>
    </row>
    <row r="30" spans="1:2" x14ac:dyDescent="0.2">
      <c r="A30" s="34" t="s">
        <v>28</v>
      </c>
      <c r="B30" s="44">
        <v>930</v>
      </c>
    </row>
    <row r="31" spans="1:2" x14ac:dyDescent="0.2">
      <c r="A31" s="34" t="s">
        <v>29</v>
      </c>
      <c r="B31" s="44">
        <v>132</v>
      </c>
    </row>
    <row r="32" spans="1:2" x14ac:dyDescent="0.2">
      <c r="A32" s="34" t="s">
        <v>30</v>
      </c>
      <c r="B32" s="44">
        <v>339</v>
      </c>
    </row>
    <row r="33" spans="1:7" x14ac:dyDescent="0.2">
      <c r="A33" s="34" t="s">
        <v>31</v>
      </c>
      <c r="B33" s="44">
        <v>1538</v>
      </c>
      <c r="F33" s="99"/>
    </row>
    <row r="34" spans="1:7" x14ac:dyDescent="0.2">
      <c r="A34" s="34" t="s">
        <v>32</v>
      </c>
      <c r="B34" s="44">
        <v>402</v>
      </c>
    </row>
    <row r="35" spans="1:7" x14ac:dyDescent="0.2">
      <c r="A35" s="34" t="s">
        <v>33</v>
      </c>
      <c r="B35" s="44">
        <v>1752</v>
      </c>
    </row>
    <row r="36" spans="1:7" x14ac:dyDescent="0.2">
      <c r="A36" s="34" t="s">
        <v>34</v>
      </c>
      <c r="B36" s="44">
        <v>365</v>
      </c>
    </row>
    <row r="37" spans="1:7" x14ac:dyDescent="0.2">
      <c r="A37" s="34" t="s">
        <v>35</v>
      </c>
      <c r="B37" s="44">
        <v>1278</v>
      </c>
    </row>
    <row r="38" spans="1:7" x14ac:dyDescent="0.2">
      <c r="A38" s="34" t="s">
        <v>36</v>
      </c>
      <c r="B38" s="44">
        <v>50</v>
      </c>
    </row>
    <row r="39" spans="1:7" x14ac:dyDescent="0.2">
      <c r="A39" s="34" t="s">
        <v>37</v>
      </c>
      <c r="B39" s="44">
        <v>43</v>
      </c>
    </row>
    <row r="40" spans="1:7" x14ac:dyDescent="0.2">
      <c r="A40" s="34" t="s">
        <v>38</v>
      </c>
      <c r="B40" s="44">
        <v>280</v>
      </c>
    </row>
    <row r="41" spans="1:7" x14ac:dyDescent="0.2">
      <c r="A41" s="34" t="s">
        <v>39</v>
      </c>
      <c r="B41" s="44">
        <v>117</v>
      </c>
    </row>
    <row r="42" spans="1:7" x14ac:dyDescent="0.2">
      <c r="A42" s="34" t="s">
        <v>40</v>
      </c>
      <c r="B42" s="44">
        <v>2861</v>
      </c>
      <c r="G42" s="80"/>
    </row>
    <row r="43" spans="1:7" x14ac:dyDescent="0.2">
      <c r="A43" s="34" t="s">
        <v>41</v>
      </c>
      <c r="B43" s="44">
        <v>355</v>
      </c>
    </row>
    <row r="44" spans="1:7" x14ac:dyDescent="0.2">
      <c r="A44" s="34" t="s">
        <v>42</v>
      </c>
      <c r="B44" s="44">
        <v>689</v>
      </c>
    </row>
    <row r="45" spans="1:7" x14ac:dyDescent="0.2">
      <c r="A45" s="34" t="s">
        <v>43</v>
      </c>
      <c r="B45" s="44">
        <v>287</v>
      </c>
    </row>
    <row r="46" spans="1:7" x14ac:dyDescent="0.2">
      <c r="A46" s="34" t="s">
        <v>44</v>
      </c>
      <c r="B46" s="44">
        <v>454</v>
      </c>
    </row>
    <row r="47" spans="1:7" x14ac:dyDescent="0.2">
      <c r="A47" s="34" t="s">
        <v>45</v>
      </c>
      <c r="B47" s="44">
        <v>121</v>
      </c>
    </row>
    <row r="48" spans="1:7" x14ac:dyDescent="0.2">
      <c r="A48" s="34" t="s">
        <v>46</v>
      </c>
      <c r="B48" s="44">
        <v>269</v>
      </c>
    </row>
    <row r="49" spans="1:2" x14ac:dyDescent="0.2">
      <c r="A49" s="34" t="s">
        <v>47</v>
      </c>
      <c r="B49" s="44">
        <v>25</v>
      </c>
    </row>
    <row r="50" spans="1:2" x14ac:dyDescent="0.2">
      <c r="A50" s="34" t="s">
        <v>48</v>
      </c>
      <c r="B50" s="44">
        <v>707</v>
      </c>
    </row>
    <row r="51" spans="1:2" x14ac:dyDescent="0.2">
      <c r="A51" s="34" t="s">
        <v>49</v>
      </c>
      <c r="B51" s="44">
        <v>226</v>
      </c>
    </row>
    <row r="52" spans="1:2" x14ac:dyDescent="0.2">
      <c r="A52" s="34" t="s">
        <v>50</v>
      </c>
      <c r="B52" s="44">
        <v>920</v>
      </c>
    </row>
    <row r="53" spans="1:2" x14ac:dyDescent="0.2">
      <c r="A53" s="34" t="s">
        <v>51</v>
      </c>
      <c r="B53" s="44">
        <v>57</v>
      </c>
    </row>
    <row r="54" spans="1:2" x14ac:dyDescent="0.2">
      <c r="A54" s="34" t="s">
        <v>52</v>
      </c>
      <c r="B54" s="44">
        <v>348</v>
      </c>
    </row>
    <row r="55" spans="1:2" x14ac:dyDescent="0.2">
      <c r="A55" s="34" t="s">
        <v>53</v>
      </c>
      <c r="B55" s="44">
        <v>604</v>
      </c>
    </row>
    <row r="56" spans="1:2" x14ac:dyDescent="0.2">
      <c r="A56" s="34" t="s">
        <v>54</v>
      </c>
      <c r="B56" s="44">
        <v>340</v>
      </c>
    </row>
    <row r="57" spans="1:2" x14ac:dyDescent="0.2">
      <c r="A57" s="34" t="s">
        <v>55</v>
      </c>
      <c r="B57" s="44">
        <v>199</v>
      </c>
    </row>
    <row r="58" spans="1:2" x14ac:dyDescent="0.2">
      <c r="A58" s="34" t="s">
        <v>56</v>
      </c>
      <c r="B58" s="44">
        <v>90</v>
      </c>
    </row>
    <row r="59" spans="1:2" x14ac:dyDescent="0.2">
      <c r="A59" s="34" t="s">
        <v>57</v>
      </c>
      <c r="B59" s="44">
        <v>153</v>
      </c>
    </row>
    <row r="60" spans="1:2" x14ac:dyDescent="0.2">
      <c r="A60" s="34" t="s">
        <v>58</v>
      </c>
      <c r="B60" s="44">
        <v>193</v>
      </c>
    </row>
    <row r="61" spans="1:2" x14ac:dyDescent="0.2">
      <c r="A61" s="34" t="s">
        <v>59</v>
      </c>
      <c r="B61" s="44">
        <v>5674</v>
      </c>
    </row>
    <row r="62" spans="1:2" x14ac:dyDescent="0.2">
      <c r="A62" s="34" t="s">
        <v>60</v>
      </c>
      <c r="B62" s="44">
        <v>52</v>
      </c>
    </row>
    <row r="63" spans="1:2" x14ac:dyDescent="0.2">
      <c r="A63" s="34" t="s">
        <v>61</v>
      </c>
      <c r="B63" s="44">
        <v>182</v>
      </c>
    </row>
    <row r="64" spans="1:2" x14ac:dyDescent="0.2">
      <c r="A64" s="34" t="s">
        <v>62</v>
      </c>
      <c r="B64" s="44">
        <v>311</v>
      </c>
    </row>
    <row r="65" spans="1:2" x14ac:dyDescent="0.2">
      <c r="A65" s="34" t="s">
        <v>63</v>
      </c>
      <c r="B65" s="44">
        <v>547</v>
      </c>
    </row>
    <row r="66" spans="1:2" x14ac:dyDescent="0.2">
      <c r="A66" s="34" t="s">
        <v>64</v>
      </c>
      <c r="B66" s="44">
        <v>994</v>
      </c>
    </row>
    <row r="67" spans="1:2" x14ac:dyDescent="0.2">
      <c r="A67" s="34" t="s">
        <v>65</v>
      </c>
      <c r="B67" s="44">
        <v>129</v>
      </c>
    </row>
    <row r="68" spans="1:2" x14ac:dyDescent="0.2">
      <c r="A68" s="34" t="s">
        <v>66</v>
      </c>
      <c r="B68" s="44">
        <v>695</v>
      </c>
    </row>
    <row r="69" spans="1:2" x14ac:dyDescent="0.2">
      <c r="A69" s="34" t="s">
        <v>67</v>
      </c>
      <c r="B69" s="44">
        <v>412</v>
      </c>
    </row>
    <row r="70" spans="1:2" x14ac:dyDescent="0.2">
      <c r="A70" s="34" t="s">
        <v>68</v>
      </c>
      <c r="B70" s="44">
        <v>61</v>
      </c>
    </row>
    <row r="71" spans="1:2" x14ac:dyDescent="0.2">
      <c r="A71" s="34" t="s">
        <v>69</v>
      </c>
      <c r="B71" s="44">
        <v>324</v>
      </c>
    </row>
    <row r="72" spans="1:2" x14ac:dyDescent="0.2">
      <c r="A72" s="34" t="s">
        <v>70</v>
      </c>
      <c r="B72" s="44">
        <v>262</v>
      </c>
    </row>
    <row r="73" spans="1:2" x14ac:dyDescent="0.2">
      <c r="A73" s="34" t="s">
        <v>71</v>
      </c>
      <c r="B73" s="44">
        <v>81</v>
      </c>
    </row>
    <row r="74" spans="1:2" x14ac:dyDescent="0.2">
      <c r="A74" s="34" t="s">
        <v>72</v>
      </c>
      <c r="B74" s="44">
        <v>235</v>
      </c>
    </row>
    <row r="75" spans="1:2" x14ac:dyDescent="0.2">
      <c r="A75" s="34" t="s">
        <v>73</v>
      </c>
      <c r="B75" s="44">
        <v>903</v>
      </c>
    </row>
    <row r="76" spans="1:2" x14ac:dyDescent="0.2">
      <c r="A76" s="34" t="s">
        <v>74</v>
      </c>
      <c r="B76" s="44">
        <v>70</v>
      </c>
    </row>
    <row r="77" spans="1:2" x14ac:dyDescent="0.2">
      <c r="A77" s="34" t="s">
        <v>75</v>
      </c>
      <c r="B77" s="44">
        <v>988</v>
      </c>
    </row>
    <row r="78" spans="1:2" x14ac:dyDescent="0.2">
      <c r="A78" s="34" t="s">
        <v>76</v>
      </c>
      <c r="B78" s="44">
        <v>381</v>
      </c>
    </row>
    <row r="79" spans="1:2" x14ac:dyDescent="0.2">
      <c r="A79" s="34" t="s">
        <v>77</v>
      </c>
      <c r="B79" s="44">
        <v>1138</v>
      </c>
    </row>
    <row r="80" spans="1:2" x14ac:dyDescent="0.2">
      <c r="A80" s="34" t="s">
        <v>78</v>
      </c>
      <c r="B80" s="44">
        <v>445</v>
      </c>
    </row>
    <row r="81" spans="1:2" x14ac:dyDescent="0.2">
      <c r="A81" s="34" t="s">
        <v>79</v>
      </c>
      <c r="B81" s="44">
        <v>772</v>
      </c>
    </row>
    <row r="82" spans="1:2" x14ac:dyDescent="0.2">
      <c r="A82" s="34" t="s">
        <v>80</v>
      </c>
      <c r="B82" s="44">
        <v>392</v>
      </c>
    </row>
    <row r="83" spans="1:2" x14ac:dyDescent="0.2">
      <c r="A83" s="34" t="s">
        <v>81</v>
      </c>
      <c r="B83" s="44">
        <v>440</v>
      </c>
    </row>
    <row r="84" spans="1:2" x14ac:dyDescent="0.2">
      <c r="A84" s="34" t="s">
        <v>82</v>
      </c>
      <c r="B84" s="44">
        <v>241</v>
      </c>
    </row>
    <row r="85" spans="1:2" x14ac:dyDescent="0.2">
      <c r="A85" s="34" t="s">
        <v>83</v>
      </c>
      <c r="B85" s="44">
        <v>327</v>
      </c>
    </row>
    <row r="86" spans="1:2" x14ac:dyDescent="0.2">
      <c r="A86" s="34" t="s">
        <v>84</v>
      </c>
      <c r="B86" s="44">
        <v>221</v>
      </c>
    </row>
    <row r="87" spans="1:2" x14ac:dyDescent="0.2">
      <c r="A87" s="34" t="s">
        <v>85</v>
      </c>
      <c r="B87" s="44">
        <v>436</v>
      </c>
    </row>
    <row r="88" spans="1:2" x14ac:dyDescent="0.2">
      <c r="A88" s="34" t="s">
        <v>86</v>
      </c>
      <c r="B88" s="44">
        <v>85</v>
      </c>
    </row>
    <row r="89" spans="1:2" x14ac:dyDescent="0.2">
      <c r="A89" s="34" t="s">
        <v>87</v>
      </c>
      <c r="B89" s="44">
        <v>161</v>
      </c>
    </row>
    <row r="90" spans="1:2" x14ac:dyDescent="0.2">
      <c r="A90" s="34" t="s">
        <v>88</v>
      </c>
      <c r="B90" s="44">
        <v>32</v>
      </c>
    </row>
    <row r="91" spans="1:2" x14ac:dyDescent="0.2">
      <c r="A91" s="34" t="s">
        <v>89</v>
      </c>
      <c r="B91" s="44">
        <v>820</v>
      </c>
    </row>
    <row r="92" spans="1:2" x14ac:dyDescent="0.2">
      <c r="A92" s="34" t="s">
        <v>90</v>
      </c>
      <c r="B92" s="44">
        <v>332</v>
      </c>
    </row>
    <row r="93" spans="1:2" x14ac:dyDescent="0.2">
      <c r="A93" s="34" t="s">
        <v>91</v>
      </c>
      <c r="B93" s="44">
        <v>2678</v>
      </c>
    </row>
    <row r="94" spans="1:2" x14ac:dyDescent="0.2">
      <c r="A94" s="34" t="s">
        <v>92</v>
      </c>
      <c r="B94" s="44">
        <v>120</v>
      </c>
    </row>
    <row r="95" spans="1:2" x14ac:dyDescent="0.2">
      <c r="A95" s="34" t="s">
        <v>93</v>
      </c>
      <c r="B95" s="44">
        <v>64</v>
      </c>
    </row>
    <row r="96" spans="1:2" x14ac:dyDescent="0.2">
      <c r="A96" s="34" t="s">
        <v>94</v>
      </c>
      <c r="B96" s="44">
        <v>171</v>
      </c>
    </row>
    <row r="97" spans="1:2" x14ac:dyDescent="0.2">
      <c r="A97" s="34" t="s">
        <v>95</v>
      </c>
      <c r="B97" s="44">
        <v>778</v>
      </c>
    </row>
    <row r="98" spans="1:2" x14ac:dyDescent="0.2">
      <c r="A98" s="34" t="s">
        <v>96</v>
      </c>
      <c r="B98" s="44">
        <v>281</v>
      </c>
    </row>
    <row r="99" spans="1:2" x14ac:dyDescent="0.2">
      <c r="A99" s="34" t="s">
        <v>97</v>
      </c>
      <c r="B99" s="44">
        <v>510</v>
      </c>
    </row>
    <row r="100" spans="1:2" x14ac:dyDescent="0.2">
      <c r="A100" s="34" t="s">
        <v>98</v>
      </c>
      <c r="B100" s="44">
        <v>187</v>
      </c>
    </row>
    <row r="101" spans="1:2" x14ac:dyDescent="0.2">
      <c r="A101" s="34" t="s">
        <v>99</v>
      </c>
      <c r="B101" s="44">
        <v>108</v>
      </c>
    </row>
    <row r="102" spans="1:2" x14ac:dyDescent="0.2">
      <c r="A102" s="36" t="s">
        <v>101</v>
      </c>
      <c r="B102" s="42">
        <v>50556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02/04/2010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9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140625" style="45" customWidth="1"/>
    <col min="2" max="2" width="12.140625" style="45" customWidth="1"/>
    <col min="3" max="3" width="9.2851562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30" ht="15.75" customHeight="1" x14ac:dyDescent="0.25">
      <c r="A1" s="32"/>
      <c r="B1" s="43">
        <v>40148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34" t="s">
        <v>0</v>
      </c>
      <c r="B2" s="44">
        <v>668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34" t="s">
        <v>1</v>
      </c>
      <c r="B3" s="44">
        <v>138</v>
      </c>
    </row>
    <row r="4" spans="1:30" x14ac:dyDescent="0.2">
      <c r="A4" s="34" t="s">
        <v>2</v>
      </c>
      <c r="B4" s="44">
        <v>44</v>
      </c>
    </row>
    <row r="5" spans="1:30" x14ac:dyDescent="0.2">
      <c r="A5" s="34" t="s">
        <v>3</v>
      </c>
      <c r="B5" s="44">
        <v>146</v>
      </c>
    </row>
    <row r="6" spans="1:30" x14ac:dyDescent="0.2">
      <c r="A6" s="34" t="s">
        <v>4</v>
      </c>
      <c r="B6" s="44">
        <v>125</v>
      </c>
    </row>
    <row r="7" spans="1:30" x14ac:dyDescent="0.2">
      <c r="A7" s="34" t="s">
        <v>5</v>
      </c>
      <c r="B7" s="44">
        <v>68</v>
      </c>
    </row>
    <row r="8" spans="1:30" x14ac:dyDescent="0.2">
      <c r="A8" s="34" t="s">
        <v>6</v>
      </c>
      <c r="B8" s="44">
        <v>329</v>
      </c>
      <c r="F8" s="98"/>
    </row>
    <row r="9" spans="1:30" x14ac:dyDescent="0.2">
      <c r="A9" s="34" t="s">
        <v>7</v>
      </c>
      <c r="B9" s="44">
        <v>140</v>
      </c>
    </row>
    <row r="10" spans="1:30" x14ac:dyDescent="0.2">
      <c r="A10" s="34" t="s">
        <v>8</v>
      </c>
      <c r="B10" s="44">
        <v>233</v>
      </c>
    </row>
    <row r="11" spans="1:30" x14ac:dyDescent="0.2">
      <c r="A11" s="34" t="s">
        <v>9</v>
      </c>
      <c r="B11" s="44">
        <v>500</v>
      </c>
    </row>
    <row r="12" spans="1:30" x14ac:dyDescent="0.2">
      <c r="A12" s="34" t="s">
        <v>10</v>
      </c>
      <c r="B12" s="44">
        <v>1238</v>
      </c>
    </row>
    <row r="13" spans="1:30" x14ac:dyDescent="0.2">
      <c r="A13" s="34" t="s">
        <v>11</v>
      </c>
      <c r="B13" s="44">
        <v>352</v>
      </c>
    </row>
    <row r="14" spans="1:30" x14ac:dyDescent="0.2">
      <c r="A14" s="34" t="s">
        <v>12</v>
      </c>
      <c r="B14" s="44">
        <v>946</v>
      </c>
    </row>
    <row r="15" spans="1:30" x14ac:dyDescent="0.2">
      <c r="A15" s="34" t="s">
        <v>13</v>
      </c>
      <c r="B15" s="44">
        <v>441</v>
      </c>
    </row>
    <row r="16" spans="1:30" x14ac:dyDescent="0.2">
      <c r="A16" s="34" t="s">
        <v>14</v>
      </c>
      <c r="B16" s="44">
        <v>36</v>
      </c>
    </row>
    <row r="17" spans="1:2" x14ac:dyDescent="0.2">
      <c r="A17" s="34" t="s">
        <v>15</v>
      </c>
      <c r="B17" s="44">
        <v>398</v>
      </c>
    </row>
    <row r="18" spans="1:2" x14ac:dyDescent="0.2">
      <c r="A18" s="34" t="s">
        <v>16</v>
      </c>
      <c r="B18" s="44">
        <v>105</v>
      </c>
    </row>
    <row r="19" spans="1:2" x14ac:dyDescent="0.2">
      <c r="A19" s="34" t="s">
        <v>17</v>
      </c>
      <c r="B19" s="44">
        <v>896</v>
      </c>
    </row>
    <row r="20" spans="1:2" x14ac:dyDescent="0.2">
      <c r="A20" s="34" t="s">
        <v>18</v>
      </c>
      <c r="B20" s="44">
        <v>182</v>
      </c>
    </row>
    <row r="21" spans="1:2" x14ac:dyDescent="0.2">
      <c r="A21" s="34" t="s">
        <v>19</v>
      </c>
      <c r="B21" s="44">
        <v>147</v>
      </c>
    </row>
    <row r="22" spans="1:2" x14ac:dyDescent="0.2">
      <c r="A22" s="34" t="s">
        <v>20</v>
      </c>
      <c r="B22" s="44">
        <v>81</v>
      </c>
    </row>
    <row r="23" spans="1:2" x14ac:dyDescent="0.2">
      <c r="A23" s="34" t="s">
        <v>21</v>
      </c>
      <c r="B23" s="44">
        <v>56</v>
      </c>
    </row>
    <row r="24" spans="1:2" x14ac:dyDescent="0.2">
      <c r="A24" s="34" t="s">
        <v>22</v>
      </c>
      <c r="B24" s="44">
        <v>656</v>
      </c>
    </row>
    <row r="25" spans="1:2" x14ac:dyDescent="0.2">
      <c r="A25" s="34" t="s">
        <v>23</v>
      </c>
      <c r="B25" s="44">
        <v>388</v>
      </c>
    </row>
    <row r="26" spans="1:2" x14ac:dyDescent="0.2">
      <c r="A26" s="34" t="s">
        <v>24</v>
      </c>
      <c r="B26" s="44">
        <v>559</v>
      </c>
    </row>
    <row r="27" spans="1:2" x14ac:dyDescent="0.2">
      <c r="A27" s="34" t="s">
        <v>25</v>
      </c>
      <c r="B27" s="44">
        <v>1500</v>
      </c>
    </row>
    <row r="28" spans="1:2" x14ac:dyDescent="0.2">
      <c r="A28" s="34" t="s">
        <v>26</v>
      </c>
      <c r="B28" s="44">
        <v>120</v>
      </c>
    </row>
    <row r="29" spans="1:2" x14ac:dyDescent="0.2">
      <c r="A29" s="34" t="s">
        <v>27</v>
      </c>
      <c r="B29" s="44">
        <v>172</v>
      </c>
    </row>
    <row r="30" spans="1:2" x14ac:dyDescent="0.2">
      <c r="A30" s="34" t="s">
        <v>28</v>
      </c>
      <c r="B30" s="44">
        <v>877</v>
      </c>
    </row>
    <row r="31" spans="1:2" x14ac:dyDescent="0.2">
      <c r="A31" s="34" t="s">
        <v>29</v>
      </c>
      <c r="B31" s="44">
        <v>127</v>
      </c>
    </row>
    <row r="32" spans="1:2" x14ac:dyDescent="0.2">
      <c r="A32" s="34" t="s">
        <v>30</v>
      </c>
      <c r="B32" s="44">
        <v>356</v>
      </c>
    </row>
    <row r="33" spans="1:7" x14ac:dyDescent="0.2">
      <c r="A33" s="34" t="s">
        <v>31</v>
      </c>
      <c r="B33" s="44">
        <v>1479</v>
      </c>
      <c r="F33" s="99"/>
    </row>
    <row r="34" spans="1:7" x14ac:dyDescent="0.2">
      <c r="A34" s="34" t="s">
        <v>32</v>
      </c>
      <c r="B34" s="44">
        <v>405</v>
      </c>
    </row>
    <row r="35" spans="1:7" x14ac:dyDescent="0.2">
      <c r="A35" s="34" t="s">
        <v>33</v>
      </c>
      <c r="B35" s="44">
        <v>1655</v>
      </c>
    </row>
    <row r="36" spans="1:7" x14ac:dyDescent="0.2">
      <c r="A36" s="34" t="s">
        <v>34</v>
      </c>
      <c r="B36" s="44">
        <v>341</v>
      </c>
    </row>
    <row r="37" spans="1:7" x14ac:dyDescent="0.2">
      <c r="A37" s="34" t="s">
        <v>35</v>
      </c>
      <c r="B37" s="44">
        <v>1160</v>
      </c>
    </row>
    <row r="38" spans="1:7" x14ac:dyDescent="0.2">
      <c r="A38" s="34" t="s">
        <v>36</v>
      </c>
      <c r="B38" s="44">
        <v>38</v>
      </c>
    </row>
    <row r="39" spans="1:7" x14ac:dyDescent="0.2">
      <c r="A39" s="34" t="s">
        <v>37</v>
      </c>
      <c r="B39" s="44">
        <v>44</v>
      </c>
    </row>
    <row r="40" spans="1:7" x14ac:dyDescent="0.2">
      <c r="A40" s="34" t="s">
        <v>38</v>
      </c>
      <c r="B40" s="44">
        <v>227</v>
      </c>
    </row>
    <row r="41" spans="1:7" x14ac:dyDescent="0.2">
      <c r="A41" s="34" t="s">
        <v>39</v>
      </c>
      <c r="B41" s="44">
        <v>134</v>
      </c>
    </row>
    <row r="42" spans="1:7" x14ac:dyDescent="0.2">
      <c r="A42" s="34" t="s">
        <v>40</v>
      </c>
      <c r="B42" s="44">
        <v>2622</v>
      </c>
      <c r="G42" s="80"/>
    </row>
    <row r="43" spans="1:7" x14ac:dyDescent="0.2">
      <c r="A43" s="34" t="s">
        <v>41</v>
      </c>
      <c r="B43" s="44">
        <v>321</v>
      </c>
    </row>
    <row r="44" spans="1:7" x14ac:dyDescent="0.2">
      <c r="A44" s="34" t="s">
        <v>42</v>
      </c>
      <c r="B44" s="44">
        <v>651</v>
      </c>
    </row>
    <row r="45" spans="1:7" x14ac:dyDescent="0.2">
      <c r="A45" s="34" t="s">
        <v>43</v>
      </c>
      <c r="B45" s="44">
        <v>312</v>
      </c>
    </row>
    <row r="46" spans="1:7" x14ac:dyDescent="0.2">
      <c r="A46" s="34" t="s">
        <v>44</v>
      </c>
      <c r="B46" s="44">
        <v>429</v>
      </c>
    </row>
    <row r="47" spans="1:7" x14ac:dyDescent="0.2">
      <c r="A47" s="34" t="s">
        <v>45</v>
      </c>
      <c r="B47" s="44">
        <v>108</v>
      </c>
    </row>
    <row r="48" spans="1:7" x14ac:dyDescent="0.2">
      <c r="A48" s="34" t="s">
        <v>46</v>
      </c>
      <c r="B48" s="44">
        <v>287</v>
      </c>
    </row>
    <row r="49" spans="1:2" x14ac:dyDescent="0.2">
      <c r="A49" s="34" t="s">
        <v>47</v>
      </c>
      <c r="B49" s="44">
        <v>35</v>
      </c>
    </row>
    <row r="50" spans="1:2" x14ac:dyDescent="0.2">
      <c r="A50" s="34" t="s">
        <v>48</v>
      </c>
      <c r="B50" s="44">
        <v>640</v>
      </c>
    </row>
    <row r="51" spans="1:2" x14ac:dyDescent="0.2">
      <c r="A51" s="34" t="s">
        <v>49</v>
      </c>
      <c r="B51" s="44">
        <v>139</v>
      </c>
    </row>
    <row r="52" spans="1:2" x14ac:dyDescent="0.2">
      <c r="A52" s="34" t="s">
        <v>50</v>
      </c>
      <c r="B52" s="44">
        <v>813</v>
      </c>
    </row>
    <row r="53" spans="1:2" x14ac:dyDescent="0.2">
      <c r="A53" s="34" t="s">
        <v>51</v>
      </c>
      <c r="B53" s="44">
        <v>50</v>
      </c>
    </row>
    <row r="54" spans="1:2" x14ac:dyDescent="0.2">
      <c r="A54" s="34" t="s">
        <v>52</v>
      </c>
      <c r="B54" s="44">
        <v>281</v>
      </c>
    </row>
    <row r="55" spans="1:2" x14ac:dyDescent="0.2">
      <c r="A55" s="34" t="s">
        <v>53</v>
      </c>
      <c r="B55" s="44">
        <v>578</v>
      </c>
    </row>
    <row r="56" spans="1:2" x14ac:dyDescent="0.2">
      <c r="A56" s="34" t="s">
        <v>54</v>
      </c>
      <c r="B56" s="44">
        <v>333</v>
      </c>
    </row>
    <row r="57" spans="1:2" x14ac:dyDescent="0.2">
      <c r="A57" s="34" t="s">
        <v>55</v>
      </c>
      <c r="B57" s="44">
        <v>178</v>
      </c>
    </row>
    <row r="58" spans="1:2" x14ac:dyDescent="0.2">
      <c r="A58" s="34" t="s">
        <v>56</v>
      </c>
      <c r="B58" s="44">
        <v>87</v>
      </c>
    </row>
    <row r="59" spans="1:2" x14ac:dyDescent="0.2">
      <c r="A59" s="34" t="s">
        <v>57</v>
      </c>
      <c r="B59" s="44">
        <v>136</v>
      </c>
    </row>
    <row r="60" spans="1:2" x14ac:dyDescent="0.2">
      <c r="A60" s="34" t="s">
        <v>58</v>
      </c>
      <c r="B60" s="44">
        <v>193</v>
      </c>
    </row>
    <row r="61" spans="1:2" x14ac:dyDescent="0.2">
      <c r="A61" s="34" t="s">
        <v>59</v>
      </c>
      <c r="B61" s="44">
        <v>5445</v>
      </c>
    </row>
    <row r="62" spans="1:2" x14ac:dyDescent="0.2">
      <c r="A62" s="34" t="s">
        <v>60</v>
      </c>
      <c r="B62" s="44">
        <v>46</v>
      </c>
    </row>
    <row r="63" spans="1:2" x14ac:dyDescent="0.2">
      <c r="A63" s="34" t="s">
        <v>61</v>
      </c>
      <c r="B63" s="44">
        <v>150</v>
      </c>
    </row>
    <row r="64" spans="1:2" x14ac:dyDescent="0.2">
      <c r="A64" s="34" t="s">
        <v>62</v>
      </c>
      <c r="B64" s="44">
        <v>319</v>
      </c>
    </row>
    <row r="65" spans="1:2" x14ac:dyDescent="0.2">
      <c r="A65" s="34" t="s">
        <v>63</v>
      </c>
      <c r="B65" s="44">
        <v>534</v>
      </c>
    </row>
    <row r="66" spans="1:2" x14ac:dyDescent="0.2">
      <c r="A66" s="34" t="s">
        <v>64</v>
      </c>
      <c r="B66" s="44">
        <v>1004</v>
      </c>
    </row>
    <row r="67" spans="1:2" x14ac:dyDescent="0.2">
      <c r="A67" s="34" t="s">
        <v>65</v>
      </c>
      <c r="B67" s="44">
        <v>111</v>
      </c>
    </row>
    <row r="68" spans="1:2" x14ac:dyDescent="0.2">
      <c r="A68" s="34" t="s">
        <v>66</v>
      </c>
      <c r="B68" s="44">
        <v>638</v>
      </c>
    </row>
    <row r="69" spans="1:2" x14ac:dyDescent="0.2">
      <c r="A69" s="34" t="s">
        <v>67</v>
      </c>
      <c r="B69" s="44">
        <v>341</v>
      </c>
    </row>
    <row r="70" spans="1:2" x14ac:dyDescent="0.2">
      <c r="A70" s="34" t="s">
        <v>68</v>
      </c>
      <c r="B70" s="44">
        <v>75</v>
      </c>
    </row>
    <row r="71" spans="1:2" x14ac:dyDescent="0.2">
      <c r="A71" s="34" t="s">
        <v>69</v>
      </c>
      <c r="B71" s="44">
        <v>327</v>
      </c>
    </row>
    <row r="72" spans="1:2" x14ac:dyDescent="0.2">
      <c r="A72" s="34" t="s">
        <v>70</v>
      </c>
      <c r="B72" s="44">
        <v>223</v>
      </c>
    </row>
    <row r="73" spans="1:2" x14ac:dyDescent="0.2">
      <c r="A73" s="34" t="s">
        <v>71</v>
      </c>
      <c r="B73" s="44">
        <v>53</v>
      </c>
    </row>
    <row r="74" spans="1:2" x14ac:dyDescent="0.2">
      <c r="A74" s="34" t="s">
        <v>72</v>
      </c>
      <c r="B74" s="44">
        <v>207</v>
      </c>
    </row>
    <row r="75" spans="1:2" x14ac:dyDescent="0.2">
      <c r="A75" s="34" t="s">
        <v>73</v>
      </c>
      <c r="B75" s="44">
        <v>942</v>
      </c>
    </row>
    <row r="76" spans="1:2" x14ac:dyDescent="0.2">
      <c r="A76" s="34" t="s">
        <v>74</v>
      </c>
      <c r="B76" s="44">
        <v>60</v>
      </c>
    </row>
    <row r="77" spans="1:2" x14ac:dyDescent="0.2">
      <c r="A77" s="34" t="s">
        <v>75</v>
      </c>
      <c r="B77" s="44">
        <v>926</v>
      </c>
    </row>
    <row r="78" spans="1:2" x14ac:dyDescent="0.2">
      <c r="A78" s="34" t="s">
        <v>76</v>
      </c>
      <c r="B78" s="44">
        <v>367</v>
      </c>
    </row>
    <row r="79" spans="1:2" x14ac:dyDescent="0.2">
      <c r="A79" s="34" t="s">
        <v>77</v>
      </c>
      <c r="B79" s="44">
        <v>983</v>
      </c>
    </row>
    <row r="80" spans="1:2" x14ac:dyDescent="0.2">
      <c r="A80" s="34" t="s">
        <v>78</v>
      </c>
      <c r="B80" s="44">
        <v>388</v>
      </c>
    </row>
    <row r="81" spans="1:2" x14ac:dyDescent="0.2">
      <c r="A81" s="34" t="s">
        <v>79</v>
      </c>
      <c r="B81" s="44">
        <v>764</v>
      </c>
    </row>
    <row r="82" spans="1:2" x14ac:dyDescent="0.2">
      <c r="A82" s="34" t="s">
        <v>80</v>
      </c>
      <c r="B82" s="44">
        <v>304</v>
      </c>
    </row>
    <row r="83" spans="1:2" x14ac:dyDescent="0.2">
      <c r="A83" s="34" t="s">
        <v>81</v>
      </c>
      <c r="B83" s="44">
        <v>424</v>
      </c>
    </row>
    <row r="84" spans="1:2" x14ac:dyDescent="0.2">
      <c r="A84" s="34" t="s">
        <v>82</v>
      </c>
      <c r="B84" s="44">
        <v>210</v>
      </c>
    </row>
    <row r="85" spans="1:2" x14ac:dyDescent="0.2">
      <c r="A85" s="34" t="s">
        <v>83</v>
      </c>
      <c r="B85" s="44">
        <v>316</v>
      </c>
    </row>
    <row r="86" spans="1:2" x14ac:dyDescent="0.2">
      <c r="A86" s="34" t="s">
        <v>84</v>
      </c>
      <c r="B86" s="44">
        <v>204</v>
      </c>
    </row>
    <row r="87" spans="1:2" x14ac:dyDescent="0.2">
      <c r="A87" s="34" t="s">
        <v>85</v>
      </c>
      <c r="B87" s="44">
        <v>401</v>
      </c>
    </row>
    <row r="88" spans="1:2" x14ac:dyDescent="0.2">
      <c r="A88" s="34" t="s">
        <v>86</v>
      </c>
      <c r="B88" s="44">
        <v>63</v>
      </c>
    </row>
    <row r="89" spans="1:2" x14ac:dyDescent="0.2">
      <c r="A89" s="34" t="s">
        <v>87</v>
      </c>
      <c r="B89" s="44">
        <v>118</v>
      </c>
    </row>
    <row r="90" spans="1:2" x14ac:dyDescent="0.2">
      <c r="A90" s="34" t="s">
        <v>88</v>
      </c>
      <c r="B90" s="44">
        <v>27</v>
      </c>
    </row>
    <row r="91" spans="1:2" x14ac:dyDescent="0.2">
      <c r="A91" s="34" t="s">
        <v>89</v>
      </c>
      <c r="B91" s="44">
        <v>708</v>
      </c>
    </row>
    <row r="92" spans="1:2" x14ac:dyDescent="0.2">
      <c r="A92" s="34" t="s">
        <v>90</v>
      </c>
      <c r="B92" s="44">
        <v>298</v>
      </c>
    </row>
    <row r="93" spans="1:2" x14ac:dyDescent="0.2">
      <c r="A93" s="34" t="s">
        <v>91</v>
      </c>
      <c r="B93" s="44">
        <v>2637</v>
      </c>
    </row>
    <row r="94" spans="1:2" x14ac:dyDescent="0.2">
      <c r="A94" s="34" t="s">
        <v>92</v>
      </c>
      <c r="B94" s="44">
        <v>120</v>
      </c>
    </row>
    <row r="95" spans="1:2" x14ac:dyDescent="0.2">
      <c r="A95" s="34" t="s">
        <v>93</v>
      </c>
      <c r="B95" s="44">
        <v>59</v>
      </c>
    </row>
    <row r="96" spans="1:2" x14ac:dyDescent="0.2">
      <c r="A96" s="34" t="s">
        <v>94</v>
      </c>
      <c r="B96" s="44">
        <v>144</v>
      </c>
    </row>
    <row r="97" spans="1:2" x14ac:dyDescent="0.2">
      <c r="A97" s="34" t="s">
        <v>95</v>
      </c>
      <c r="B97" s="44">
        <v>690</v>
      </c>
    </row>
    <row r="98" spans="1:2" x14ac:dyDescent="0.2">
      <c r="A98" s="34" t="s">
        <v>96</v>
      </c>
      <c r="B98" s="44">
        <v>279</v>
      </c>
    </row>
    <row r="99" spans="1:2" x14ac:dyDescent="0.2">
      <c r="A99" s="34" t="s">
        <v>97</v>
      </c>
      <c r="B99" s="44">
        <v>519</v>
      </c>
    </row>
    <row r="100" spans="1:2" x14ac:dyDescent="0.2">
      <c r="A100" s="34" t="s">
        <v>98</v>
      </c>
      <c r="B100" s="44">
        <v>152</v>
      </c>
    </row>
    <row r="101" spans="1:2" x14ac:dyDescent="0.2">
      <c r="A101" s="34" t="s">
        <v>99</v>
      </c>
      <c r="B101" s="44">
        <v>66</v>
      </c>
    </row>
    <row r="102" spans="1:2" x14ac:dyDescent="0.2">
      <c r="A102" s="36" t="s">
        <v>101</v>
      </c>
      <c r="B102" s="42">
        <v>47342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01/04/2010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4.5703125" style="45" customWidth="1"/>
    <col min="2" max="2" width="12.85546875" style="45" customWidth="1"/>
    <col min="3" max="3" width="7.85546875" style="45" customWidth="1"/>
    <col min="4" max="256" width="9.140625" style="45"/>
    <col min="257" max="257" width="13.42578125" style="45" customWidth="1"/>
    <col min="258" max="258" width="16.42578125" style="45" customWidth="1"/>
    <col min="259" max="259" width="13.5703125" style="45" customWidth="1"/>
    <col min="260" max="512" width="9.140625" style="45"/>
    <col min="513" max="513" width="13.42578125" style="45" customWidth="1"/>
    <col min="514" max="514" width="16.42578125" style="45" customWidth="1"/>
    <col min="515" max="515" width="13.5703125" style="45" customWidth="1"/>
    <col min="516" max="768" width="9.140625" style="45"/>
    <col min="769" max="769" width="13.42578125" style="45" customWidth="1"/>
    <col min="770" max="770" width="16.42578125" style="45" customWidth="1"/>
    <col min="771" max="771" width="13.5703125" style="45" customWidth="1"/>
    <col min="772" max="1024" width="9.140625" style="45"/>
    <col min="1025" max="1025" width="13.42578125" style="45" customWidth="1"/>
    <col min="1026" max="1026" width="16.42578125" style="45" customWidth="1"/>
    <col min="1027" max="1027" width="13.5703125" style="45" customWidth="1"/>
    <col min="1028" max="1280" width="9.140625" style="45"/>
    <col min="1281" max="1281" width="13.42578125" style="45" customWidth="1"/>
    <col min="1282" max="1282" width="16.42578125" style="45" customWidth="1"/>
    <col min="1283" max="1283" width="13.5703125" style="45" customWidth="1"/>
    <col min="1284" max="1536" width="9.140625" style="45"/>
    <col min="1537" max="1537" width="13.42578125" style="45" customWidth="1"/>
    <col min="1538" max="1538" width="16.42578125" style="45" customWidth="1"/>
    <col min="1539" max="1539" width="13.5703125" style="45" customWidth="1"/>
    <col min="1540" max="1792" width="9.140625" style="45"/>
    <col min="1793" max="1793" width="13.42578125" style="45" customWidth="1"/>
    <col min="1794" max="1794" width="16.42578125" style="45" customWidth="1"/>
    <col min="1795" max="1795" width="13.5703125" style="45" customWidth="1"/>
    <col min="1796" max="2048" width="9.140625" style="45"/>
    <col min="2049" max="2049" width="13.42578125" style="45" customWidth="1"/>
    <col min="2050" max="2050" width="16.42578125" style="45" customWidth="1"/>
    <col min="2051" max="2051" width="13.5703125" style="45" customWidth="1"/>
    <col min="2052" max="2304" width="9.140625" style="45"/>
    <col min="2305" max="2305" width="13.42578125" style="45" customWidth="1"/>
    <col min="2306" max="2306" width="16.42578125" style="45" customWidth="1"/>
    <col min="2307" max="2307" width="13.5703125" style="45" customWidth="1"/>
    <col min="2308" max="2560" width="9.140625" style="45"/>
    <col min="2561" max="2561" width="13.42578125" style="45" customWidth="1"/>
    <col min="2562" max="2562" width="16.42578125" style="45" customWidth="1"/>
    <col min="2563" max="2563" width="13.5703125" style="45" customWidth="1"/>
    <col min="2564" max="2816" width="9.140625" style="45"/>
    <col min="2817" max="2817" width="13.42578125" style="45" customWidth="1"/>
    <col min="2818" max="2818" width="16.42578125" style="45" customWidth="1"/>
    <col min="2819" max="2819" width="13.5703125" style="45" customWidth="1"/>
    <col min="2820" max="3072" width="9.140625" style="45"/>
    <col min="3073" max="3073" width="13.42578125" style="45" customWidth="1"/>
    <col min="3074" max="3074" width="16.42578125" style="45" customWidth="1"/>
    <col min="3075" max="3075" width="13.5703125" style="45" customWidth="1"/>
    <col min="3076" max="3328" width="9.140625" style="45"/>
    <col min="3329" max="3329" width="13.42578125" style="45" customWidth="1"/>
    <col min="3330" max="3330" width="16.42578125" style="45" customWidth="1"/>
    <col min="3331" max="3331" width="13.5703125" style="45" customWidth="1"/>
    <col min="3332" max="3584" width="9.140625" style="45"/>
    <col min="3585" max="3585" width="13.42578125" style="45" customWidth="1"/>
    <col min="3586" max="3586" width="16.42578125" style="45" customWidth="1"/>
    <col min="3587" max="3587" width="13.5703125" style="45" customWidth="1"/>
    <col min="3588" max="3840" width="9.140625" style="45"/>
    <col min="3841" max="3841" width="13.42578125" style="45" customWidth="1"/>
    <col min="3842" max="3842" width="16.42578125" style="45" customWidth="1"/>
    <col min="3843" max="3843" width="13.5703125" style="45" customWidth="1"/>
    <col min="3844" max="4096" width="9.140625" style="45"/>
    <col min="4097" max="4097" width="13.42578125" style="45" customWidth="1"/>
    <col min="4098" max="4098" width="16.42578125" style="45" customWidth="1"/>
    <col min="4099" max="4099" width="13.5703125" style="45" customWidth="1"/>
    <col min="4100" max="4352" width="9.140625" style="45"/>
    <col min="4353" max="4353" width="13.42578125" style="45" customWidth="1"/>
    <col min="4354" max="4354" width="16.42578125" style="45" customWidth="1"/>
    <col min="4355" max="4355" width="13.5703125" style="45" customWidth="1"/>
    <col min="4356" max="4608" width="9.140625" style="45"/>
    <col min="4609" max="4609" width="13.42578125" style="45" customWidth="1"/>
    <col min="4610" max="4610" width="16.42578125" style="45" customWidth="1"/>
    <col min="4611" max="4611" width="13.5703125" style="45" customWidth="1"/>
    <col min="4612" max="4864" width="9.140625" style="45"/>
    <col min="4865" max="4865" width="13.42578125" style="45" customWidth="1"/>
    <col min="4866" max="4866" width="16.42578125" style="45" customWidth="1"/>
    <col min="4867" max="4867" width="13.5703125" style="45" customWidth="1"/>
    <col min="4868" max="5120" width="9.140625" style="45"/>
    <col min="5121" max="5121" width="13.42578125" style="45" customWidth="1"/>
    <col min="5122" max="5122" width="16.42578125" style="45" customWidth="1"/>
    <col min="5123" max="5123" width="13.5703125" style="45" customWidth="1"/>
    <col min="5124" max="5376" width="9.140625" style="45"/>
    <col min="5377" max="5377" width="13.42578125" style="45" customWidth="1"/>
    <col min="5378" max="5378" width="16.42578125" style="45" customWidth="1"/>
    <col min="5379" max="5379" width="13.5703125" style="45" customWidth="1"/>
    <col min="5380" max="5632" width="9.140625" style="45"/>
    <col min="5633" max="5633" width="13.42578125" style="45" customWidth="1"/>
    <col min="5634" max="5634" width="16.42578125" style="45" customWidth="1"/>
    <col min="5635" max="5635" width="13.5703125" style="45" customWidth="1"/>
    <col min="5636" max="5888" width="9.140625" style="45"/>
    <col min="5889" max="5889" width="13.42578125" style="45" customWidth="1"/>
    <col min="5890" max="5890" width="16.42578125" style="45" customWidth="1"/>
    <col min="5891" max="5891" width="13.5703125" style="45" customWidth="1"/>
    <col min="5892" max="6144" width="9.140625" style="45"/>
    <col min="6145" max="6145" width="13.42578125" style="45" customWidth="1"/>
    <col min="6146" max="6146" width="16.42578125" style="45" customWidth="1"/>
    <col min="6147" max="6147" width="13.5703125" style="45" customWidth="1"/>
    <col min="6148" max="6400" width="9.140625" style="45"/>
    <col min="6401" max="6401" width="13.42578125" style="45" customWidth="1"/>
    <col min="6402" max="6402" width="16.42578125" style="45" customWidth="1"/>
    <col min="6403" max="6403" width="13.5703125" style="45" customWidth="1"/>
    <col min="6404" max="6656" width="9.140625" style="45"/>
    <col min="6657" max="6657" width="13.42578125" style="45" customWidth="1"/>
    <col min="6658" max="6658" width="16.42578125" style="45" customWidth="1"/>
    <col min="6659" max="6659" width="13.5703125" style="45" customWidth="1"/>
    <col min="6660" max="6912" width="9.140625" style="45"/>
    <col min="6913" max="6913" width="13.42578125" style="45" customWidth="1"/>
    <col min="6914" max="6914" width="16.42578125" style="45" customWidth="1"/>
    <col min="6915" max="6915" width="13.5703125" style="45" customWidth="1"/>
    <col min="6916" max="7168" width="9.140625" style="45"/>
    <col min="7169" max="7169" width="13.42578125" style="45" customWidth="1"/>
    <col min="7170" max="7170" width="16.42578125" style="45" customWidth="1"/>
    <col min="7171" max="7171" width="13.5703125" style="45" customWidth="1"/>
    <col min="7172" max="7424" width="9.140625" style="45"/>
    <col min="7425" max="7425" width="13.42578125" style="45" customWidth="1"/>
    <col min="7426" max="7426" width="16.42578125" style="45" customWidth="1"/>
    <col min="7427" max="7427" width="13.5703125" style="45" customWidth="1"/>
    <col min="7428" max="7680" width="9.140625" style="45"/>
    <col min="7681" max="7681" width="13.42578125" style="45" customWidth="1"/>
    <col min="7682" max="7682" width="16.42578125" style="45" customWidth="1"/>
    <col min="7683" max="7683" width="13.5703125" style="45" customWidth="1"/>
    <col min="7684" max="7936" width="9.140625" style="45"/>
    <col min="7937" max="7937" width="13.42578125" style="45" customWidth="1"/>
    <col min="7938" max="7938" width="16.42578125" style="45" customWidth="1"/>
    <col min="7939" max="7939" width="13.5703125" style="45" customWidth="1"/>
    <col min="7940" max="8192" width="9.140625" style="45"/>
    <col min="8193" max="8193" width="13.42578125" style="45" customWidth="1"/>
    <col min="8194" max="8194" width="16.42578125" style="45" customWidth="1"/>
    <col min="8195" max="8195" width="13.5703125" style="45" customWidth="1"/>
    <col min="8196" max="8448" width="9.140625" style="45"/>
    <col min="8449" max="8449" width="13.42578125" style="45" customWidth="1"/>
    <col min="8450" max="8450" width="16.42578125" style="45" customWidth="1"/>
    <col min="8451" max="8451" width="13.5703125" style="45" customWidth="1"/>
    <col min="8452" max="8704" width="9.140625" style="45"/>
    <col min="8705" max="8705" width="13.42578125" style="45" customWidth="1"/>
    <col min="8706" max="8706" width="16.42578125" style="45" customWidth="1"/>
    <col min="8707" max="8707" width="13.5703125" style="45" customWidth="1"/>
    <col min="8708" max="8960" width="9.140625" style="45"/>
    <col min="8961" max="8961" width="13.42578125" style="45" customWidth="1"/>
    <col min="8962" max="8962" width="16.42578125" style="45" customWidth="1"/>
    <col min="8963" max="8963" width="13.5703125" style="45" customWidth="1"/>
    <col min="8964" max="9216" width="9.140625" style="45"/>
    <col min="9217" max="9217" width="13.42578125" style="45" customWidth="1"/>
    <col min="9218" max="9218" width="16.42578125" style="45" customWidth="1"/>
    <col min="9219" max="9219" width="13.5703125" style="45" customWidth="1"/>
    <col min="9220" max="9472" width="9.140625" style="45"/>
    <col min="9473" max="9473" width="13.42578125" style="45" customWidth="1"/>
    <col min="9474" max="9474" width="16.42578125" style="45" customWidth="1"/>
    <col min="9475" max="9475" width="13.5703125" style="45" customWidth="1"/>
    <col min="9476" max="9728" width="9.140625" style="45"/>
    <col min="9729" max="9729" width="13.42578125" style="45" customWidth="1"/>
    <col min="9730" max="9730" width="16.42578125" style="45" customWidth="1"/>
    <col min="9731" max="9731" width="13.5703125" style="45" customWidth="1"/>
    <col min="9732" max="9984" width="9.140625" style="45"/>
    <col min="9985" max="9985" width="13.42578125" style="45" customWidth="1"/>
    <col min="9986" max="9986" width="16.42578125" style="45" customWidth="1"/>
    <col min="9987" max="9987" width="13.5703125" style="45" customWidth="1"/>
    <col min="9988" max="10240" width="9.140625" style="45"/>
    <col min="10241" max="10241" width="13.42578125" style="45" customWidth="1"/>
    <col min="10242" max="10242" width="16.42578125" style="45" customWidth="1"/>
    <col min="10243" max="10243" width="13.5703125" style="45" customWidth="1"/>
    <col min="10244" max="10496" width="9.140625" style="45"/>
    <col min="10497" max="10497" width="13.42578125" style="45" customWidth="1"/>
    <col min="10498" max="10498" width="16.42578125" style="45" customWidth="1"/>
    <col min="10499" max="10499" width="13.5703125" style="45" customWidth="1"/>
    <col min="10500" max="10752" width="9.140625" style="45"/>
    <col min="10753" max="10753" width="13.42578125" style="45" customWidth="1"/>
    <col min="10754" max="10754" width="16.42578125" style="45" customWidth="1"/>
    <col min="10755" max="10755" width="13.5703125" style="45" customWidth="1"/>
    <col min="10756" max="11008" width="9.140625" style="45"/>
    <col min="11009" max="11009" width="13.42578125" style="45" customWidth="1"/>
    <col min="11010" max="11010" width="16.42578125" style="45" customWidth="1"/>
    <col min="11011" max="11011" width="13.5703125" style="45" customWidth="1"/>
    <col min="11012" max="11264" width="9.140625" style="45"/>
    <col min="11265" max="11265" width="13.42578125" style="45" customWidth="1"/>
    <col min="11266" max="11266" width="16.42578125" style="45" customWidth="1"/>
    <col min="11267" max="11267" width="13.5703125" style="45" customWidth="1"/>
    <col min="11268" max="11520" width="9.140625" style="45"/>
    <col min="11521" max="11521" width="13.42578125" style="45" customWidth="1"/>
    <col min="11522" max="11522" width="16.42578125" style="45" customWidth="1"/>
    <col min="11523" max="11523" width="13.5703125" style="45" customWidth="1"/>
    <col min="11524" max="11776" width="9.140625" style="45"/>
    <col min="11777" max="11777" width="13.42578125" style="45" customWidth="1"/>
    <col min="11778" max="11778" width="16.42578125" style="45" customWidth="1"/>
    <col min="11779" max="11779" width="13.5703125" style="45" customWidth="1"/>
    <col min="11780" max="12032" width="9.140625" style="45"/>
    <col min="12033" max="12033" width="13.42578125" style="45" customWidth="1"/>
    <col min="12034" max="12034" width="16.42578125" style="45" customWidth="1"/>
    <col min="12035" max="12035" width="13.5703125" style="45" customWidth="1"/>
    <col min="12036" max="12288" width="9.140625" style="45"/>
    <col min="12289" max="12289" width="13.42578125" style="45" customWidth="1"/>
    <col min="12290" max="12290" width="16.42578125" style="45" customWidth="1"/>
    <col min="12291" max="12291" width="13.5703125" style="45" customWidth="1"/>
    <col min="12292" max="12544" width="9.140625" style="45"/>
    <col min="12545" max="12545" width="13.42578125" style="45" customWidth="1"/>
    <col min="12546" max="12546" width="16.42578125" style="45" customWidth="1"/>
    <col min="12547" max="12547" width="13.5703125" style="45" customWidth="1"/>
    <col min="12548" max="12800" width="9.140625" style="45"/>
    <col min="12801" max="12801" width="13.42578125" style="45" customWidth="1"/>
    <col min="12802" max="12802" width="16.42578125" style="45" customWidth="1"/>
    <col min="12803" max="12803" width="13.5703125" style="45" customWidth="1"/>
    <col min="12804" max="13056" width="9.140625" style="45"/>
    <col min="13057" max="13057" width="13.42578125" style="45" customWidth="1"/>
    <col min="13058" max="13058" width="16.42578125" style="45" customWidth="1"/>
    <col min="13059" max="13059" width="13.5703125" style="45" customWidth="1"/>
    <col min="13060" max="13312" width="9.140625" style="45"/>
    <col min="13313" max="13313" width="13.42578125" style="45" customWidth="1"/>
    <col min="13314" max="13314" width="16.42578125" style="45" customWidth="1"/>
    <col min="13315" max="13315" width="13.5703125" style="45" customWidth="1"/>
    <col min="13316" max="13568" width="9.140625" style="45"/>
    <col min="13569" max="13569" width="13.42578125" style="45" customWidth="1"/>
    <col min="13570" max="13570" width="16.42578125" style="45" customWidth="1"/>
    <col min="13571" max="13571" width="13.5703125" style="45" customWidth="1"/>
    <col min="13572" max="13824" width="9.140625" style="45"/>
    <col min="13825" max="13825" width="13.42578125" style="45" customWidth="1"/>
    <col min="13826" max="13826" width="16.42578125" style="45" customWidth="1"/>
    <col min="13827" max="13827" width="13.5703125" style="45" customWidth="1"/>
    <col min="13828" max="14080" width="9.140625" style="45"/>
    <col min="14081" max="14081" width="13.42578125" style="45" customWidth="1"/>
    <col min="14082" max="14082" width="16.42578125" style="45" customWidth="1"/>
    <col min="14083" max="14083" width="13.5703125" style="45" customWidth="1"/>
    <col min="14084" max="14336" width="9.140625" style="45"/>
    <col min="14337" max="14337" width="13.42578125" style="45" customWidth="1"/>
    <col min="14338" max="14338" width="16.42578125" style="45" customWidth="1"/>
    <col min="14339" max="14339" width="13.5703125" style="45" customWidth="1"/>
    <col min="14340" max="14592" width="9.140625" style="45"/>
    <col min="14593" max="14593" width="13.42578125" style="45" customWidth="1"/>
    <col min="14594" max="14594" width="16.42578125" style="45" customWidth="1"/>
    <col min="14595" max="14595" width="13.5703125" style="45" customWidth="1"/>
    <col min="14596" max="14848" width="9.140625" style="45"/>
    <col min="14849" max="14849" width="13.42578125" style="45" customWidth="1"/>
    <col min="14850" max="14850" width="16.42578125" style="45" customWidth="1"/>
    <col min="14851" max="14851" width="13.5703125" style="45" customWidth="1"/>
    <col min="14852" max="15104" width="9.140625" style="45"/>
    <col min="15105" max="15105" width="13.42578125" style="45" customWidth="1"/>
    <col min="15106" max="15106" width="16.42578125" style="45" customWidth="1"/>
    <col min="15107" max="15107" width="13.5703125" style="45" customWidth="1"/>
    <col min="15108" max="15360" width="9.140625" style="45"/>
    <col min="15361" max="15361" width="13.42578125" style="45" customWidth="1"/>
    <col min="15362" max="15362" width="16.42578125" style="45" customWidth="1"/>
    <col min="15363" max="15363" width="13.5703125" style="45" customWidth="1"/>
    <col min="15364" max="15616" width="9.140625" style="45"/>
    <col min="15617" max="15617" width="13.42578125" style="45" customWidth="1"/>
    <col min="15618" max="15618" width="16.42578125" style="45" customWidth="1"/>
    <col min="15619" max="15619" width="13.5703125" style="45" customWidth="1"/>
    <col min="15620" max="15872" width="9.140625" style="45"/>
    <col min="15873" max="15873" width="13.42578125" style="45" customWidth="1"/>
    <col min="15874" max="15874" width="16.42578125" style="45" customWidth="1"/>
    <col min="15875" max="15875" width="13.5703125" style="45" customWidth="1"/>
    <col min="15876" max="16128" width="9.140625" style="45"/>
    <col min="16129" max="16129" width="13.42578125" style="45" customWidth="1"/>
    <col min="16130" max="16130" width="16.42578125" style="45" customWidth="1"/>
    <col min="16131" max="16131" width="13.5703125" style="45" customWidth="1"/>
    <col min="16132" max="16384" width="9.140625" style="45"/>
  </cols>
  <sheetData>
    <row r="1" spans="1:30" ht="15.75" customHeight="1" x14ac:dyDescent="0.25">
      <c r="A1" s="32"/>
      <c r="B1" s="43">
        <v>40118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5" x14ac:dyDescent="0.25">
      <c r="A2" s="34" t="s">
        <v>0</v>
      </c>
      <c r="B2" s="44">
        <v>817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A3" s="34" t="s">
        <v>1</v>
      </c>
      <c r="B3" s="44">
        <v>162</v>
      </c>
    </row>
    <row r="4" spans="1:30" x14ac:dyDescent="0.2">
      <c r="A4" s="34" t="s">
        <v>2</v>
      </c>
      <c r="B4" s="44">
        <v>53</v>
      </c>
    </row>
    <row r="5" spans="1:30" x14ac:dyDescent="0.2">
      <c r="A5" s="34" t="s">
        <v>3</v>
      </c>
      <c r="B5" s="44">
        <v>147</v>
      </c>
    </row>
    <row r="6" spans="1:30" x14ac:dyDescent="0.2">
      <c r="A6" s="34" t="s">
        <v>4</v>
      </c>
      <c r="B6" s="44">
        <v>132</v>
      </c>
    </row>
    <row r="7" spans="1:30" x14ac:dyDescent="0.2">
      <c r="A7" s="34" t="s">
        <v>5</v>
      </c>
      <c r="B7" s="44">
        <v>88</v>
      </c>
    </row>
    <row r="8" spans="1:30" x14ac:dyDescent="0.2">
      <c r="A8" s="34" t="s">
        <v>6</v>
      </c>
      <c r="B8" s="44">
        <v>298</v>
      </c>
      <c r="F8" s="98"/>
    </row>
    <row r="9" spans="1:30" x14ac:dyDescent="0.2">
      <c r="A9" s="34" t="s">
        <v>7</v>
      </c>
      <c r="B9" s="44">
        <v>141</v>
      </c>
    </row>
    <row r="10" spans="1:30" x14ac:dyDescent="0.2">
      <c r="A10" s="34" t="s">
        <v>8</v>
      </c>
      <c r="B10" s="44">
        <v>201</v>
      </c>
    </row>
    <row r="11" spans="1:30" x14ac:dyDescent="0.2">
      <c r="A11" s="34" t="s">
        <v>9</v>
      </c>
      <c r="B11" s="44">
        <v>610</v>
      </c>
    </row>
    <row r="12" spans="1:30" x14ac:dyDescent="0.2">
      <c r="A12" s="34" t="s">
        <v>10</v>
      </c>
      <c r="B12" s="44">
        <v>1262</v>
      </c>
    </row>
    <row r="13" spans="1:30" x14ac:dyDescent="0.2">
      <c r="A13" s="34" t="s">
        <v>11</v>
      </c>
      <c r="B13" s="44">
        <v>415</v>
      </c>
    </row>
    <row r="14" spans="1:30" x14ac:dyDescent="0.2">
      <c r="A14" s="34" t="s">
        <v>12</v>
      </c>
      <c r="B14" s="44">
        <v>1039</v>
      </c>
    </row>
    <row r="15" spans="1:30" x14ac:dyDescent="0.2">
      <c r="A15" s="34" t="s">
        <v>13</v>
      </c>
      <c r="B15" s="44">
        <v>500</v>
      </c>
    </row>
    <row r="16" spans="1:30" x14ac:dyDescent="0.2">
      <c r="A16" s="34" t="s">
        <v>14</v>
      </c>
      <c r="B16" s="44">
        <v>31</v>
      </c>
    </row>
    <row r="17" spans="1:2" x14ac:dyDescent="0.2">
      <c r="A17" s="34" t="s">
        <v>15</v>
      </c>
      <c r="B17" s="44">
        <v>415</v>
      </c>
    </row>
    <row r="18" spans="1:2" x14ac:dyDescent="0.2">
      <c r="A18" s="34" t="s">
        <v>16</v>
      </c>
      <c r="B18" s="44">
        <v>116</v>
      </c>
    </row>
    <row r="19" spans="1:2" x14ac:dyDescent="0.2">
      <c r="A19" s="34" t="s">
        <v>17</v>
      </c>
      <c r="B19" s="44">
        <v>984</v>
      </c>
    </row>
    <row r="20" spans="1:2" x14ac:dyDescent="0.2">
      <c r="A20" s="34" t="s">
        <v>18</v>
      </c>
      <c r="B20" s="44">
        <v>191</v>
      </c>
    </row>
    <row r="21" spans="1:2" x14ac:dyDescent="0.2">
      <c r="A21" s="34" t="s">
        <v>19</v>
      </c>
      <c r="B21" s="44">
        <v>148</v>
      </c>
    </row>
    <row r="22" spans="1:2" x14ac:dyDescent="0.2">
      <c r="A22" s="34" t="s">
        <v>20</v>
      </c>
      <c r="B22" s="44">
        <v>95</v>
      </c>
    </row>
    <row r="23" spans="1:2" x14ac:dyDescent="0.2">
      <c r="A23" s="34" t="s">
        <v>21</v>
      </c>
      <c r="B23" s="44">
        <v>67</v>
      </c>
    </row>
    <row r="24" spans="1:2" x14ac:dyDescent="0.2">
      <c r="A24" s="34" t="s">
        <v>22</v>
      </c>
      <c r="B24" s="44">
        <v>671</v>
      </c>
    </row>
    <row r="25" spans="1:2" x14ac:dyDescent="0.2">
      <c r="A25" s="34" t="s">
        <v>23</v>
      </c>
      <c r="B25" s="44">
        <v>435</v>
      </c>
    </row>
    <row r="26" spans="1:2" x14ac:dyDescent="0.2">
      <c r="A26" s="34" t="s">
        <v>24</v>
      </c>
      <c r="B26" s="44">
        <v>517</v>
      </c>
    </row>
    <row r="27" spans="1:2" x14ac:dyDescent="0.2">
      <c r="A27" s="34" t="s">
        <v>25</v>
      </c>
      <c r="B27" s="44">
        <v>1618</v>
      </c>
    </row>
    <row r="28" spans="1:2" x14ac:dyDescent="0.2">
      <c r="A28" s="34" t="s">
        <v>26</v>
      </c>
      <c r="B28" s="44">
        <v>88</v>
      </c>
    </row>
    <row r="29" spans="1:2" x14ac:dyDescent="0.2">
      <c r="A29" s="34" t="s">
        <v>27</v>
      </c>
      <c r="B29" s="44">
        <v>197</v>
      </c>
    </row>
    <row r="30" spans="1:2" x14ac:dyDescent="0.2">
      <c r="A30" s="34" t="s">
        <v>28</v>
      </c>
      <c r="B30" s="44">
        <v>873</v>
      </c>
    </row>
    <row r="31" spans="1:2" x14ac:dyDescent="0.2">
      <c r="A31" s="34" t="s">
        <v>29</v>
      </c>
      <c r="B31" s="44">
        <v>158</v>
      </c>
    </row>
    <row r="32" spans="1:2" x14ac:dyDescent="0.2">
      <c r="A32" s="34" t="s">
        <v>30</v>
      </c>
      <c r="B32" s="44">
        <v>380</v>
      </c>
    </row>
    <row r="33" spans="1:7" x14ac:dyDescent="0.2">
      <c r="A33" s="34" t="s">
        <v>31</v>
      </c>
      <c r="B33" s="44">
        <v>1517</v>
      </c>
      <c r="F33" s="99"/>
    </row>
    <row r="34" spans="1:7" x14ac:dyDescent="0.2">
      <c r="A34" s="34" t="s">
        <v>32</v>
      </c>
      <c r="B34" s="44">
        <v>397</v>
      </c>
    </row>
    <row r="35" spans="1:7" x14ac:dyDescent="0.2">
      <c r="A35" s="34" t="s">
        <v>33</v>
      </c>
      <c r="B35" s="44">
        <v>1712</v>
      </c>
    </row>
    <row r="36" spans="1:7" x14ac:dyDescent="0.2">
      <c r="A36" s="34" t="s">
        <v>34</v>
      </c>
      <c r="B36" s="44">
        <v>301</v>
      </c>
    </row>
    <row r="37" spans="1:7" x14ac:dyDescent="0.2">
      <c r="A37" s="34" t="s">
        <v>35</v>
      </c>
      <c r="B37" s="44">
        <v>1207</v>
      </c>
    </row>
    <row r="38" spans="1:7" x14ac:dyDescent="0.2">
      <c r="A38" s="34" t="s">
        <v>36</v>
      </c>
      <c r="B38" s="44">
        <v>52</v>
      </c>
    </row>
    <row r="39" spans="1:7" x14ac:dyDescent="0.2">
      <c r="A39" s="34" t="s">
        <v>37</v>
      </c>
      <c r="B39" s="44">
        <v>39</v>
      </c>
    </row>
    <row r="40" spans="1:7" x14ac:dyDescent="0.2">
      <c r="A40" s="34" t="s">
        <v>38</v>
      </c>
      <c r="B40" s="44">
        <v>270</v>
      </c>
    </row>
    <row r="41" spans="1:7" x14ac:dyDescent="0.2">
      <c r="A41" s="34" t="s">
        <v>39</v>
      </c>
      <c r="B41" s="44">
        <v>102</v>
      </c>
    </row>
    <row r="42" spans="1:7" x14ac:dyDescent="0.2">
      <c r="A42" s="34" t="s">
        <v>40</v>
      </c>
      <c r="B42" s="44">
        <v>2520</v>
      </c>
      <c r="G42" s="80"/>
    </row>
    <row r="43" spans="1:7" x14ac:dyDescent="0.2">
      <c r="A43" s="34" t="s">
        <v>41</v>
      </c>
      <c r="B43" s="44">
        <v>371</v>
      </c>
    </row>
    <row r="44" spans="1:7" x14ac:dyDescent="0.2">
      <c r="A44" s="34" t="s">
        <v>42</v>
      </c>
      <c r="B44" s="44">
        <v>683</v>
      </c>
    </row>
    <row r="45" spans="1:7" x14ac:dyDescent="0.2">
      <c r="A45" s="34" t="s">
        <v>43</v>
      </c>
      <c r="B45" s="44">
        <v>315</v>
      </c>
    </row>
    <row r="46" spans="1:7" x14ac:dyDescent="0.2">
      <c r="A46" s="34" t="s">
        <v>44</v>
      </c>
      <c r="B46" s="44">
        <v>424</v>
      </c>
    </row>
    <row r="47" spans="1:7" x14ac:dyDescent="0.2">
      <c r="A47" s="34" t="s">
        <v>45</v>
      </c>
      <c r="B47" s="44">
        <v>163</v>
      </c>
    </row>
    <row r="48" spans="1:7" x14ac:dyDescent="0.2">
      <c r="A48" s="34" t="s">
        <v>46</v>
      </c>
      <c r="B48" s="44">
        <v>257</v>
      </c>
    </row>
    <row r="49" spans="1:2" x14ac:dyDescent="0.2">
      <c r="A49" s="34" t="s">
        <v>47</v>
      </c>
      <c r="B49" s="44">
        <v>36</v>
      </c>
    </row>
    <row r="50" spans="1:2" x14ac:dyDescent="0.2">
      <c r="A50" s="34" t="s">
        <v>48</v>
      </c>
      <c r="B50" s="44">
        <v>574</v>
      </c>
    </row>
    <row r="51" spans="1:2" x14ac:dyDescent="0.2">
      <c r="A51" s="34" t="s">
        <v>49</v>
      </c>
      <c r="B51" s="44">
        <v>171</v>
      </c>
    </row>
    <row r="52" spans="1:2" x14ac:dyDescent="0.2">
      <c r="A52" s="34" t="s">
        <v>50</v>
      </c>
      <c r="B52" s="44">
        <v>842</v>
      </c>
    </row>
    <row r="53" spans="1:2" x14ac:dyDescent="0.2">
      <c r="A53" s="34" t="s">
        <v>51</v>
      </c>
      <c r="B53" s="44">
        <v>69</v>
      </c>
    </row>
    <row r="54" spans="1:2" x14ac:dyDescent="0.2">
      <c r="A54" s="34" t="s">
        <v>52</v>
      </c>
      <c r="B54" s="44">
        <v>301</v>
      </c>
    </row>
    <row r="55" spans="1:2" x14ac:dyDescent="0.2">
      <c r="A55" s="34" t="s">
        <v>53</v>
      </c>
      <c r="B55" s="44">
        <v>645</v>
      </c>
    </row>
    <row r="56" spans="1:2" x14ac:dyDescent="0.2">
      <c r="A56" s="34" t="s">
        <v>54</v>
      </c>
      <c r="B56" s="44">
        <v>322</v>
      </c>
    </row>
    <row r="57" spans="1:2" x14ac:dyDescent="0.2">
      <c r="A57" s="34" t="s">
        <v>55</v>
      </c>
      <c r="B57" s="44">
        <v>222</v>
      </c>
    </row>
    <row r="58" spans="1:2" x14ac:dyDescent="0.2">
      <c r="A58" s="34" t="s">
        <v>56</v>
      </c>
      <c r="B58" s="44">
        <v>103</v>
      </c>
    </row>
    <row r="59" spans="1:2" x14ac:dyDescent="0.2">
      <c r="A59" s="34" t="s">
        <v>57</v>
      </c>
      <c r="B59" s="44">
        <v>159</v>
      </c>
    </row>
    <row r="60" spans="1:2" x14ac:dyDescent="0.2">
      <c r="A60" s="34" t="s">
        <v>58</v>
      </c>
      <c r="B60" s="44">
        <v>151</v>
      </c>
    </row>
    <row r="61" spans="1:2" x14ac:dyDescent="0.2">
      <c r="A61" s="34" t="s">
        <v>59</v>
      </c>
      <c r="B61" s="44">
        <v>5422</v>
      </c>
    </row>
    <row r="62" spans="1:2" x14ac:dyDescent="0.2">
      <c r="A62" s="34" t="s">
        <v>60</v>
      </c>
      <c r="B62" s="44">
        <v>52</v>
      </c>
    </row>
    <row r="63" spans="1:2" x14ac:dyDescent="0.2">
      <c r="A63" s="34" t="s">
        <v>61</v>
      </c>
      <c r="B63" s="44">
        <v>151</v>
      </c>
    </row>
    <row r="64" spans="1:2" x14ac:dyDescent="0.2">
      <c r="A64" s="34" t="s">
        <v>62</v>
      </c>
      <c r="B64" s="44">
        <v>312</v>
      </c>
    </row>
    <row r="65" spans="1:2" x14ac:dyDescent="0.2">
      <c r="A65" s="34" t="s">
        <v>63</v>
      </c>
      <c r="B65" s="44">
        <v>537</v>
      </c>
    </row>
    <row r="66" spans="1:2" x14ac:dyDescent="0.2">
      <c r="A66" s="34" t="s">
        <v>64</v>
      </c>
      <c r="B66" s="44">
        <v>1010</v>
      </c>
    </row>
    <row r="67" spans="1:2" x14ac:dyDescent="0.2">
      <c r="A67" s="34" t="s">
        <v>65</v>
      </c>
      <c r="B67" s="44">
        <v>151</v>
      </c>
    </row>
    <row r="68" spans="1:2" x14ac:dyDescent="0.2">
      <c r="A68" s="34" t="s">
        <v>66</v>
      </c>
      <c r="B68" s="44">
        <v>645</v>
      </c>
    </row>
    <row r="69" spans="1:2" x14ac:dyDescent="0.2">
      <c r="A69" s="34" t="s">
        <v>67</v>
      </c>
      <c r="B69" s="44">
        <v>349</v>
      </c>
    </row>
    <row r="70" spans="1:2" x14ac:dyDescent="0.2">
      <c r="A70" s="34" t="s">
        <v>68</v>
      </c>
      <c r="B70" s="44">
        <v>85</v>
      </c>
    </row>
    <row r="71" spans="1:2" x14ac:dyDescent="0.2">
      <c r="A71" s="34" t="s">
        <v>69</v>
      </c>
      <c r="B71" s="44">
        <v>309</v>
      </c>
    </row>
    <row r="72" spans="1:2" x14ac:dyDescent="0.2">
      <c r="A72" s="34" t="s">
        <v>70</v>
      </c>
      <c r="B72" s="44">
        <v>250</v>
      </c>
    </row>
    <row r="73" spans="1:2" x14ac:dyDescent="0.2">
      <c r="A73" s="34" t="s">
        <v>71</v>
      </c>
      <c r="B73" s="44">
        <v>66</v>
      </c>
    </row>
    <row r="74" spans="1:2" x14ac:dyDescent="0.2">
      <c r="A74" s="34" t="s">
        <v>72</v>
      </c>
      <c r="B74" s="44">
        <v>230</v>
      </c>
    </row>
    <row r="75" spans="1:2" x14ac:dyDescent="0.2">
      <c r="A75" s="34" t="s">
        <v>73</v>
      </c>
      <c r="B75" s="44">
        <v>965</v>
      </c>
    </row>
    <row r="76" spans="1:2" x14ac:dyDescent="0.2">
      <c r="A76" s="34" t="s">
        <v>74</v>
      </c>
      <c r="B76" s="44">
        <v>77</v>
      </c>
    </row>
    <row r="77" spans="1:2" x14ac:dyDescent="0.2">
      <c r="A77" s="34" t="s">
        <v>75</v>
      </c>
      <c r="B77" s="44">
        <v>871</v>
      </c>
    </row>
    <row r="78" spans="1:2" x14ac:dyDescent="0.2">
      <c r="A78" s="34" t="s">
        <v>76</v>
      </c>
      <c r="B78" s="44">
        <v>334</v>
      </c>
    </row>
    <row r="79" spans="1:2" x14ac:dyDescent="0.2">
      <c r="A79" s="34" t="s">
        <v>77</v>
      </c>
      <c r="B79" s="44">
        <v>1123</v>
      </c>
    </row>
    <row r="80" spans="1:2" x14ac:dyDescent="0.2">
      <c r="A80" s="34" t="s">
        <v>78</v>
      </c>
      <c r="B80" s="44">
        <v>407</v>
      </c>
    </row>
    <row r="81" spans="1:2" x14ac:dyDescent="0.2">
      <c r="A81" s="34" t="s">
        <v>79</v>
      </c>
      <c r="B81" s="44">
        <v>783</v>
      </c>
    </row>
    <row r="82" spans="1:2" x14ac:dyDescent="0.2">
      <c r="A82" s="34" t="s">
        <v>80</v>
      </c>
      <c r="B82" s="44">
        <v>373</v>
      </c>
    </row>
    <row r="83" spans="1:2" x14ac:dyDescent="0.2">
      <c r="A83" s="34" t="s">
        <v>81</v>
      </c>
      <c r="B83" s="44">
        <v>437</v>
      </c>
    </row>
    <row r="84" spans="1:2" x14ac:dyDescent="0.2">
      <c r="A84" s="34" t="s">
        <v>82</v>
      </c>
      <c r="B84" s="44">
        <v>209</v>
      </c>
    </row>
    <row r="85" spans="1:2" x14ac:dyDescent="0.2">
      <c r="A85" s="34" t="s">
        <v>83</v>
      </c>
      <c r="B85" s="44">
        <v>300</v>
      </c>
    </row>
    <row r="86" spans="1:2" x14ac:dyDescent="0.2">
      <c r="A86" s="34" t="s">
        <v>84</v>
      </c>
      <c r="B86" s="44">
        <v>211</v>
      </c>
    </row>
    <row r="87" spans="1:2" x14ac:dyDescent="0.2">
      <c r="A87" s="34" t="s">
        <v>85</v>
      </c>
      <c r="B87" s="44">
        <v>383</v>
      </c>
    </row>
    <row r="88" spans="1:2" x14ac:dyDescent="0.2">
      <c r="A88" s="34" t="s">
        <v>86</v>
      </c>
      <c r="B88" s="44">
        <v>92</v>
      </c>
    </row>
    <row r="89" spans="1:2" x14ac:dyDescent="0.2">
      <c r="A89" s="34" t="s">
        <v>87</v>
      </c>
      <c r="B89" s="44">
        <v>108</v>
      </c>
    </row>
    <row r="90" spans="1:2" x14ac:dyDescent="0.2">
      <c r="A90" s="34" t="s">
        <v>88</v>
      </c>
      <c r="B90" s="44">
        <v>42</v>
      </c>
    </row>
    <row r="91" spans="1:2" x14ac:dyDescent="0.2">
      <c r="A91" s="34" t="s">
        <v>89</v>
      </c>
      <c r="B91" s="44">
        <v>709</v>
      </c>
    </row>
    <row r="92" spans="1:2" x14ac:dyDescent="0.2">
      <c r="A92" s="34" t="s">
        <v>90</v>
      </c>
      <c r="B92" s="44">
        <v>334</v>
      </c>
    </row>
    <row r="93" spans="1:2" x14ac:dyDescent="0.2">
      <c r="A93" s="34" t="s">
        <v>91</v>
      </c>
      <c r="B93" s="44">
        <v>2544</v>
      </c>
    </row>
    <row r="94" spans="1:2" x14ac:dyDescent="0.2">
      <c r="A94" s="34" t="s">
        <v>92</v>
      </c>
      <c r="B94" s="44">
        <v>100</v>
      </c>
    </row>
    <row r="95" spans="1:2" x14ac:dyDescent="0.2">
      <c r="A95" s="34" t="s">
        <v>93</v>
      </c>
      <c r="B95" s="44">
        <v>56</v>
      </c>
    </row>
    <row r="96" spans="1:2" x14ac:dyDescent="0.2">
      <c r="A96" s="34" t="s">
        <v>94</v>
      </c>
      <c r="B96" s="44">
        <v>140</v>
      </c>
    </row>
    <row r="97" spans="1:2" x14ac:dyDescent="0.2">
      <c r="A97" s="34" t="s">
        <v>95</v>
      </c>
      <c r="B97" s="44">
        <v>729</v>
      </c>
    </row>
    <row r="98" spans="1:2" x14ac:dyDescent="0.2">
      <c r="A98" s="34" t="s">
        <v>96</v>
      </c>
      <c r="B98" s="44">
        <v>262</v>
      </c>
    </row>
    <row r="99" spans="1:2" x14ac:dyDescent="0.2">
      <c r="A99" s="34" t="s">
        <v>97</v>
      </c>
      <c r="B99" s="44">
        <v>522</v>
      </c>
    </row>
    <row r="100" spans="1:2" x14ac:dyDescent="0.2">
      <c r="A100" s="34" t="s">
        <v>98</v>
      </c>
      <c r="B100" s="44">
        <v>179</v>
      </c>
    </row>
    <row r="101" spans="1:2" x14ac:dyDescent="0.2">
      <c r="A101" s="34" t="s">
        <v>99</v>
      </c>
      <c r="B101" s="44">
        <v>94</v>
      </c>
    </row>
    <row r="102" spans="1:2" x14ac:dyDescent="0.2">
      <c r="A102" s="36" t="s">
        <v>101</v>
      </c>
      <c r="B102" s="42">
        <v>48727</v>
      </c>
    </row>
    <row r="103" spans="1:2" x14ac:dyDescent="0.2">
      <c r="A103" s="30"/>
      <c r="B103" s="3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12/04/2009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130</vt:i4>
      </vt:variant>
      <vt:variant>
        <vt:lpstr>Named Ranges</vt:lpstr>
      </vt:variant>
      <vt:variant>
        <vt:i4>63</vt:i4>
      </vt:variant>
    </vt:vector>
  </HeadingPairs>
  <TitlesOfParts>
    <vt:vector size="193" baseType="lpstr">
      <vt:lpstr>Summary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  <vt:lpstr>'200705'!Print_Area</vt:lpstr>
      <vt:lpstr>'200706'!Print_Area</vt:lpstr>
      <vt:lpstr>'200707'!Print_Area</vt:lpstr>
      <vt:lpstr>'200708'!Print_Area</vt:lpstr>
      <vt:lpstr>'200709'!Print_Area</vt:lpstr>
      <vt:lpstr>'200710'!Print_Area</vt:lpstr>
      <vt:lpstr>'200711'!Print_Area</vt:lpstr>
      <vt:lpstr>'200712'!Print_Area</vt:lpstr>
      <vt:lpstr>'200801'!Print_Area</vt:lpstr>
      <vt:lpstr>'200802'!Print_Area</vt:lpstr>
      <vt:lpstr>'200803'!Print_Area</vt:lpstr>
      <vt:lpstr>'200804'!Print_Area</vt:lpstr>
      <vt:lpstr>'200805'!Print_Area</vt:lpstr>
      <vt:lpstr>'200806'!Print_Area</vt:lpstr>
      <vt:lpstr>'200807'!Print_Area</vt:lpstr>
      <vt:lpstr>'200808'!Print_Area</vt:lpstr>
      <vt:lpstr>'200809'!Print_Area</vt:lpstr>
      <vt:lpstr>'200810'!Print_Area</vt:lpstr>
      <vt:lpstr>'200811'!Print_Area</vt:lpstr>
      <vt:lpstr>'200812'!Print_Area</vt:lpstr>
      <vt:lpstr>'200901'!Print_Area</vt:lpstr>
      <vt:lpstr>'200902'!Print_Area</vt:lpstr>
      <vt:lpstr>'200903'!Print_Area</vt:lpstr>
      <vt:lpstr>'200904'!Print_Area</vt:lpstr>
      <vt:lpstr>'200905'!Print_Area</vt:lpstr>
      <vt:lpstr>'200906'!Print_Area</vt:lpstr>
      <vt:lpstr>'200907'!Print_Area</vt:lpstr>
      <vt:lpstr>'200908'!Print_Area</vt:lpstr>
      <vt:lpstr>'200909'!Print_Area</vt:lpstr>
      <vt:lpstr>'200910'!Print_Area</vt:lpstr>
      <vt:lpstr>'200911'!Print_Area</vt:lpstr>
      <vt:lpstr>'200912'!Print_Area</vt:lpstr>
      <vt:lpstr>'201001'!Print_Area</vt:lpstr>
      <vt:lpstr>'201002'!Print_Area</vt:lpstr>
      <vt:lpstr>'201003'!Print_Area</vt:lpstr>
      <vt:lpstr>'201004'!Print_Area</vt:lpstr>
      <vt:lpstr>'201005'!Print_Area</vt:lpstr>
      <vt:lpstr>'201006'!Print_Area</vt:lpstr>
      <vt:lpstr>'201007'!Print_Area</vt:lpstr>
      <vt:lpstr>'201008'!Print_Area</vt:lpstr>
      <vt:lpstr>'201009'!Print_Area</vt:lpstr>
      <vt:lpstr>'201010'!Print_Area</vt:lpstr>
      <vt:lpstr>'201011'!Print_Area</vt:lpstr>
      <vt:lpstr>'201012'!Print_Area</vt:lpstr>
      <vt:lpstr>'201101'!Print_Area</vt:lpstr>
      <vt:lpstr>'201102'!Print_Area</vt:lpstr>
      <vt:lpstr>'201103'!Print_Area</vt:lpstr>
      <vt:lpstr>'201104'!Print_Area</vt:lpstr>
      <vt:lpstr>'201105'!Print_Area</vt:lpstr>
      <vt:lpstr>'201106'!Print_Area</vt:lpstr>
      <vt:lpstr>'201107'!Print_Area</vt:lpstr>
      <vt:lpstr>'201108'!Print_Area</vt:lpstr>
      <vt:lpstr>'201109'!Print_Area</vt:lpstr>
      <vt:lpstr>'201110'!Print_Area</vt:lpstr>
      <vt:lpstr>'201111'!Print_Area</vt:lpstr>
      <vt:lpstr>'201112'!Print_Area</vt:lpstr>
      <vt:lpstr>'201201'!Print_Area</vt:lpstr>
      <vt:lpstr>'201202'!Print_Area</vt:lpstr>
      <vt:lpstr>'201203'!Print_Area</vt:lpstr>
      <vt:lpstr>'201204'!Print_Area</vt:lpstr>
      <vt:lpstr>'201205'!Print_Area</vt:lpstr>
      <vt:lpstr>'201206'!Print_Area</vt:lpstr>
      <vt:lpstr>'201207'!Print_Area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Shaw, Shauna</cp:lastModifiedBy>
  <dcterms:created xsi:type="dcterms:W3CDTF">2018-03-24T22:48:00Z</dcterms:created>
  <dcterms:modified xsi:type="dcterms:W3CDTF">2018-04-17T16:41:37Z</dcterms:modified>
</cp:coreProperties>
</file>