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NCTracks - FY1617\ASOUD Doc to Post\"/>
    </mc:Choice>
  </mc:AlternateContent>
  <bookViews>
    <workbookView xWindow="0" yWindow="0" windowWidth="19200" windowHeight="7248"/>
  </bookViews>
  <sheets>
    <sheet name="FY17 Budget Criteria" sheetId="1" r:id="rId1"/>
    <sheet name="FY17 Hierarchy" sheetId="4" r:id="rId2"/>
    <sheet name="AMTCL Svc Codes" sheetId="3" r:id="rId3"/>
  </sheets>
  <definedNames>
    <definedName name="_xlnm._FilterDatabase" localSheetId="2" hidden="1">'AMTCL Svc Codes'!$A$3:$C$16</definedName>
    <definedName name="_xlnm._FilterDatabase" localSheetId="0" hidden="1">'FY17 Budget Criteria'!$A$3:$N$28</definedName>
    <definedName name="_xlnm.Print_Titles" localSheetId="0">'FY17 Budget Criteria'!$3:$3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4" l="1"/>
  <c r="D1" i="4"/>
</calcChain>
</file>

<file path=xl/sharedStrings.xml><?xml version="1.0" encoding="utf-8"?>
<sst xmlns="http://schemas.openxmlformats.org/spreadsheetml/2006/main" count="313" uniqueCount="143">
  <si>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</si>
  <si>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</si>
  <si>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</si>
  <si>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</si>
  <si>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</si>
  <si>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</si>
  <si>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</si>
  <si>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</si>
  <si>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</si>
  <si>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3-WAY CONTRACT</t>
  </si>
  <si>
    <t>S</t>
  </si>
  <si>
    <t>State Faux Fund for Edit 04500</t>
  </si>
  <si>
    <t>Not req.</t>
  </si>
  <si>
    <r>
      <t xml:space="preserve">Block Grant Indicator </t>
    </r>
    <r>
      <rPr>
        <sz val="9"/>
        <color theme="1"/>
        <rFont val="Calibri"/>
        <family val="2"/>
        <scheme val="minor"/>
      </rPr>
      <t>(SAPT, CMHBG, Not Required)</t>
    </r>
  </si>
  <si>
    <t>AMI, AMVET</t>
  </si>
  <si>
    <t>Note:  SSBG Accounts are split between disabilities due to system requirements, but earnings are not restricted to that disability.</t>
  </si>
  <si>
    <t>Note: YP820 can be used with SABG but not CMHBG.</t>
  </si>
  <si>
    <t>State/LME</t>
  </si>
  <si>
    <t xml:space="preserve">CMHBG 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</si>
  <si>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</si>
  <si>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</si>
  <si>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</si>
  <si>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</si>
  <si>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</si>
  <si>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</si>
  <si>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</si>
  <si>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SSBG UCR Services Adult MH</t>
  </si>
  <si>
    <t>SSBG UCR Services Adult DD</t>
  </si>
  <si>
    <t>SSBG UCR Services Adult SA</t>
  </si>
  <si>
    <t>State DOJ-Supported Employment</t>
  </si>
  <si>
    <t>State TCLI MH Service - UCR</t>
  </si>
  <si>
    <t>FRC</t>
  </si>
  <si>
    <t>536949-1461</t>
  </si>
  <si>
    <t>6U</t>
  </si>
  <si>
    <t>6T</t>
  </si>
  <si>
    <t>536945-1444</t>
  </si>
  <si>
    <t>536949-1463</t>
  </si>
  <si>
    <t>5P</t>
  </si>
  <si>
    <t>5H</t>
  </si>
  <si>
    <t>536952-1463</t>
  </si>
  <si>
    <t>536976-1463</t>
  </si>
  <si>
    <t>536945-1442</t>
  </si>
  <si>
    <t>Q7</t>
  </si>
  <si>
    <t>536949-1462</t>
  </si>
  <si>
    <t>536998003-1422</t>
  </si>
  <si>
    <t>JZ</t>
  </si>
  <si>
    <t>536998012-1422</t>
  </si>
  <si>
    <t>536996001-1464</t>
  </si>
  <si>
    <t>RCC</t>
  </si>
  <si>
    <t>00</t>
  </si>
  <si>
    <t>Notes</t>
  </si>
  <si>
    <t>Account-Fund</t>
  </si>
  <si>
    <t>Equal To</t>
  </si>
  <si>
    <t>NE</t>
  </si>
  <si>
    <t>YP630 ONLY</t>
  </si>
  <si>
    <t>Assertive Community Treatment Program</t>
  </si>
  <si>
    <t>H0040</t>
  </si>
  <si>
    <t>Community Support Team</t>
  </si>
  <si>
    <t>Peer support</t>
  </si>
  <si>
    <t>YA308</t>
  </si>
  <si>
    <t>Peer support group B3</t>
  </si>
  <si>
    <t>YA309</t>
  </si>
  <si>
    <t>Psychosocial Rehab Services</t>
  </si>
  <si>
    <t>H2017</t>
  </si>
  <si>
    <t>Svc</t>
  </si>
  <si>
    <t>Code</t>
  </si>
  <si>
    <t>FY15$</t>
  </si>
  <si>
    <t>Svc Codes included in Acct paid by DOJ/AMTCL</t>
  </si>
  <si>
    <t>Procedure Codes</t>
  </si>
  <si>
    <t>Proc Code Logic</t>
  </si>
  <si>
    <t>SSBG UCR Services Child MH</t>
  </si>
  <si>
    <t>Procedure code list confirmed by Ken Edminster.</t>
  </si>
  <si>
    <t>ADSN, AMI, AMVET, ASCDR, ASTER, ASWOM, CDSN, CMSED, CSSAD, GAP, AMTCL</t>
  </si>
  <si>
    <t>Note: Date of Service Begin and End dates aren't needed unless there is a specific reason (like the federal fiscal year period), as it is handled by timely filing begin dates.</t>
  </si>
  <si>
    <t>Version:</t>
  </si>
  <si>
    <t xml:space="preserve"> Processing Cut Off Date*</t>
  </si>
  <si>
    <t>* Processing Cut Off Date = Parameter Cut off in NCTracks, needed for Federal Accounts that end mid-year</t>
  </si>
  <si>
    <t xml:space="preserve">FY17 Hierarchy </t>
  </si>
  <si>
    <t>Alternative Services are in the range YA300-YA389 (not YA399 as previously thought)</t>
  </si>
  <si>
    <t>536998009-1422</t>
  </si>
  <si>
    <t>536996014-1464</t>
  </si>
  <si>
    <t>Critical Time Intervention UCR</t>
  </si>
  <si>
    <t>Per Stacy start date is 1/1/16</t>
  </si>
  <si>
    <t>New Account for SFY17</t>
  </si>
  <si>
    <t xml:space="preserve"> FY17 Hierarchy </t>
  </si>
  <si>
    <t>FY17 Hierarchy</t>
  </si>
  <si>
    <t xml:space="preserve">FY17 Budget Criteria </t>
  </si>
  <si>
    <t>SUD Inpatient/Residential Svcs</t>
  </si>
  <si>
    <t>FBC and NHMD Account-MH</t>
  </si>
  <si>
    <t>FBC and NHMD Account-SUD</t>
  </si>
  <si>
    <t>536996012-1464</t>
  </si>
  <si>
    <t>536996011-1464</t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</si>
  <si>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</si>
  <si>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r>
      <t xml:space="preserve">ADSN, AMI, AMVET, ASCDR, ASTER, ASWOM </t>
    </r>
    <r>
      <rPr>
        <sz val="11"/>
        <color rgb="FF0070C0"/>
        <rFont val="Calibri"/>
        <family val="2"/>
        <scheme val="minor"/>
      </rPr>
      <t>SL0052</t>
    </r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</si>
  <si>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</si>
  <si>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S9484, YP485,H0010 </t>
    </r>
    <r>
      <rPr>
        <sz val="11"/>
        <color rgb="FF0070C0"/>
        <rFont val="Calibri"/>
        <family val="2"/>
        <scheme val="minor"/>
      </rPr>
      <t>SL0009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</si>
  <si>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</si>
  <si>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</si>
  <si>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</si>
  <si>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</si>
  <si>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YM120, H0040, H2015-HT, H2017, YA308, YA309, 90832, 90834, 90837, 90853, YP400, H2011 </t>
    </r>
    <r>
      <rPr>
        <b/>
        <i/>
        <sz val="11"/>
        <color rgb="FF0070C0"/>
        <rFont val="Calibri"/>
        <family val="2"/>
        <scheme val="minor"/>
      </rPr>
      <t>SL6055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</si>
  <si>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</si>
  <si>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t>YP401 ONLY  Pilot -Non UCR SFY17</t>
  </si>
  <si>
    <r>
      <t xml:space="preserve">ASWOM </t>
    </r>
    <r>
      <rPr>
        <sz val="11"/>
        <color rgb="FF0070C0"/>
        <rFont val="Calibri"/>
        <family val="2"/>
        <scheme val="minor"/>
      </rPr>
      <t>SL0007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</si>
  <si>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</si>
  <si>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</si>
  <si>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(YA300 - YA388,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 xml:space="preserve">) (YP821, YP822, </t>
    </r>
    <r>
      <rPr>
        <sz val="11"/>
        <color rgb="FF0070C0"/>
        <rFont val="Calibri"/>
        <family val="2"/>
        <scheme val="minor"/>
      </rPr>
      <t>SL0053</t>
    </r>
    <r>
      <rPr>
        <sz val="11"/>
        <color theme="1"/>
        <rFont val="Calibri"/>
        <family val="2"/>
        <scheme val="minor"/>
      </rPr>
      <t>) YM120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</si>
  <si>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</si>
  <si>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r>
      <t xml:space="preserve">CMSED, AMVET </t>
    </r>
    <r>
      <rPr>
        <sz val="11"/>
        <color rgb="FF0070C0"/>
        <rFont val="Calibri"/>
        <family val="2"/>
        <scheme val="minor"/>
      </rPr>
      <t>SL0011</t>
    </r>
  </si>
  <si>
    <r>
      <t>AMI, AMVET</t>
    </r>
    <r>
      <rPr>
        <sz val="11"/>
        <color rgb="FF0070C0"/>
        <rFont val="Calibri"/>
        <family val="2"/>
        <scheme val="minor"/>
      </rPr>
      <t xml:space="preserve"> SL0023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</si>
  <si>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YA300-YA388 </t>
    </r>
    <r>
      <rPr>
        <sz val="11"/>
        <color rgb="FF0070C0"/>
        <rFont val="Calibri"/>
        <family val="2"/>
        <scheme val="minor"/>
      </rPr>
      <t>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</si>
  <si>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</si>
  <si>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t xml:space="preserve">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>SL0053)</t>
    </r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</si>
  <si>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>SL0053)</t>
    </r>
  </si>
  <si>
    <t>* SL = System List used in NCTracks</t>
  </si>
  <si>
    <t>H2015-HT</t>
  </si>
  <si>
    <t>Transition Management Services</t>
  </si>
  <si>
    <t>YM120</t>
  </si>
  <si>
    <t xml:space="preserve">Psychosocial Rehabilitation Services </t>
  </si>
  <si>
    <t>YP400</t>
  </si>
  <si>
    <t xml:space="preserve">Critical Time Intervention </t>
  </si>
  <si>
    <t xml:space="preserve">Mobile Crisis Management </t>
  </si>
  <si>
    <t>H2011</t>
  </si>
  <si>
    <t>Individual Therapy (20-30 min.)</t>
  </si>
  <si>
    <t>Individual Therapy (45-50 min.)</t>
  </si>
  <si>
    <t>Individual Therapy (60 min.)</t>
  </si>
  <si>
    <t>Group Therapy (non-multiple family group)</t>
  </si>
  <si>
    <r>
      <t>ASWOM</t>
    </r>
    <r>
      <rPr>
        <sz val="11"/>
        <color rgb="FF0070C0"/>
        <rFont val="Calibri"/>
        <family val="2"/>
        <scheme val="minor"/>
      </rPr>
      <t xml:space="preserve"> SL0007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</si>
  <si>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YA300 - YA388, </t>
    </r>
    <r>
      <rPr>
        <sz val="11"/>
        <color rgb="FF0070C0"/>
        <rFont val="Calibri"/>
        <family val="2"/>
        <scheme val="minor"/>
      </rPr>
      <t>SL0047)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</si>
  <si>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YA300 - YA388, </t>
    </r>
    <r>
      <rPr>
        <sz val="11"/>
        <color rgb="FF0070C0"/>
        <rFont val="Calibri"/>
        <family val="2"/>
        <scheme val="minor"/>
      </rPr>
      <t>SL0047), (</t>
    </r>
    <r>
      <rPr>
        <sz val="11"/>
        <color theme="1"/>
        <rFont val="Calibri"/>
        <family val="2"/>
        <scheme val="minor"/>
      </rPr>
      <t xml:space="preserve">YP821, YP822, </t>
    </r>
    <r>
      <rPr>
        <sz val="11"/>
        <color rgb="FF0070C0"/>
        <rFont val="Calibri"/>
        <family val="2"/>
        <scheme val="minor"/>
      </rPr>
      <t>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</si>
  <si>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YA300 - YA388, </t>
    </r>
    <r>
      <rPr>
        <sz val="11"/>
        <color rgb="FF0070C0"/>
        <rFont val="Calibri"/>
        <family val="2"/>
        <scheme val="minor"/>
      </rPr>
      <t>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</si>
  <si>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t xml:space="preserve">(YA300 - YA388, </t>
    </r>
    <r>
      <rPr>
        <sz val="11"/>
        <color rgb="FF0070C0"/>
        <rFont val="Calibri"/>
        <family val="2"/>
        <scheme val="minor"/>
      </rPr>
      <t>SL0047</t>
    </r>
    <r>
      <rPr>
        <sz val="11"/>
        <color theme="1"/>
        <rFont val="Calibri"/>
        <family val="2"/>
        <scheme val="minor"/>
      </rPr>
      <t xml:space="preserve">) (YP821, YP822, </t>
    </r>
    <r>
      <rPr>
        <sz val="11"/>
        <color rgb="FF0070C0"/>
        <rFont val="Calibri"/>
        <family val="2"/>
        <scheme val="minor"/>
      </rPr>
      <t>SL0053</t>
    </r>
    <r>
      <rPr>
        <sz val="11"/>
        <color theme="1"/>
        <rFont val="Calibri"/>
        <family val="2"/>
        <scheme val="minor"/>
      </rPr>
      <t>),YM120</t>
    </r>
  </si>
  <si>
    <r>
      <t xml:space="preserve">(YA300 - YA388, </t>
    </r>
    <r>
      <rPr>
        <sz val="11"/>
        <color rgb="FF0070C0"/>
        <rFont val="Calibri"/>
        <family val="2"/>
        <scheme val="minor"/>
      </rPr>
      <t>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>), YM120</t>
    </r>
  </si>
  <si>
    <r>
      <t>(YA300 - YA388,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 xml:space="preserve">YP821, YP822,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</si>
  <si>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YA300 - YA388, </t>
    </r>
    <r>
      <rPr>
        <sz val="11"/>
        <color rgb="FF0070C0"/>
        <rFont val="Calibri"/>
        <family val="2"/>
        <scheme val="minor"/>
      </rPr>
      <t>SL0047)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,YM120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</si>
  <si>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</si>
  <si>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</si>
  <si>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</si>
  <si>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t>536998007-1422</t>
  </si>
  <si>
    <t>2M</t>
  </si>
  <si>
    <t>Cures Funds for ASOUD</t>
  </si>
  <si>
    <t>ASOUD</t>
  </si>
  <si>
    <t>See Service Array for ASOUD procedure codes.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</si>
</sst>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mbria"/>
      <family val="1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Border="1" applyAlignment="1">
      <alignment horizontal="center" vertical="top" wrapText="1"/>
    </xf>
    <xf numFmtId="0" fontId="0" fillId="0" borderId="0" xfId="0" applyFill="1"/>
    <xf numFmtId="0" fontId="5" fillId="0" borderId="0" xfId="0" applyFont="1" applyFill="1" applyAlignment="1">
      <alignment horizontal="center"/>
    </xf>
    <xf numFmtId="1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14" fontId="0" fillId="3" borderId="0" xfId="0" applyNumberFormat="1" applyFill="1"/>
    <xf numFmtId="0" fontId="7" fillId="6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0" fontId="0" fillId="0" borderId="6" xfId="0" applyBorder="1"/>
    <xf numFmtId="0" fontId="0" fillId="0" borderId="4" xfId="0" applyNumberFormat="1" applyBorder="1"/>
    <xf numFmtId="0" fontId="0" fillId="0" borderId="5" xfId="0" applyNumberFormat="1" applyBorder="1"/>
    <xf numFmtId="0" fontId="3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9" fillId="0" borderId="0" xfId="0" applyFont="1" applyFill="1"/>
    <xf numFmtId="0" fontId="1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left"/>
    </xf>
    <xf numFmtId="0" fontId="12" fillId="0" borderId="0" xfId="0" applyFont="1" applyBorder="1"/>
    <xf numFmtId="0" fontId="12" fillId="0" borderId="7" xfId="0" applyFont="1" applyBorder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164" fontId="0" fillId="0" borderId="10" xfId="0" applyNumberFormat="1" applyFill="1" applyBorder="1"/>
    <xf numFmtId="0" fontId="0" fillId="0" borderId="9" xfId="0" applyFill="1" applyBorder="1"/>
    <xf numFmtId="0" fontId="13" fillId="0" borderId="1" xfId="0" applyFont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14" fontId="13" fillId="0" borderId="1" xfId="0" applyNumberFormat="1" applyFont="1" applyFill="1" applyBorder="1" applyAlignment="1">
      <alignment vertical="top"/>
    </xf>
    <xf numFmtId="0" fontId="13" fillId="0" borderId="2" xfId="0" applyFont="1" applyBorder="1"/>
    <xf numFmtId="0" fontId="13" fillId="0" borderId="4" xfId="0" applyNumberFormat="1" applyFont="1" applyBorder="1"/>
    <xf numFmtId="0" fontId="13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1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</cellXfs>
  <cellStyles count="1">
    <cellStyle name="Normal" xfId="0" builtinId="0"/>
  </cellStyles>
  <dxfs count="5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sy Coleman" refreshedDate="42550.474220717595" createdVersion="6" refreshedVersion="6" minRefreshableVersion="3" recordCount="21">
  <cacheSource type="worksheet">
    <worksheetSource ref="A3:N28" sheet="FY17 Budget Criteria"/>
  </cacheSource>
  <cacheFields count="14">
    <cacheField name="Account-Fund" numFmtId="0">
      <sharedItems count="12">
        <s v="536996001-1464"/>
        <s v="536998012-1422"/>
        <s v="536998003-1422"/>
        <s v="536996014-1464"/>
        <s v="536976-1463"/>
        <s v="536952-1463"/>
        <s v="536945-1442"/>
        <s v="536949-1463"/>
        <s v="536945-1444"/>
        <s v="536949-1461"/>
        <s v="536949-1462"/>
        <s v="536998009-1422"/>
      </sharedItems>
    </cacheField>
    <cacheField name="RCC" numFmtId="0">
      <sharedItems containsSemiMixedTypes="0" containsString="0" containsNumber="1" containsInteger="1" minValue="5220" maxValue="5293" count="3">
        <n v="5293"/>
        <n v="5220"/>
        <n v="5221"/>
      </sharedItems>
    </cacheField>
    <cacheField name="FRC" numFmtId="0">
      <sharedItems count="7">
        <s v="00"/>
        <s v="JZ"/>
        <s v="5H"/>
        <s v="5P"/>
        <s v="6T"/>
        <s v="6U"/>
        <s v="Q7"/>
      </sharedItems>
    </cacheField>
    <cacheField name="Description" numFmtId="0">
      <sharedItems count="15">
        <s v="3-WAY CONTRACT"/>
        <s v="State TCLI MH Service - UCR"/>
        <s v="State DOJ-Supported Employment"/>
        <s v="Critical Time Intervention UCR"/>
        <s v="SAPTBG Tx Alternatives for Women"/>
        <s v="SAPTBG IV Drug User Services - UCR"/>
        <s v="SAPTBG UCR Services - Child"/>
        <s v="SAPTBG UCR Services Adult"/>
        <s v="MHBG UCR Services - Child"/>
        <s v="MHBG UCR Services Adult"/>
        <s v="SSBG UCR Services Child MH"/>
        <s v="SSBG UCR Services Adult DD"/>
        <s v="SSBG UCR Services Adult MH"/>
        <s v="SSBG UCR Services Adult SA"/>
        <s v="State Faux Fund for Edit 04500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5-07-01T00:00:00" maxDate="2016-07-02T00:00:00"/>
    </cacheField>
    <cacheField name="DOS &lt;=" numFmtId="14">
      <sharedItems containsNonDate="0" containsDate="1" containsString="0" containsBlank="1" minDate="2016-09-30T00:00:00" maxDate="2017-10-01T00:00:00"/>
    </cacheField>
    <cacheField name=" Processing Cut Off Date*" numFmtId="14">
      <sharedItems containsNonDate="0" containsDate="1" containsString="0" containsBlank="1" minDate="2016-12-17T00:00:00" maxDate="2016-12-18T00:00:00"/>
    </cacheField>
    <cacheField name="State/LME" numFmtId="0">
      <sharedItems containsBlank="1"/>
    </cacheField>
    <cacheField name="FY17 Hierarchy " numFmtId="0">
      <sharedItems containsSemiMixedTypes="0" containsString="0" containsNumber="1" containsInteger="1" minValue="1" maxValue="99" count="21">
        <n v="1"/>
        <n v="19"/>
        <n v="20"/>
        <n v="21"/>
        <n v="36"/>
        <n v="37"/>
        <n v="38"/>
        <n v="39"/>
        <n v="40"/>
        <n v="41"/>
        <n v="42"/>
        <n v="43"/>
        <n v="47"/>
        <n v="48"/>
        <n v="49"/>
        <n v="50"/>
        <n v="57"/>
        <n v="58"/>
        <n v="59"/>
        <n v="60"/>
        <n v="99"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s v="ADSN, AMI, AMVET, ASCDR, ASTER, ASWOM"/>
    <s v="Equal To"/>
    <s v=" YP821, YP822"/>
    <s v="Not Req."/>
    <m/>
    <m/>
    <m/>
    <s v="S"/>
    <x v="0"/>
    <m/>
  </r>
  <r>
    <x v="1"/>
    <x v="1"/>
    <x v="1"/>
    <x v="1"/>
    <s v="AMTCL"/>
    <s v="Equal To"/>
    <s v="YM120, H0040, H2015, H2017, YA308, YA309, YA323, YA325, YA341, YA343, YA344, YA352, YA353, YA356, YA365, YA368, YA375"/>
    <s v="Not Req."/>
    <d v="2016-07-01T00:00:00"/>
    <d v="2017-06-30T00:00:00"/>
    <m/>
    <m/>
    <x v="1"/>
    <s v="Procedure code list confirmed by Ken Edminster."/>
  </r>
  <r>
    <x v="2"/>
    <x v="1"/>
    <x v="1"/>
    <x v="2"/>
    <s v="AMTCL, AMI"/>
    <s v="Equal To"/>
    <s v="YP630 ONLY"/>
    <s v="Not Req."/>
    <d v="2016-01-01T00:00:00"/>
    <d v="2017-06-30T00:00:00"/>
    <m/>
    <m/>
    <x v="2"/>
    <s v="Per Stacy start date is 1/1/16"/>
  </r>
  <r>
    <x v="3"/>
    <x v="1"/>
    <x v="1"/>
    <x v="3"/>
    <s v="AMTCL"/>
    <s v="Equal To"/>
    <s v="YP401 ONLY"/>
    <s v="Not Req."/>
    <d v="2016-07-01T00:00:00"/>
    <d v="2017-06-30T00:00:00"/>
    <m/>
    <m/>
    <x v="3"/>
    <s v="New Account for SFY17"/>
  </r>
  <r>
    <x v="4"/>
    <x v="2"/>
    <x v="2"/>
    <x v="4"/>
    <s v="ASWOM"/>
    <s v="NE"/>
    <s v="YA300 - YA388, YP821, YP822, YM120"/>
    <s v="SAPT"/>
    <d v="2015-07-01T00:00:00"/>
    <d v="2016-09-30T00:00:00"/>
    <d v="2016-12-17T00:00:00"/>
    <s v="L"/>
    <x v="4"/>
    <m/>
  </r>
  <r>
    <x v="4"/>
    <x v="2"/>
    <x v="3"/>
    <x v="4"/>
    <s v="ASWOM"/>
    <s v="NE"/>
    <s v="YA300 - YA388, YP821, YP822, YM120"/>
    <s v="SAPT"/>
    <d v="2015-10-01T00:00:00"/>
    <d v="2017-09-30T00:00:00"/>
    <m/>
    <s v="L"/>
    <x v="5"/>
    <m/>
  </r>
  <r>
    <x v="5"/>
    <x v="2"/>
    <x v="2"/>
    <x v="5"/>
    <s v="ASCDR"/>
    <s v="NE"/>
    <s v="YA300 - YA388, YP821, YP822, YM120"/>
    <s v="SAPT"/>
    <d v="2015-07-01T00:00:00"/>
    <d v="2016-09-30T00:00:00"/>
    <d v="2016-12-17T00:00:00"/>
    <s v="L"/>
    <x v="6"/>
    <m/>
  </r>
  <r>
    <x v="5"/>
    <x v="2"/>
    <x v="3"/>
    <x v="5"/>
    <s v="ASCDR"/>
    <s v="NE"/>
    <s v="YA300 - YA388, YP821, YP822, YM120"/>
    <s v="SAPT"/>
    <d v="2015-10-01T00:00:00"/>
    <d v="2017-09-30T00:00:00"/>
    <m/>
    <s v="L"/>
    <x v="7"/>
    <m/>
  </r>
  <r>
    <x v="6"/>
    <x v="2"/>
    <x v="2"/>
    <x v="6"/>
    <s v="CSSAD"/>
    <s v="NE"/>
    <s v="YA300 - YA388, YP821, YP822, YM120"/>
    <s v="SAPT"/>
    <d v="2015-07-01T00:00:00"/>
    <d v="2016-09-30T00:00:00"/>
    <d v="2016-12-17T00:00:00"/>
    <s v="L"/>
    <x v="8"/>
    <m/>
  </r>
  <r>
    <x v="6"/>
    <x v="2"/>
    <x v="3"/>
    <x v="6"/>
    <s v="CSSAD"/>
    <s v="NE"/>
    <s v="YA300 - YA388, YP821, YP822, YM120"/>
    <s v="SAPT"/>
    <d v="2015-10-01T00:00:00"/>
    <d v="2017-09-30T00:00:00"/>
    <m/>
    <s v="L"/>
    <x v="9"/>
    <m/>
  </r>
  <r>
    <x v="7"/>
    <x v="2"/>
    <x v="2"/>
    <x v="7"/>
    <s v="ASTER, ASCDR, ASWOM"/>
    <s v="NE"/>
    <s v="YA300 - YA388, YP821, YP822, YM120"/>
    <s v="SAPT"/>
    <d v="2015-07-01T00:00:00"/>
    <d v="2016-09-30T00:00:00"/>
    <d v="2016-12-17T00:00:00"/>
    <s v="L"/>
    <x v="10"/>
    <m/>
  </r>
  <r>
    <x v="7"/>
    <x v="2"/>
    <x v="3"/>
    <x v="7"/>
    <s v="ASTER, ASCDR, ASWOM"/>
    <s v="NE"/>
    <s v="YA300 - YA388, YP821, YP822, YM120"/>
    <s v="SAPT"/>
    <d v="2015-10-01T00:00:00"/>
    <d v="2017-09-30T00:00:00"/>
    <m/>
    <s v="L"/>
    <x v="11"/>
    <m/>
  </r>
  <r>
    <x v="8"/>
    <x v="2"/>
    <x v="4"/>
    <x v="8"/>
    <s v="CMSED, AMVET"/>
    <s v="NE"/>
    <s v="H0010, H0013, H0014, H0015, H2035, YA300-YA388, YP790, YP820-YP822, YM120"/>
    <s v="CMHBG"/>
    <d v="2015-07-01T00:00:00"/>
    <d v="2016-09-30T00:00:00"/>
    <d v="2016-12-17T00:00:00"/>
    <s v="L"/>
    <x v="12"/>
    <m/>
  </r>
  <r>
    <x v="8"/>
    <x v="2"/>
    <x v="5"/>
    <x v="8"/>
    <s v="CMSED, AMVET"/>
    <s v="NE"/>
    <s v="H0010, H0013, H0014, H0015, H2035, YA300-YA388, YP790, YP820-YP822, YM120"/>
    <s v="CMHBG"/>
    <d v="2015-10-01T00:00:00"/>
    <d v="2017-09-30T00:00:00"/>
    <m/>
    <s v="L"/>
    <x v="13"/>
    <m/>
  </r>
  <r>
    <x v="9"/>
    <x v="2"/>
    <x v="4"/>
    <x v="9"/>
    <s v="AMI, AMVET"/>
    <s v="NE"/>
    <s v="H0010, H0013, H0014, H0015, H2035, YA300-YA388, YP790, YP820-YP822, YM120"/>
    <s v="CMHBG"/>
    <d v="2015-07-01T00:00:00"/>
    <d v="2016-09-30T00:00:00"/>
    <d v="2016-12-17T00:00:00"/>
    <s v="L"/>
    <x v="14"/>
    <m/>
  </r>
  <r>
    <x v="9"/>
    <x v="2"/>
    <x v="5"/>
    <x v="9"/>
    <s v="AMI, AMVET"/>
    <s v="NE"/>
    <s v="H0010, H0013, H0014, H0015, H2035, YA300-YA388, YP790, YP820-YP822, YM120"/>
    <s v="CMHBG "/>
    <d v="2015-10-01T00:00:00"/>
    <d v="2017-09-30T00:00:00"/>
    <m/>
    <s v="L"/>
    <x v="15"/>
    <m/>
  </r>
  <r>
    <x v="8"/>
    <x v="2"/>
    <x v="6"/>
    <x v="10"/>
    <s v="N/A"/>
    <s v="NE"/>
    <s v="YP820, YP821, YP822"/>
    <s v="Not Req."/>
    <d v="2015-07-01T00:00:00"/>
    <d v="2017-06-30T00:00:00"/>
    <m/>
    <s v="L"/>
    <x v="16"/>
    <m/>
  </r>
  <r>
    <x v="10"/>
    <x v="2"/>
    <x v="6"/>
    <x v="11"/>
    <s v="N/A"/>
    <s v="NE"/>
    <s v="YP820, YP821, YP822"/>
    <s v="Not Req."/>
    <d v="2015-07-01T00:00:00"/>
    <d v="2017-06-30T00:00:00"/>
    <m/>
    <s v="L"/>
    <x v="17"/>
    <m/>
  </r>
  <r>
    <x v="9"/>
    <x v="2"/>
    <x v="6"/>
    <x v="12"/>
    <s v="N/A"/>
    <s v="NE"/>
    <s v="YP820, YP821, YP822"/>
    <s v="Not Req."/>
    <d v="2015-07-01T00:00:00"/>
    <d v="2017-06-30T00:00:00"/>
    <m/>
    <s v="L"/>
    <x v="18"/>
    <m/>
  </r>
  <r>
    <x v="7"/>
    <x v="2"/>
    <x v="6"/>
    <x v="13"/>
    <s v="N/A"/>
    <s v="NE"/>
    <s v="YP820, YP821, YP822"/>
    <s v="Not Req."/>
    <d v="2015-07-01T00:00:00"/>
    <d v="2017-06-30T00:00:00"/>
    <m/>
    <s v="L"/>
    <x v="19"/>
    <m/>
  </r>
  <r>
    <x v="11"/>
    <x v="1"/>
    <x v="0"/>
    <x v="14"/>
    <s v="ADSN, AMI, AMVET, ASCDR, ASTER, ASWOM, CDSN, CMSED, CSSAD, GAP, AMTCL"/>
    <m/>
    <s v="N/A"/>
    <s v="Not Req."/>
    <m/>
    <m/>
    <m/>
    <s v="L"/>
    <x v="2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>
  <location ref="A3:E24" firstHeaderRow="1" firstDataRow="1" firstDataCol="4"/>
  <pivotFields count="14">
    <pivotField axis="axisRow" compact="0" outline="0" showAll="0" sortType="ascending" defaultSubtotal="0">
      <items count="12">
        <item x="6"/>
        <item x="8"/>
        <item x="9"/>
        <item x="10"/>
        <item x="7"/>
        <item x="5"/>
        <item x="4"/>
        <item x="0"/>
        <item x="3"/>
        <item x="2"/>
        <item x="11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2"/>
        <item x="3"/>
        <item x="4"/>
        <item x="5"/>
        <item x="1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0"/>
        <item x="3"/>
        <item x="8"/>
        <item x="9"/>
        <item x="5"/>
        <item x="4"/>
        <item x="6"/>
        <item x="7"/>
        <item x="11"/>
        <item x="12"/>
        <item x="13"/>
        <item x="10"/>
        <item x="2"/>
        <item x="1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sortType="descending">
      <items count="22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2"/>
    <field x="3"/>
  </rowFields>
  <rowItems count="21">
    <i>
      <x v="7"/>
      <x v="2"/>
      <x/>
      <x/>
    </i>
    <i>
      <x v="11"/>
      <x/>
      <x v="5"/>
      <x v="14"/>
    </i>
    <i>
      <x v="9"/>
      <x/>
      <x v="5"/>
      <x v="12"/>
    </i>
    <i>
      <x v="8"/>
      <x/>
      <x v="5"/>
      <x v="1"/>
    </i>
    <i>
      <x v="6"/>
      <x v="1"/>
      <x v="1"/>
      <x v="5"/>
    </i>
    <i r="2">
      <x v="2"/>
      <x v="5"/>
    </i>
    <i>
      <x v="5"/>
      <x v="1"/>
      <x v="1"/>
      <x v="4"/>
    </i>
    <i r="2">
      <x v="2"/>
      <x v="4"/>
    </i>
    <i>
      <x/>
      <x v="1"/>
      <x v="1"/>
      <x v="6"/>
    </i>
    <i r="2">
      <x v="2"/>
      <x v="6"/>
    </i>
    <i>
      <x v="4"/>
      <x v="1"/>
      <x v="1"/>
      <x v="7"/>
    </i>
    <i r="2">
      <x v="2"/>
      <x v="7"/>
    </i>
    <i r="2">
      <x v="6"/>
      <x v="10"/>
    </i>
    <i>
      <x v="1"/>
      <x v="1"/>
      <x v="3"/>
      <x v="2"/>
    </i>
    <i r="2">
      <x v="4"/>
      <x v="2"/>
    </i>
    <i r="2">
      <x v="6"/>
      <x v="11"/>
    </i>
    <i>
      <x v="2"/>
      <x v="1"/>
      <x v="3"/>
      <x v="3"/>
    </i>
    <i r="2">
      <x v="4"/>
      <x v="3"/>
    </i>
    <i r="2">
      <x v="6"/>
      <x v="9"/>
    </i>
    <i>
      <x v="3"/>
      <x v="1"/>
      <x v="6"/>
      <x v="8"/>
    </i>
    <i>
      <x v="10"/>
      <x/>
      <x/>
      <x v="13"/>
    </i>
  </rowItems>
  <colItems count="1">
    <i/>
  </colItems>
  <dataFields count="1">
    <dataField name=" FY17 Hierarchy " fld="12" subtotal="min" baseField="3" baseItem="6"/>
  </dataFields>
  <formats count="5">
    <format dxfId="4">
      <pivotArea dataOnly="0" labelOnly="1" outline="0" fieldPosition="0">
        <references count="1">
          <reference field="0" count="1">
            <x v="8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5"/>
          </reference>
        </references>
      </pivotArea>
    </format>
    <format dxfId="0">
      <pivotArea outline="0" collapsedLevelsAreSubtotals="1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5"/>
  <sheetViews>
    <sheetView tabSelected="1" zoomScale="96" zoomScaleNormal="96" workbookViewId="0">
      <pane xSplit="1" ySplit="3" topLeftCell="B7" activePane="bottomRight" state="frozen"/>
      <selection pane="topRight" activeCell="B1" sqref="B1"/>
      <selection pane="bottomLeft" activeCell="A2" sqref="A2"/>
      <selection pane="bottomRight" activeCell="E8" sqref="E8:E9"/>
    </sheetView>
  </sheetViews>
  <sheetFormatPr defaultRowHeight="14.4" x14ac:dyDescent="0.3"/>
  <cols>
    <col min="1" max="1" width="15.21875" bestFit="1" customWidth="1"/>
    <col min="2" max="2" width="6.21875" style="8" customWidth="1"/>
    <col min="3" max="3" width="4.44140625" customWidth="1"/>
    <col min="4" max="4" width="27.5546875" style="1" customWidth="1"/>
    <col min="5" max="5" width="12.21875" customWidth="1"/>
    <col min="6" max="6" width="10" style="8" bestFit="1" customWidth="1"/>
    <col min="7" max="7" width="33.77734375" customWidth="1"/>
    <col min="8" max="8" width="11.77734375" customWidth="1"/>
    <col min="9" max="9" width="11.44140625" customWidth="1"/>
    <col min="10" max="10" width="10.44140625" customWidth="1"/>
    <col min="11" max="11" width="12.109375" customWidth="1"/>
    <col min="12" max="12" width="6.44140625" customWidth="1"/>
    <col min="13" max="13" width="8.77734375" style="8" customWidth="1"/>
    <col min="14" max="14" width="18.21875" hidden="1" customWidth="1"/>
  </cols>
  <sheetData>
    <row r="1" spans="1:14" ht="21" x14ac:dyDescent="0.4">
      <c r="A1" s="46" t="s">
        <v>86</v>
      </c>
      <c r="G1" s="21"/>
      <c r="I1" s="22" t="s">
        <v>74</v>
      </c>
      <c r="J1" s="30">
        <v>42870</v>
      </c>
      <c r="K1" s="23"/>
      <c r="L1" s="27"/>
      <c r="M1" s="27"/>
    </row>
    <row r="2" spans="1:14" x14ac:dyDescent="0.3">
      <c r="M2" s="33"/>
    </row>
    <row r="3" spans="1:14" s="1" customFormat="1" ht="52.8" x14ac:dyDescent="0.3">
      <c r="A3" s="2" t="s">
        <v>51</v>
      </c>
      <c r="B3" s="2" t="s">
        <v>48</v>
      </c>
      <c r="C3" s="2" t="s">
        <v>31</v>
      </c>
      <c r="D3" s="2" t="s">
        <v>0</v>
      </c>
      <c r="E3" s="2" t="s">
        <v>1</v>
      </c>
      <c r="F3" s="24" t="s">
        <v>69</v>
      </c>
      <c r="G3" s="24" t="s">
        <v>68</v>
      </c>
      <c r="H3" s="2" t="s">
        <v>13</v>
      </c>
      <c r="I3" s="2" t="s">
        <v>2</v>
      </c>
      <c r="J3" s="2" t="s">
        <v>3</v>
      </c>
      <c r="K3" s="28" t="s">
        <v>75</v>
      </c>
      <c r="L3" s="2" t="s">
        <v>17</v>
      </c>
      <c r="M3" s="31" t="s">
        <v>77</v>
      </c>
      <c r="N3" s="2" t="s">
        <v>50</v>
      </c>
    </row>
    <row r="4" spans="1:14" s="7" customFormat="1" ht="86.4" x14ac:dyDescent="0.3">
      <c r="A4" s="3" t="s">
        <v>47</v>
      </c>
      <c r="B4" s="6">
        <v>5293</v>
      </c>
      <c r="C4" s="13" t="s">
        <v>49</v>
      </c>
      <c r="D4" s="4" t="s">
        <v>9</v>
      </c>
      <c r="E4" s="12" t="s">
        <v>93</v>
      </c>
      <c r="F4" s="20" t="s">
        <v>52</v>
      </c>
      <c r="G4" s="10" t="s">
        <v>92</v>
      </c>
      <c r="H4" s="4" t="s">
        <v>8</v>
      </c>
      <c r="I4" s="5"/>
      <c r="J4" s="5"/>
      <c r="K4" s="5"/>
      <c r="L4" s="6" t="s">
        <v>10</v>
      </c>
      <c r="M4" s="34">
        <v>1</v>
      </c>
      <c r="N4" s="14"/>
    </row>
    <row r="5" spans="1:14" s="53" customFormat="1" ht="43.2" x14ac:dyDescent="0.3">
      <c r="A5" s="49" t="s">
        <v>46</v>
      </c>
      <c r="B5" s="11">
        <v>5220</v>
      </c>
      <c r="C5" s="11" t="s">
        <v>45</v>
      </c>
      <c r="D5" s="12" t="s">
        <v>30</v>
      </c>
      <c r="E5" s="12" t="s">
        <v>19</v>
      </c>
      <c r="F5" s="51" t="s">
        <v>52</v>
      </c>
      <c r="G5" s="72" t="s">
        <v>100</v>
      </c>
      <c r="H5" s="12" t="s">
        <v>8</v>
      </c>
      <c r="I5" s="32">
        <v>42552</v>
      </c>
      <c r="J5" s="32">
        <v>42916</v>
      </c>
      <c r="K5" s="32"/>
      <c r="L5" s="11"/>
      <c r="M5" s="34">
        <v>19</v>
      </c>
      <c r="N5" s="73" t="s">
        <v>71</v>
      </c>
    </row>
    <row r="6" spans="1:14" s="7" customFormat="1" ht="28.8" x14ac:dyDescent="0.3">
      <c r="A6" s="3" t="s">
        <v>44</v>
      </c>
      <c r="B6" s="11">
        <v>5220</v>
      </c>
      <c r="C6" s="6" t="s">
        <v>45</v>
      </c>
      <c r="D6" s="4" t="s">
        <v>29</v>
      </c>
      <c r="E6" s="4" t="s">
        <v>101</v>
      </c>
      <c r="F6" s="20" t="s">
        <v>52</v>
      </c>
      <c r="G6" s="10" t="s">
        <v>54</v>
      </c>
      <c r="H6" s="4" t="s">
        <v>12</v>
      </c>
      <c r="I6" s="32">
        <v>42370</v>
      </c>
      <c r="J6" s="5">
        <v>42916</v>
      </c>
      <c r="K6" s="5"/>
      <c r="L6" s="6"/>
      <c r="M6" s="34">
        <v>20</v>
      </c>
      <c r="N6" s="29" t="s">
        <v>82</v>
      </c>
    </row>
    <row r="7" spans="1:14" s="7" customFormat="1" ht="27.6" x14ac:dyDescent="0.3">
      <c r="A7" s="63" t="s">
        <v>80</v>
      </c>
      <c r="B7" s="64">
        <v>5220</v>
      </c>
      <c r="C7" s="65" t="s">
        <v>45</v>
      </c>
      <c r="D7" s="69" t="s">
        <v>81</v>
      </c>
      <c r="E7" s="69" t="s">
        <v>19</v>
      </c>
      <c r="F7" s="70" t="s">
        <v>52</v>
      </c>
      <c r="G7" s="71" t="s">
        <v>102</v>
      </c>
      <c r="H7" s="69" t="s">
        <v>12</v>
      </c>
      <c r="I7" s="66">
        <v>42552</v>
      </c>
      <c r="J7" s="66">
        <v>42916</v>
      </c>
      <c r="K7" s="66"/>
      <c r="L7" s="64"/>
      <c r="M7" s="64">
        <v>21</v>
      </c>
      <c r="N7" s="29" t="s">
        <v>83</v>
      </c>
    </row>
    <row r="8" spans="1:14" s="77" customFormat="1" ht="28.8" x14ac:dyDescent="0.3">
      <c r="A8" s="74" t="s">
        <v>36</v>
      </c>
      <c r="B8" s="48">
        <v>5221</v>
      </c>
      <c r="C8" s="48" t="s">
        <v>139</v>
      </c>
      <c r="D8" s="75" t="s">
        <v>140</v>
      </c>
      <c r="E8" s="75" t="s">
        <v>141</v>
      </c>
      <c r="F8" s="47" t="s">
        <v>52</v>
      </c>
      <c r="G8" s="54" t="s">
        <v>142</v>
      </c>
      <c r="H8" s="75" t="s">
        <v>8</v>
      </c>
      <c r="I8" s="76">
        <v>42856</v>
      </c>
      <c r="J8" s="76">
        <v>43220</v>
      </c>
      <c r="K8" s="76"/>
      <c r="L8" s="48" t="s">
        <v>5</v>
      </c>
      <c r="M8" s="48">
        <v>22</v>
      </c>
      <c r="N8" s="73"/>
    </row>
    <row r="9" spans="1:14" s="7" customFormat="1" ht="28.8" x14ac:dyDescent="0.3">
      <c r="A9" s="3" t="s">
        <v>40</v>
      </c>
      <c r="B9" s="6">
        <v>5221</v>
      </c>
      <c r="C9" s="6" t="s">
        <v>38</v>
      </c>
      <c r="D9" s="12" t="s">
        <v>24</v>
      </c>
      <c r="E9" s="4" t="s">
        <v>127</v>
      </c>
      <c r="F9" s="15" t="s">
        <v>53</v>
      </c>
      <c r="G9" s="4" t="s">
        <v>130</v>
      </c>
      <c r="H9" s="4" t="s">
        <v>4</v>
      </c>
      <c r="I9" s="5">
        <v>42186</v>
      </c>
      <c r="J9" s="5">
        <v>42643</v>
      </c>
      <c r="K9" s="5">
        <v>42721</v>
      </c>
      <c r="L9" s="6" t="s">
        <v>5</v>
      </c>
      <c r="M9" s="34">
        <v>36</v>
      </c>
      <c r="N9" s="14"/>
    </row>
    <row r="10" spans="1:14" s="7" customFormat="1" ht="28.8" x14ac:dyDescent="0.3">
      <c r="A10" s="3" t="s">
        <v>40</v>
      </c>
      <c r="B10" s="6">
        <v>5221</v>
      </c>
      <c r="C10" s="6" t="s">
        <v>37</v>
      </c>
      <c r="D10" s="12" t="s">
        <v>24</v>
      </c>
      <c r="E10" s="4" t="s">
        <v>103</v>
      </c>
      <c r="F10" s="15" t="s">
        <v>53</v>
      </c>
      <c r="G10" s="4" t="s">
        <v>129</v>
      </c>
      <c r="H10" s="4" t="s">
        <v>4</v>
      </c>
      <c r="I10" s="5">
        <v>42278</v>
      </c>
      <c r="J10" s="5">
        <v>43008</v>
      </c>
      <c r="K10" s="5"/>
      <c r="L10" s="6" t="s">
        <v>5</v>
      </c>
      <c r="M10" s="34">
        <v>37</v>
      </c>
      <c r="N10" s="14"/>
    </row>
    <row r="11" spans="1:14" s="7" customFormat="1" ht="28.8" x14ac:dyDescent="0.3">
      <c r="A11" s="3" t="s">
        <v>39</v>
      </c>
      <c r="B11" s="6">
        <v>5221</v>
      </c>
      <c r="C11" s="6" t="s">
        <v>38</v>
      </c>
      <c r="D11" s="12" t="s">
        <v>23</v>
      </c>
      <c r="E11" s="4" t="s">
        <v>104</v>
      </c>
      <c r="F11" s="15" t="s">
        <v>53</v>
      </c>
      <c r="G11" s="4" t="s">
        <v>128</v>
      </c>
      <c r="H11" s="4" t="s">
        <v>4</v>
      </c>
      <c r="I11" s="5">
        <v>42186</v>
      </c>
      <c r="J11" s="5">
        <v>42643</v>
      </c>
      <c r="K11" s="5">
        <v>42721</v>
      </c>
      <c r="L11" s="6" t="s">
        <v>5</v>
      </c>
      <c r="M11" s="34">
        <v>38</v>
      </c>
      <c r="N11" s="14"/>
    </row>
    <row r="12" spans="1:14" s="7" customFormat="1" ht="28.8" x14ac:dyDescent="0.3">
      <c r="A12" s="3" t="s">
        <v>39</v>
      </c>
      <c r="B12" s="6">
        <v>5221</v>
      </c>
      <c r="C12" s="6" t="s">
        <v>37</v>
      </c>
      <c r="D12" s="12" t="s">
        <v>23</v>
      </c>
      <c r="E12" s="4" t="s">
        <v>104</v>
      </c>
      <c r="F12" s="15" t="s">
        <v>53</v>
      </c>
      <c r="G12" s="4" t="s">
        <v>132</v>
      </c>
      <c r="H12" s="4" t="s">
        <v>4</v>
      </c>
      <c r="I12" s="5">
        <v>42278</v>
      </c>
      <c r="J12" s="5">
        <v>43008</v>
      </c>
      <c r="K12" s="5"/>
      <c r="L12" s="6" t="s">
        <v>5</v>
      </c>
      <c r="M12" s="34">
        <v>39</v>
      </c>
      <c r="N12" s="14"/>
    </row>
    <row r="13" spans="1:14" s="7" customFormat="1" ht="28.8" x14ac:dyDescent="0.3">
      <c r="A13" s="3" t="s">
        <v>41</v>
      </c>
      <c r="B13" s="6">
        <v>5221</v>
      </c>
      <c r="C13" s="6" t="s">
        <v>38</v>
      </c>
      <c r="D13" s="12" t="s">
        <v>25</v>
      </c>
      <c r="E13" s="4" t="s">
        <v>105</v>
      </c>
      <c r="F13" s="15" t="s">
        <v>53</v>
      </c>
      <c r="G13" s="4" t="s">
        <v>133</v>
      </c>
      <c r="H13" s="4" t="s">
        <v>4</v>
      </c>
      <c r="I13" s="5">
        <v>42186</v>
      </c>
      <c r="J13" s="5">
        <v>42643</v>
      </c>
      <c r="K13" s="5">
        <v>42721</v>
      </c>
      <c r="L13" s="6" t="s">
        <v>5</v>
      </c>
      <c r="M13" s="35">
        <v>40</v>
      </c>
      <c r="N13" s="14"/>
    </row>
    <row r="14" spans="1:14" s="7" customFormat="1" ht="28.8" x14ac:dyDescent="0.3">
      <c r="A14" s="3" t="s">
        <v>41</v>
      </c>
      <c r="B14" s="6">
        <v>5221</v>
      </c>
      <c r="C14" s="6" t="s">
        <v>37</v>
      </c>
      <c r="D14" s="12" t="s">
        <v>25</v>
      </c>
      <c r="E14" s="4" t="s">
        <v>105</v>
      </c>
      <c r="F14" s="15" t="s">
        <v>53</v>
      </c>
      <c r="G14" s="4" t="s">
        <v>131</v>
      </c>
      <c r="H14" s="4" t="s">
        <v>4</v>
      </c>
      <c r="I14" s="5">
        <v>42278</v>
      </c>
      <c r="J14" s="5">
        <v>43008</v>
      </c>
      <c r="K14" s="5"/>
      <c r="L14" s="6" t="s">
        <v>5</v>
      </c>
      <c r="M14" s="35">
        <v>41</v>
      </c>
      <c r="N14" s="14"/>
    </row>
    <row r="15" spans="1:14" s="7" customFormat="1" ht="57.6" x14ac:dyDescent="0.3">
      <c r="A15" s="3" t="s">
        <v>36</v>
      </c>
      <c r="B15" s="6">
        <v>5221</v>
      </c>
      <c r="C15" s="6" t="s">
        <v>38</v>
      </c>
      <c r="D15" s="12" t="s">
        <v>22</v>
      </c>
      <c r="E15" s="4" t="s">
        <v>107</v>
      </c>
      <c r="F15" s="15" t="s">
        <v>53</v>
      </c>
      <c r="G15" s="4" t="s">
        <v>134</v>
      </c>
      <c r="H15" s="4" t="s">
        <v>4</v>
      </c>
      <c r="I15" s="5">
        <v>42186</v>
      </c>
      <c r="J15" s="5">
        <v>42643</v>
      </c>
      <c r="K15" s="5">
        <v>42721</v>
      </c>
      <c r="L15" s="6" t="s">
        <v>5</v>
      </c>
      <c r="M15" s="34">
        <v>42</v>
      </c>
      <c r="N15" s="14"/>
    </row>
    <row r="16" spans="1:14" s="7" customFormat="1" ht="57.6" x14ac:dyDescent="0.3">
      <c r="A16" s="3" t="s">
        <v>36</v>
      </c>
      <c r="B16" s="6">
        <v>5221</v>
      </c>
      <c r="C16" s="6" t="s">
        <v>37</v>
      </c>
      <c r="D16" s="12" t="s">
        <v>22</v>
      </c>
      <c r="E16" s="4" t="s">
        <v>107</v>
      </c>
      <c r="F16" s="15" t="s">
        <v>53</v>
      </c>
      <c r="G16" s="4" t="s">
        <v>106</v>
      </c>
      <c r="H16" s="4" t="s">
        <v>4</v>
      </c>
      <c r="I16" s="5">
        <v>42278</v>
      </c>
      <c r="J16" s="5">
        <v>43008</v>
      </c>
      <c r="K16" s="5"/>
      <c r="L16" s="6" t="s">
        <v>5</v>
      </c>
      <c r="M16" s="34">
        <v>43</v>
      </c>
      <c r="N16" s="14"/>
    </row>
    <row r="17" spans="1:14" s="53" customFormat="1" ht="72" x14ac:dyDescent="0.3">
      <c r="A17" s="52" t="s">
        <v>90</v>
      </c>
      <c r="B17" s="11">
        <v>5293</v>
      </c>
      <c r="C17" s="50" t="s">
        <v>49</v>
      </c>
      <c r="D17" s="12" t="s">
        <v>89</v>
      </c>
      <c r="E17" s="12" t="s">
        <v>94</v>
      </c>
      <c r="F17" s="51" t="s">
        <v>52</v>
      </c>
      <c r="G17" s="12" t="s">
        <v>95</v>
      </c>
      <c r="H17" s="12" t="s">
        <v>12</v>
      </c>
      <c r="I17" s="32">
        <v>42552</v>
      </c>
      <c r="J17" s="32">
        <v>42916</v>
      </c>
      <c r="K17" s="32"/>
      <c r="L17" s="11"/>
      <c r="M17" s="34">
        <v>44</v>
      </c>
      <c r="N17" s="26"/>
    </row>
    <row r="18" spans="1:14" s="7" customFormat="1" ht="57.6" x14ac:dyDescent="0.3">
      <c r="A18" s="49" t="s">
        <v>138</v>
      </c>
      <c r="B18" s="11">
        <v>5220</v>
      </c>
      <c r="C18" s="50" t="s">
        <v>49</v>
      </c>
      <c r="D18" s="12" t="s">
        <v>87</v>
      </c>
      <c r="E18" s="12" t="s">
        <v>96</v>
      </c>
      <c r="F18" s="51" t="s">
        <v>52</v>
      </c>
      <c r="G18" s="12" t="s">
        <v>97</v>
      </c>
      <c r="H18" s="12" t="s">
        <v>8</v>
      </c>
      <c r="I18" s="32">
        <v>42552</v>
      </c>
      <c r="J18" s="32">
        <v>42916</v>
      </c>
      <c r="K18" s="32"/>
      <c r="L18" s="11"/>
      <c r="M18" s="34">
        <v>45</v>
      </c>
      <c r="N18" s="14"/>
    </row>
    <row r="19" spans="1:14" s="7" customFormat="1" ht="43.2" x14ac:dyDescent="0.3">
      <c r="A19" s="3" t="s">
        <v>35</v>
      </c>
      <c r="B19" s="6">
        <v>5221</v>
      </c>
      <c r="C19" s="6" t="s">
        <v>34</v>
      </c>
      <c r="D19" s="12" t="s">
        <v>21</v>
      </c>
      <c r="E19" s="4" t="s">
        <v>135</v>
      </c>
      <c r="F19" s="15" t="s">
        <v>53</v>
      </c>
      <c r="G19" s="4" t="s">
        <v>137</v>
      </c>
      <c r="H19" s="4" t="s">
        <v>6</v>
      </c>
      <c r="I19" s="5">
        <v>42186</v>
      </c>
      <c r="J19" s="5">
        <v>42643</v>
      </c>
      <c r="K19" s="5">
        <v>42721</v>
      </c>
      <c r="L19" s="6" t="s">
        <v>5</v>
      </c>
      <c r="M19" s="34">
        <v>47</v>
      </c>
      <c r="N19" s="14"/>
    </row>
    <row r="20" spans="1:14" s="7" customFormat="1" ht="43.2" x14ac:dyDescent="0.3">
      <c r="A20" s="3" t="s">
        <v>35</v>
      </c>
      <c r="B20" s="6">
        <v>5221</v>
      </c>
      <c r="C20" s="6" t="s">
        <v>33</v>
      </c>
      <c r="D20" s="12" t="s">
        <v>21</v>
      </c>
      <c r="E20" s="4" t="s">
        <v>108</v>
      </c>
      <c r="F20" s="15" t="s">
        <v>53</v>
      </c>
      <c r="G20" s="4" t="s">
        <v>111</v>
      </c>
      <c r="H20" s="4" t="s">
        <v>6</v>
      </c>
      <c r="I20" s="5">
        <v>42278</v>
      </c>
      <c r="J20" s="5">
        <v>43008</v>
      </c>
      <c r="K20" s="5"/>
      <c r="L20" s="6" t="s">
        <v>5</v>
      </c>
      <c r="M20" s="34">
        <v>48</v>
      </c>
      <c r="N20" s="14"/>
    </row>
    <row r="21" spans="1:14" s="7" customFormat="1" ht="43.2" x14ac:dyDescent="0.3">
      <c r="A21" s="3" t="s">
        <v>32</v>
      </c>
      <c r="B21" s="6">
        <v>5221</v>
      </c>
      <c r="C21" s="6" t="s">
        <v>34</v>
      </c>
      <c r="D21" s="4" t="s">
        <v>20</v>
      </c>
      <c r="E21" s="4" t="s">
        <v>14</v>
      </c>
      <c r="F21" s="15" t="s">
        <v>53</v>
      </c>
      <c r="G21" s="4" t="s">
        <v>136</v>
      </c>
      <c r="H21" s="4" t="s">
        <v>6</v>
      </c>
      <c r="I21" s="5">
        <v>42186</v>
      </c>
      <c r="J21" s="5">
        <v>42643</v>
      </c>
      <c r="K21" s="5">
        <v>42721</v>
      </c>
      <c r="L21" s="6" t="s">
        <v>5</v>
      </c>
      <c r="M21" s="34">
        <v>49</v>
      </c>
      <c r="N21" s="14"/>
    </row>
    <row r="22" spans="1:14" s="7" customFormat="1" ht="43.2" x14ac:dyDescent="0.3">
      <c r="A22" s="3" t="s">
        <v>32</v>
      </c>
      <c r="B22" s="6">
        <v>5221</v>
      </c>
      <c r="C22" s="6" t="s">
        <v>33</v>
      </c>
      <c r="D22" s="12" t="s">
        <v>20</v>
      </c>
      <c r="E22" s="4" t="s">
        <v>109</v>
      </c>
      <c r="F22" s="15" t="s">
        <v>53</v>
      </c>
      <c r="G22" s="4" t="s">
        <v>110</v>
      </c>
      <c r="H22" s="4" t="s">
        <v>18</v>
      </c>
      <c r="I22" s="5">
        <v>42278</v>
      </c>
      <c r="J22" s="5">
        <v>43008</v>
      </c>
      <c r="K22" s="5"/>
      <c r="L22" s="6" t="s">
        <v>5</v>
      </c>
      <c r="M22" s="34">
        <v>50</v>
      </c>
      <c r="N22" s="14"/>
    </row>
    <row r="23" spans="1:14" s="53" customFormat="1" ht="28.8" x14ac:dyDescent="0.3">
      <c r="A23" s="52" t="s">
        <v>91</v>
      </c>
      <c r="B23" s="11">
        <v>5293</v>
      </c>
      <c r="C23" s="50" t="s">
        <v>49</v>
      </c>
      <c r="D23" s="12" t="s">
        <v>88</v>
      </c>
      <c r="E23" s="12" t="s">
        <v>98</v>
      </c>
      <c r="F23" s="51" t="s">
        <v>52</v>
      </c>
      <c r="G23" s="12" t="s">
        <v>99</v>
      </c>
      <c r="H23" s="12" t="s">
        <v>12</v>
      </c>
      <c r="I23" s="32">
        <v>42552</v>
      </c>
      <c r="J23" s="32">
        <v>42916</v>
      </c>
      <c r="K23" s="32"/>
      <c r="L23" s="11"/>
      <c r="M23" s="34">
        <v>52</v>
      </c>
      <c r="N23" s="26"/>
    </row>
    <row r="24" spans="1:14" s="7" customFormat="1" x14ac:dyDescent="0.3">
      <c r="A24" s="3" t="s">
        <v>35</v>
      </c>
      <c r="B24" s="6">
        <v>5221</v>
      </c>
      <c r="C24" s="6" t="s">
        <v>42</v>
      </c>
      <c r="D24" s="12" t="s">
        <v>70</v>
      </c>
      <c r="E24" s="4" t="s">
        <v>7</v>
      </c>
      <c r="F24" s="15" t="s">
        <v>53</v>
      </c>
      <c r="G24" s="12" t="s">
        <v>112</v>
      </c>
      <c r="H24" s="4" t="s">
        <v>12</v>
      </c>
      <c r="I24" s="5">
        <v>42186</v>
      </c>
      <c r="J24" s="5">
        <v>42916</v>
      </c>
      <c r="K24" s="5"/>
      <c r="L24" s="6" t="s">
        <v>5</v>
      </c>
      <c r="M24" s="34">
        <v>57</v>
      </c>
      <c r="N24" s="26"/>
    </row>
    <row r="25" spans="1:14" s="7" customFormat="1" x14ac:dyDescent="0.3">
      <c r="A25" s="3" t="s">
        <v>43</v>
      </c>
      <c r="B25" s="6">
        <v>5221</v>
      </c>
      <c r="C25" s="6" t="s">
        <v>42</v>
      </c>
      <c r="D25" s="12" t="s">
        <v>27</v>
      </c>
      <c r="E25" s="4" t="s">
        <v>7</v>
      </c>
      <c r="F25" s="15" t="s">
        <v>53</v>
      </c>
      <c r="G25" s="12" t="s">
        <v>113</v>
      </c>
      <c r="H25" s="4" t="s">
        <v>12</v>
      </c>
      <c r="I25" s="5">
        <v>42186</v>
      </c>
      <c r="J25" s="5">
        <v>42916</v>
      </c>
      <c r="K25" s="5"/>
      <c r="L25" s="6" t="s">
        <v>5</v>
      </c>
      <c r="M25" s="34">
        <v>58</v>
      </c>
      <c r="N25" s="26"/>
    </row>
    <row r="26" spans="1:14" s="7" customFormat="1" x14ac:dyDescent="0.3">
      <c r="A26" s="3" t="s">
        <v>32</v>
      </c>
      <c r="B26" s="6">
        <v>5221</v>
      </c>
      <c r="C26" s="6" t="s">
        <v>42</v>
      </c>
      <c r="D26" s="12" t="s">
        <v>26</v>
      </c>
      <c r="E26" s="4" t="s">
        <v>7</v>
      </c>
      <c r="F26" s="15" t="s">
        <v>53</v>
      </c>
      <c r="G26" s="12" t="s">
        <v>112</v>
      </c>
      <c r="H26" s="4" t="s">
        <v>12</v>
      </c>
      <c r="I26" s="5">
        <v>42186</v>
      </c>
      <c r="J26" s="5">
        <v>42916</v>
      </c>
      <c r="K26" s="5"/>
      <c r="L26" s="6" t="s">
        <v>5</v>
      </c>
      <c r="M26" s="34">
        <v>59</v>
      </c>
      <c r="N26" s="26"/>
    </row>
    <row r="27" spans="1:14" s="7" customFormat="1" x14ac:dyDescent="0.3">
      <c r="A27" s="3" t="s">
        <v>36</v>
      </c>
      <c r="B27" s="6">
        <v>5221</v>
      </c>
      <c r="C27" s="6" t="s">
        <v>42</v>
      </c>
      <c r="D27" s="12" t="s">
        <v>28</v>
      </c>
      <c r="E27" s="4" t="s">
        <v>7</v>
      </c>
      <c r="F27" s="15" t="s">
        <v>53</v>
      </c>
      <c r="G27" s="12" t="s">
        <v>113</v>
      </c>
      <c r="H27" s="4" t="s">
        <v>12</v>
      </c>
      <c r="I27" s="5">
        <v>42186</v>
      </c>
      <c r="J27" s="5">
        <v>42916</v>
      </c>
      <c r="K27" s="5"/>
      <c r="L27" s="6" t="s">
        <v>5</v>
      </c>
      <c r="M27" s="34">
        <v>60</v>
      </c>
      <c r="N27" s="26"/>
    </row>
    <row r="28" spans="1:14" s="7" customFormat="1" ht="129.6" x14ac:dyDescent="0.3">
      <c r="A28" s="3" t="s">
        <v>79</v>
      </c>
      <c r="B28" s="6">
        <v>5220</v>
      </c>
      <c r="C28" s="13" t="s">
        <v>49</v>
      </c>
      <c r="D28" s="4" t="s">
        <v>11</v>
      </c>
      <c r="E28" s="4" t="s">
        <v>72</v>
      </c>
      <c r="F28" s="15"/>
      <c r="G28" s="4" t="s">
        <v>7</v>
      </c>
      <c r="H28" s="4" t="s">
        <v>12</v>
      </c>
      <c r="I28" s="5"/>
      <c r="J28" s="5"/>
      <c r="K28" s="5"/>
      <c r="L28" s="6" t="s">
        <v>5</v>
      </c>
      <c r="M28" s="34">
        <v>99</v>
      </c>
      <c r="N28" s="14"/>
    </row>
    <row r="30" spans="1:14" x14ac:dyDescent="0.3">
      <c r="C30" s="25" t="s">
        <v>73</v>
      </c>
    </row>
    <row r="31" spans="1:14" x14ac:dyDescent="0.3">
      <c r="C31" s="9" t="s">
        <v>16</v>
      </c>
    </row>
    <row r="32" spans="1:14" x14ac:dyDescent="0.3">
      <c r="C32" s="9" t="s">
        <v>15</v>
      </c>
    </row>
    <row r="33" spans="3:3" x14ac:dyDescent="0.3">
      <c r="C33" t="s">
        <v>76</v>
      </c>
    </row>
    <row r="34" spans="3:3" x14ac:dyDescent="0.3">
      <c r="C34" s="9" t="s">
        <v>78</v>
      </c>
    </row>
    <row r="35" spans="3:3" x14ac:dyDescent="0.3">
      <c r="C35" s="55" t="s">
        <v>114</v>
      </c>
    </row>
  </sheetData>
  <autoFilter ref="A3:N28"/>
  <pageMargins left="0.25" right="0.25" top="0.75" bottom="0.5" header="0.3" footer="0.3"/>
  <pageSetup scale="78" fitToHeight="0" orientation="landscape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4"/>
  <sheetViews>
    <sheetView topLeftCell="A4" workbookViewId="0">
      <selection activeCell="E7" sqref="E7"/>
    </sheetView>
  </sheetViews>
  <sheetFormatPr defaultRowHeight="14.4" x14ac:dyDescent="0.3"/>
  <cols>
    <col min="1" max="1" width="20.88671875" customWidth="1"/>
    <col min="2" max="2" width="7" bestFit="1" customWidth="1"/>
    <col min="3" max="3" width="6.33203125" bestFit="1" customWidth="1"/>
    <col min="4" max="4" width="30.5546875" bestFit="1" customWidth="1"/>
    <col min="5" max="5" width="14.109375" bestFit="1" customWidth="1"/>
  </cols>
  <sheetData>
    <row r="1" spans="1:5" ht="18" x14ac:dyDescent="0.35">
      <c r="A1" s="43" t="s">
        <v>85</v>
      </c>
      <c r="D1" s="44" t="str">
        <f>'FY17 Budget Criteria'!I1</f>
        <v>Version:</v>
      </c>
      <c r="E1" s="45">
        <f>'FY17 Budget Criteria'!J1</f>
        <v>42870</v>
      </c>
    </row>
    <row r="3" spans="1:5" x14ac:dyDescent="0.3">
      <c r="A3" s="38" t="s">
        <v>51</v>
      </c>
      <c r="B3" s="38" t="s">
        <v>48</v>
      </c>
      <c r="C3" s="38" t="s">
        <v>31</v>
      </c>
      <c r="D3" s="38" t="s">
        <v>0</v>
      </c>
      <c r="E3" s="39" t="s">
        <v>84</v>
      </c>
    </row>
    <row r="4" spans="1:5" x14ac:dyDescent="0.3">
      <c r="A4" s="36" t="s">
        <v>47</v>
      </c>
      <c r="B4" s="36">
        <v>5293</v>
      </c>
      <c r="C4" s="36" t="s">
        <v>49</v>
      </c>
      <c r="D4" s="36" t="s">
        <v>9</v>
      </c>
      <c r="E4" s="41">
        <v>1</v>
      </c>
    </row>
    <row r="5" spans="1:5" x14ac:dyDescent="0.3">
      <c r="A5" s="36" t="s">
        <v>46</v>
      </c>
      <c r="B5" s="36">
        <v>5220</v>
      </c>
      <c r="C5" s="36" t="s">
        <v>45</v>
      </c>
      <c r="D5" s="36" t="s">
        <v>30</v>
      </c>
      <c r="E5" s="41">
        <v>19</v>
      </c>
    </row>
    <row r="6" spans="1:5" x14ac:dyDescent="0.3">
      <c r="A6" s="36" t="s">
        <v>44</v>
      </c>
      <c r="B6" s="36">
        <v>5220</v>
      </c>
      <c r="C6" s="36" t="s">
        <v>45</v>
      </c>
      <c r="D6" s="36" t="s">
        <v>29</v>
      </c>
      <c r="E6" s="41">
        <v>20</v>
      </c>
    </row>
    <row r="7" spans="1:5" x14ac:dyDescent="0.3">
      <c r="A7" s="67" t="s">
        <v>80</v>
      </c>
      <c r="B7" s="67">
        <v>5220</v>
      </c>
      <c r="C7" s="67" t="s">
        <v>45</v>
      </c>
      <c r="D7" s="67" t="s">
        <v>81</v>
      </c>
      <c r="E7" s="68">
        <v>21</v>
      </c>
    </row>
    <row r="8" spans="1:5" x14ac:dyDescent="0.3">
      <c r="A8" s="36" t="s">
        <v>40</v>
      </c>
      <c r="B8" s="36">
        <v>5221</v>
      </c>
      <c r="C8" s="36" t="s">
        <v>38</v>
      </c>
      <c r="D8" s="36" t="s">
        <v>24</v>
      </c>
      <c r="E8" s="41">
        <v>36</v>
      </c>
    </row>
    <row r="9" spans="1:5" x14ac:dyDescent="0.3">
      <c r="A9" s="37" t="s">
        <v>40</v>
      </c>
      <c r="B9" s="37">
        <v>5221</v>
      </c>
      <c r="C9" s="36" t="s">
        <v>37</v>
      </c>
      <c r="D9" s="36" t="s">
        <v>24</v>
      </c>
      <c r="E9" s="41">
        <v>37</v>
      </c>
    </row>
    <row r="10" spans="1:5" x14ac:dyDescent="0.3">
      <c r="A10" s="36" t="s">
        <v>39</v>
      </c>
      <c r="B10" s="36">
        <v>5221</v>
      </c>
      <c r="C10" s="36" t="s">
        <v>38</v>
      </c>
      <c r="D10" s="36" t="s">
        <v>23</v>
      </c>
      <c r="E10" s="41">
        <v>38</v>
      </c>
    </row>
    <row r="11" spans="1:5" x14ac:dyDescent="0.3">
      <c r="A11" s="37" t="s">
        <v>39</v>
      </c>
      <c r="B11" s="37">
        <v>5221</v>
      </c>
      <c r="C11" s="36" t="s">
        <v>37</v>
      </c>
      <c r="D11" s="36" t="s">
        <v>23</v>
      </c>
      <c r="E11" s="41">
        <v>39</v>
      </c>
    </row>
    <row r="12" spans="1:5" x14ac:dyDescent="0.3">
      <c r="A12" s="36" t="s">
        <v>41</v>
      </c>
      <c r="B12" s="36">
        <v>5221</v>
      </c>
      <c r="C12" s="36" t="s">
        <v>38</v>
      </c>
      <c r="D12" s="36" t="s">
        <v>25</v>
      </c>
      <c r="E12" s="41">
        <v>40</v>
      </c>
    </row>
    <row r="13" spans="1:5" x14ac:dyDescent="0.3">
      <c r="A13" s="37" t="s">
        <v>41</v>
      </c>
      <c r="B13" s="37">
        <v>5221</v>
      </c>
      <c r="C13" s="36" t="s">
        <v>37</v>
      </c>
      <c r="D13" s="36" t="s">
        <v>25</v>
      </c>
      <c r="E13" s="41">
        <v>41</v>
      </c>
    </row>
    <row r="14" spans="1:5" x14ac:dyDescent="0.3">
      <c r="A14" s="36" t="s">
        <v>36</v>
      </c>
      <c r="B14" s="36">
        <v>5221</v>
      </c>
      <c r="C14" s="36" t="s">
        <v>38</v>
      </c>
      <c r="D14" s="36" t="s">
        <v>22</v>
      </c>
      <c r="E14" s="41">
        <v>42</v>
      </c>
    </row>
    <row r="15" spans="1:5" x14ac:dyDescent="0.3">
      <c r="A15" s="37" t="s">
        <v>36</v>
      </c>
      <c r="B15" s="37">
        <v>5221</v>
      </c>
      <c r="C15" s="36" t="s">
        <v>37</v>
      </c>
      <c r="D15" s="36" t="s">
        <v>22</v>
      </c>
      <c r="E15" s="41">
        <v>43</v>
      </c>
    </row>
    <row r="16" spans="1:5" x14ac:dyDescent="0.3">
      <c r="A16" s="37" t="s">
        <v>36</v>
      </c>
      <c r="B16" s="37">
        <v>5221</v>
      </c>
      <c r="C16" s="36" t="s">
        <v>42</v>
      </c>
      <c r="D16" s="36" t="s">
        <v>28</v>
      </c>
      <c r="E16" s="41">
        <v>60</v>
      </c>
    </row>
    <row r="17" spans="1:5" x14ac:dyDescent="0.3">
      <c r="A17" s="36" t="s">
        <v>35</v>
      </c>
      <c r="B17" s="36">
        <v>5221</v>
      </c>
      <c r="C17" s="36" t="s">
        <v>34</v>
      </c>
      <c r="D17" s="36" t="s">
        <v>21</v>
      </c>
      <c r="E17" s="41">
        <v>47</v>
      </c>
    </row>
    <row r="18" spans="1:5" x14ac:dyDescent="0.3">
      <c r="A18" s="37" t="s">
        <v>35</v>
      </c>
      <c r="B18" s="37">
        <v>5221</v>
      </c>
      <c r="C18" s="36" t="s">
        <v>33</v>
      </c>
      <c r="D18" s="36" t="s">
        <v>21</v>
      </c>
      <c r="E18" s="41">
        <v>48</v>
      </c>
    </row>
    <row r="19" spans="1:5" x14ac:dyDescent="0.3">
      <c r="A19" s="37" t="s">
        <v>35</v>
      </c>
      <c r="B19" s="37">
        <v>5221</v>
      </c>
      <c r="C19" s="36" t="s">
        <v>42</v>
      </c>
      <c r="D19" s="36" t="s">
        <v>70</v>
      </c>
      <c r="E19" s="41">
        <v>57</v>
      </c>
    </row>
    <row r="20" spans="1:5" x14ac:dyDescent="0.3">
      <c r="A20" s="36" t="s">
        <v>32</v>
      </c>
      <c r="B20" s="36">
        <v>5221</v>
      </c>
      <c r="C20" s="36" t="s">
        <v>34</v>
      </c>
      <c r="D20" s="36" t="s">
        <v>20</v>
      </c>
      <c r="E20" s="41">
        <v>49</v>
      </c>
    </row>
    <row r="21" spans="1:5" x14ac:dyDescent="0.3">
      <c r="A21" s="37" t="s">
        <v>32</v>
      </c>
      <c r="B21" s="37">
        <v>5221</v>
      </c>
      <c r="C21" s="36" t="s">
        <v>33</v>
      </c>
      <c r="D21" s="36" t="s">
        <v>20</v>
      </c>
      <c r="E21" s="41">
        <v>50</v>
      </c>
    </row>
    <row r="22" spans="1:5" x14ac:dyDescent="0.3">
      <c r="A22" s="37" t="s">
        <v>32</v>
      </c>
      <c r="B22" s="37">
        <v>5221</v>
      </c>
      <c r="C22" s="36" t="s">
        <v>42</v>
      </c>
      <c r="D22" s="36" t="s">
        <v>26</v>
      </c>
      <c r="E22" s="41">
        <v>59</v>
      </c>
    </row>
    <row r="23" spans="1:5" x14ac:dyDescent="0.3">
      <c r="A23" s="36" t="s">
        <v>43</v>
      </c>
      <c r="B23" s="36">
        <v>5221</v>
      </c>
      <c r="C23" s="36" t="s">
        <v>42</v>
      </c>
      <c r="D23" s="36" t="s">
        <v>27</v>
      </c>
      <c r="E23" s="41">
        <v>58</v>
      </c>
    </row>
    <row r="24" spans="1:5" x14ac:dyDescent="0.3">
      <c r="A24" s="40" t="s">
        <v>79</v>
      </c>
      <c r="B24" s="40">
        <v>5220</v>
      </c>
      <c r="C24" s="40" t="s">
        <v>49</v>
      </c>
      <c r="D24" s="40" t="s">
        <v>11</v>
      </c>
      <c r="E24" s="42">
        <v>99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6" sqref="F16"/>
    </sheetView>
  </sheetViews>
  <sheetFormatPr defaultRowHeight="14.4" x14ac:dyDescent="0.3"/>
  <cols>
    <col min="1" max="1" width="46.77734375" bestFit="1" customWidth="1"/>
    <col min="2" max="2" width="8.5546875" customWidth="1"/>
    <col min="3" max="3" width="11.77734375" hidden="1" customWidth="1"/>
  </cols>
  <sheetData>
    <row r="1" spans="1:3" x14ac:dyDescent="0.3">
      <c r="A1" t="s">
        <v>67</v>
      </c>
    </row>
    <row r="3" spans="1:3" x14ac:dyDescent="0.3">
      <c r="A3" s="17" t="s">
        <v>64</v>
      </c>
      <c r="B3" s="17" t="s">
        <v>65</v>
      </c>
      <c r="C3" s="17" t="s">
        <v>66</v>
      </c>
    </row>
    <row r="4" spans="1:3" x14ac:dyDescent="0.3">
      <c r="A4" s="16" t="s">
        <v>55</v>
      </c>
      <c r="B4" s="62" t="s">
        <v>56</v>
      </c>
      <c r="C4" s="61">
        <v>9000169.8299997617</v>
      </c>
    </row>
    <row r="5" spans="1:3" x14ac:dyDescent="0.3">
      <c r="A5" s="18" t="s">
        <v>57</v>
      </c>
      <c r="B5" s="18" t="s">
        <v>115</v>
      </c>
      <c r="C5" s="19">
        <v>2547734.939999999</v>
      </c>
    </row>
    <row r="6" spans="1:3" x14ac:dyDescent="0.3">
      <c r="A6" s="18" t="s">
        <v>62</v>
      </c>
      <c r="B6" s="18" t="s">
        <v>63</v>
      </c>
      <c r="C6" s="19">
        <v>1789712.8599999619</v>
      </c>
    </row>
    <row r="7" spans="1:3" x14ac:dyDescent="0.3">
      <c r="A7" s="18" t="s">
        <v>58</v>
      </c>
      <c r="B7" s="18" t="s">
        <v>59</v>
      </c>
      <c r="C7" s="19">
        <v>360488.03999998904</v>
      </c>
    </row>
    <row r="8" spans="1:3" x14ac:dyDescent="0.3">
      <c r="A8" s="18" t="s">
        <v>60</v>
      </c>
      <c r="B8" s="18" t="s">
        <v>61</v>
      </c>
      <c r="C8" s="19">
        <v>30398.069999999701</v>
      </c>
    </row>
    <row r="9" spans="1:3" x14ac:dyDescent="0.3">
      <c r="A9" s="18" t="s">
        <v>116</v>
      </c>
      <c r="B9" s="18" t="s">
        <v>117</v>
      </c>
      <c r="C9" s="19">
        <v>111937.1</v>
      </c>
    </row>
    <row r="10" spans="1:3" x14ac:dyDescent="0.3">
      <c r="A10" s="59" t="s">
        <v>118</v>
      </c>
      <c r="B10" s="18" t="s">
        <v>63</v>
      </c>
      <c r="C10" s="19">
        <v>50176</v>
      </c>
    </row>
    <row r="11" spans="1:3" x14ac:dyDescent="0.3">
      <c r="A11" s="60" t="s">
        <v>123</v>
      </c>
      <c r="B11" s="56">
        <v>90832</v>
      </c>
      <c r="C11" s="19">
        <v>26236.2</v>
      </c>
    </row>
    <row r="12" spans="1:3" x14ac:dyDescent="0.3">
      <c r="A12" s="60" t="s">
        <v>124</v>
      </c>
      <c r="B12" s="56">
        <v>90834</v>
      </c>
      <c r="C12" s="19">
        <v>220041.99999999552</v>
      </c>
    </row>
    <row r="13" spans="1:3" x14ac:dyDescent="0.3">
      <c r="A13" s="60" t="s">
        <v>125</v>
      </c>
      <c r="B13" s="56">
        <v>90837</v>
      </c>
      <c r="C13" s="19">
        <v>0</v>
      </c>
    </row>
    <row r="14" spans="1:3" x14ac:dyDescent="0.3">
      <c r="A14" s="57" t="s">
        <v>126</v>
      </c>
      <c r="B14" s="56">
        <v>90853</v>
      </c>
      <c r="C14" s="19">
        <v>99240</v>
      </c>
    </row>
    <row r="15" spans="1:3" x14ac:dyDescent="0.3">
      <c r="A15" s="18" t="s">
        <v>120</v>
      </c>
      <c r="B15" s="18" t="s">
        <v>119</v>
      </c>
      <c r="C15" s="19">
        <v>46086</v>
      </c>
    </row>
    <row r="16" spans="1:3" ht="15" thickBot="1" x14ac:dyDescent="0.35">
      <c r="A16" s="58" t="s">
        <v>121</v>
      </c>
      <c r="B16" s="18" t="s">
        <v>122</v>
      </c>
      <c r="C16" s="19">
        <v>2028.75</v>
      </c>
    </row>
  </sheetData>
  <autoFilter ref="A3:C46"/>
  <sortState ref="A12:C26">
    <sortCondition ref="B4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FY17 Budget Criteria</vt:lpstr>
      <vt:lpstr>FY17 Hierarchy</vt:lpstr>
      <vt:lpstr>AMTCL Svc Codes</vt:lpstr>
      <vt:lpstr>'FY17 Budget Criteria'!Print_Titles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Thelma Hayter</cp:lastModifiedBy>
  <cp:lastPrinted>2016-08-31T18:39:12Z</cp:lastPrinted>
  <dcterms:created xsi:type="dcterms:W3CDTF">2015-05-08T20:05:10Z</dcterms:created>
  <dcterms:modified xsi:type="dcterms:W3CDTF">2017-05-24T14:55:38Z</dcterms:modified>
</cp:coreProperties>
</file>