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2012019_Convening\"/>
    </mc:Choice>
  </mc:AlternateContent>
  <xr:revisionPtr revIDLastSave="0" documentId="13_ncr:1_{52AF77CD-3F58-4C5E-8EF6-C37E8550A7DB}" xr6:coauthVersionLast="36" xr6:coauthVersionMax="36" xr10:uidLastSave="{00000000-0000-0000-0000-000000000000}"/>
  <bookViews>
    <workbookView xWindow="0" yWindow="0" windowWidth="28800" windowHeight="11475" tabRatio="896" activeTab="3" xr2:uid="{00000000-000D-0000-FFFF-FFFF00000000}"/>
  </bookViews>
  <sheets>
    <sheet name="Bertie" sheetId="50" r:id="rId1"/>
    <sheet name="Halifax" sheetId="52" r:id="rId2"/>
    <sheet name="Hertford" sheetId="45" r:id="rId3"/>
    <sheet name="Northampton" sheetId="51" r:id="rId4"/>
  </sheets>
  <definedNames>
    <definedName name="_xlnm.Print_Area" localSheetId="0">Bertie!$A$1:$G$52</definedName>
    <definedName name="_xlnm.Print_Area" localSheetId="1">Halifax!$A$1:$G$52</definedName>
    <definedName name="_xlnm.Print_Area" localSheetId="2">Hertford!$A$1:$G$52</definedName>
    <definedName name="_xlnm.Print_Area" localSheetId="3">Northampton!$A$1:$G$52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50" l="1"/>
  <c r="E16" i="50"/>
  <c r="E15" i="50"/>
  <c r="E14" i="50"/>
  <c r="E13" i="50"/>
  <c r="E12" i="50"/>
  <c r="E17" i="52"/>
  <c r="E16" i="52"/>
  <c r="E15" i="52"/>
  <c r="E14" i="52"/>
  <c r="E13" i="52"/>
  <c r="E12" i="52"/>
  <c r="E17" i="51"/>
  <c r="E16" i="51"/>
  <c r="E15" i="51"/>
  <c r="E14" i="51"/>
  <c r="E13" i="51"/>
  <c r="E12" i="51"/>
  <c r="D18" i="45" l="1"/>
  <c r="E18" i="45" s="1"/>
  <c r="E17" i="45"/>
  <c r="E16" i="45"/>
  <c r="E14" i="45"/>
  <c r="E13" i="45"/>
  <c r="E12" i="45"/>
  <c r="D14" i="45"/>
  <c r="E15" i="45" s="1"/>
  <c r="D12" i="45"/>
  <c r="E10" i="52" l="1"/>
  <c r="E9" i="52"/>
  <c r="E8" i="52"/>
  <c r="E7" i="52"/>
  <c r="E6" i="52"/>
  <c r="E10" i="51"/>
  <c r="E9" i="51"/>
  <c r="E8" i="51"/>
  <c r="E7" i="51"/>
  <c r="E6" i="51"/>
  <c r="E10" i="50"/>
  <c r="E9" i="50"/>
  <c r="E8" i="50"/>
  <c r="E7" i="50"/>
  <c r="E6" i="50"/>
  <c r="E10" i="45" l="1"/>
  <c r="E9" i="45"/>
  <c r="E8" i="45"/>
  <c r="E7" i="45"/>
  <c r="E6"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50EBF7CE-2BF4-4E23-B7AE-AD1BD51C2837}">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36C4F081-FF70-46B6-82FD-3F73209D3AC2}">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49F46F71-FDFC-4B37-A89E-DC020F444776}">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CE46CED7-7E49-441C-8CEA-3A3553A19741}">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5FE0AA5D-076A-44D6-923C-99B831712507}">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CD1C14AE-5DB4-4242-807D-F5B67A4AA645}">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5DC76559-1134-40E8-9062-664E2A6E0638}">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A04F3C50-18E6-4663-8F93-8D672FD9009B}">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7BF66786-E578-4AE8-A40C-E1FE6B9D9A28}">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54BC8C84-EDDE-4A82-A706-D3B12694A9EC}">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B1AFCAD9-A104-4558-B2BC-AF12FDEAF0BC}">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7AB1024A-2345-49EC-9B2E-CDA8A7C6A1C4}">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27C014F8-CC76-40BE-A703-8D34B2746221}">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DCA03F7F-0BF9-40CC-9CD3-B2B224AC5182}">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249B98E8-3BCE-4A65-9906-6E9B25CACFCB}">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14C9B91A-5E66-49F7-8F57-499CC7D9D669}">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B2009694-4261-49CB-93EB-4B4FD61C640B}">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DC490F68-A65B-4C9D-8B2C-088F00C0418C}">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5E2735-2310-456F-8B8D-53F73D0C8C11}">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3025E1C0-47C0-4032-8A0E-33762DDE0AED}">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6B3AC742-92ED-4F8B-A1D9-5B9250860275}">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467CDE5B-EC58-4E48-BF0D-D646BBEA48A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648762B4-D58E-4E8F-A51C-59AC5D5593B1}">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988AA601-36FE-4CE2-B610-1BC8B119F19C}">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69B20E64-8509-4472-A630-189F8A5865ED}">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719A1AA-4C41-44AB-9F61-7487B468C307}">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D7D02F6-F3F7-4FB3-A271-81A8522BA971}">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BBA67DF-A49B-452C-B2E0-8CAEA3435EDB}">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EEE09E83-4DCF-44F5-A09A-CCF4CCD8325C}">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99F3E7C5-394A-4594-BDBC-8FA4C13F986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7742AB14-53BA-4D4E-B692-298BE411371A}">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7E437C54-3AE7-4B4A-813C-5442638FEF27}">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A3672572-6832-4A2B-B6B1-2902A5DEC59F}">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53EA9F9-99FA-4D1A-B698-D6A4F0D30485}">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F1C68736-75BB-4BCC-8F1A-AA0CE69A3FAB}">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CFC2D340-8CE9-4412-972B-F517BB9085A5}">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EDBF2193-28D9-44C8-A9AB-0C9740A67FCB}">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32CADBC3-2BC1-4425-8741-306EAF30E1DC}">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23F224A6-FCD0-4243-925A-3C556FCB8602}">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FED09FA9-60CE-41A3-A538-F3726CA63F85}">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3B8BCE1F-8CFF-4497-B4E8-1DE897042AE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3C957AFB-5BDA-416F-BCD9-B99499F9284B}">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F46B1039-9A97-49B6-BD6D-A72F2DC06728}">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E7D1BD2-E4CD-4878-8C60-50A3800FE0A8}">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F430DACA-B2F6-4039-B541-542BE18AED4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E5057CE3-C013-482E-945A-A9DD10DC732D}">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58BB7D31-3FBB-4D45-9A0E-0FD5016F469C}">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DCD75B98-6F7B-4E83-9027-0AB58C882634}">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8864E7E7-05DA-4147-A3CF-14C40797B6CE}">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938DF29C-9678-4081-94E8-1AFCAF6D7E13}">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99928268-B61E-4A9E-8D40-80AD180E4C58}">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9472C1D5-08B0-4B5C-BAED-468B5AAF5151}">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70D47FB-94C4-47D2-B125-43D6E14B11EB}">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B18CAE7C-6C04-401E-9896-760696DEA07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B009CFF7-77B8-4335-A4C3-77671C9CA14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806D4502-6822-48E5-AA1B-CEFB8A239EAE}">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A51FFB3A-3E5B-418F-8DFD-40F0234D395A}">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849913B4-94DA-4DFF-B73D-BAC460791258}">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697E18C7-C8E4-4B27-8A03-22AEB93AA728}">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26D8AD8-D566-4EB6-AD8C-2D4A8E3EDC2D}">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40DF5217-F2E3-4AFA-ADFF-F3BD53F3E63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24EDBEB6-CC43-4F95-811F-09BA90292AC2}">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87ECA976-2D61-40C7-9F75-BA1434E60E2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2879C243-0704-4E00-903C-4A6891DB5E9B}">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90BE9E68-AE32-44AB-95D1-DEF0474D7DD6}">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CED513B9-02ED-4FA2-942B-F36C44B8C434}">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7783154E-A757-4231-BC7C-4272C395F69A}">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7DE074CA-8054-490C-B7AD-4AC7C1EED6B2}">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FF12E15F-2457-4CF9-8F1B-9CC6C68EA291}">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5BC9B9BF-819F-40DE-9DC7-06CA1C27FE04}">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5929D38-FE1D-4279-9AB0-A34DE35B099B}">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8D41AFD9-29D7-4E4E-8625-0806339C685E}">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93EB86CE-A74B-41EB-96ED-42A860E37CF8}">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F61DA4EA-204A-407B-9B9E-84FE951FF6A7}">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A28C089C-23F5-46B9-9FEF-13B495720483}">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927DEE22-72C0-4815-A71C-A506A8F6E2C7}">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8DD2AAB6-5586-4C8E-A7BC-BADF70953CF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5A34869C-3B1B-461B-AE2B-C9E8379CEB35}">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AFF35F8A-1091-4A08-B7B3-7962333ABF87}">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6290D9CA-15AF-4C9F-933D-81CB6DE175D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E6C9D32-4245-4A0B-B243-8EEA1DB5E728}">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75182E20-B12B-42A5-B51B-84AEC5AF4237}">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930ACECE-CA1B-4DCB-9E05-4381D611DE86}">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93F13E30-ED73-4EA6-9672-11D9E219CB36}">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EAABB3BA-8AF1-4AED-9443-2988FED8CFA3}">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470EA0C1-9365-44F3-9B42-6CEFFD0EB441}">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733187E6-767E-4CD5-80CE-FD5D07FCA047}">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B6DA6408-B9B4-4F51-90B5-32BC4681F3CF}">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DA140E6D-E0A0-4441-87D7-A7CE79CADAF6}">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A8963AFC-622F-49DD-BE85-E37CDB704E3B}">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CE68B1DF-AABC-4C55-AF3A-C3C5908FD68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2462FC13-47C7-44FF-B50E-859091F57288}">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B08524C9-DD36-4FC1-A01E-52B6A6F69883}">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937AD548-825A-4FB4-9E2A-823E60C38219}">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74FDD901-9E33-4DF8-84D8-B7B65526E34D}">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C98B0394-8A5A-4B9D-BAF9-46A2622DF56B}">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869FBD23-780A-471D-93FD-B4AA4BB96CC7}">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406BD51E-3CF6-4811-ADD0-FB0C5C7A0AFF}">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D2F48399-0E68-4812-AC97-B5D229DAD0D5}">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CC6414A6-A421-4A9F-A4BF-DBE76B679863}">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53695BCA-A1DC-4CF8-8148-B77406115E72}">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664E929E-664B-4769-B9B0-F942990E86D9}">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7E9F3100-3917-4429-9740-5019F7D4E57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8C9A9AE7-CB12-4A70-AA86-2CDB38F63547}">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DD773FBD-B8A7-456A-8D31-6261ADCE163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D474DA84-6646-4B08-9CC6-1008052BFB77}">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552A5BD6-BFAE-4072-AF65-8A0D9A61C72B}">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BF5200EE-F452-494B-8B38-720EAE72F3C3}">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A7EA72D7-061C-45BF-A6AC-788F7D46F5AA}">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9C236073-0080-4479-99F7-506CE980CC9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2CA0E64A-81A8-4FD4-9628-42E60C5FC71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89169C54-4701-4ED9-8E54-5FAFD6F81738}">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C0B0B203-9D91-4790-B56F-6043FFDC649E}">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A37DEE79-F498-485C-B387-C9FFA100A5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48940CA1-C8AA-4BFD-9CBD-4B8014CAC9C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27E56D45-028B-4228-8AC8-146A4642FAF6}">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4624AD1C-D0A6-45B5-A453-2129B3496398}">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36A284F9-93DA-47CC-9E00-80262A28FC72}">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203097BC-CC03-4B17-92F5-77EDA1229DE4}">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691EBE1A-F81D-4BF7-A184-623D7D97874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18D5059-CB63-4D09-B229-FBBFC752C1AE}">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ECDF2A76-D611-4E02-B0BE-C046EE5EC046}">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4669DF03-E613-4618-A9E8-C7ACE6103116}">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ABDDDF2E-AE9F-499E-AA11-ACF8FC21D90E}">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6DBDAC92-212E-4415-ACBE-F7A9E9A3F685}">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47895942-9CA6-4B76-8C3C-8FBD79961FA7}">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9CE14C77-CFCE-4067-8C79-4E8CC20B365D}">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2E6804C6-E6DE-47C6-B60E-3EC56E52BDFC}">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<sst xmlns="http://schemas.openxmlformats.org/spreadsheetml/2006/main" count="329" uniqueCount="71">
  <si>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</si>
  <si>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</si>
  <si>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</si>
  <si>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</si>
  <si>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</si>
  <si>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</si>
  <si>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</si>
  <si>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</si>
  <si>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</si>
  <si>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</si>
  <si>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</si>
  <si>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</si>
  <si>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</si>
  <si>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</si>
  <si>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</si>
  <si>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</si>
  <si>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</si>
  <si>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</si>
  <si>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</si>
  <si>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</si>
  <si>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</si>
  <si>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</si>
  <si>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</si>
  <si>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</si>
  <si>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</si>
  <si>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</si>
  <si>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</si>
  <si>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</si>
  <si>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</si>
  <si>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</si>
  <si>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</si>
  <si>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</si>
  <si>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</si>
  <si>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</si>
  <si>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</si>
  <si>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</si>
  <si>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</si>
  <si>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</si>
  <si>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</si>
  <si>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</si>
  <si>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</si>
  <si>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</si>
  <si>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</si>
  <si>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</si>
  <si>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</si>
  <si>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</si>
  <si>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</si>
  <si>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</si>
  <si>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</si>
  <si>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</si>
  <si>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</si>
  <si>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</si>
  <si>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</si>
  <si>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</si>
  <si>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</si>
  <si>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</si>
  <si>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</si>
  <si>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t>Judicial District 6</t>
  </si>
  <si>
    <t>Bertie County</t>
  </si>
  <si>
    <t>Halifax County</t>
  </si>
  <si>
    <t>Hertford County</t>
  </si>
  <si>
    <t>Northampton County</t>
  </si>
  <si>
    <t>N/A</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</si>
  <si>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</si>
  <si>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</si>
  <si>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</si>
  <si>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</si>
  <si>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</si>
  <si>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</si>
  <si>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*Data from HB 630 Performance Measures will not include district-level data.</t>
    </r>
  </si>
  <si>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*Data from HB 630 Performance Measures will not include district-level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</si>
</sst>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i/>
      <sz val="12"/>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medium">
        <color indexed="64"/>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15">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4" fillId="0" borderId="4" xfId="0" applyNumberFormat="1" applyFont="1" applyFill="1" applyBorder="1" applyAlignment="1" applyProtection="1">
      <alignment horizontal="center" vertical="center" wrapText="1"/>
    </xf>
    <xf numFmtId="0" fontId="2" fillId="0" borderId="6" xfId="0" applyFont="1" applyBorder="1" applyAlignment="1">
      <alignment horizontal="left" wrapText="1" indent="2"/>
    </xf>
    <xf numFmtId="0" fontId="2" fillId="0" borderId="7"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7" xfId="0" applyFont="1" applyFill="1" applyBorder="1" applyAlignment="1">
      <alignment wrapText="1"/>
    </xf>
    <xf numFmtId="0" fontId="5" fillId="2" borderId="1" xfId="0" applyFont="1" applyFill="1" applyBorder="1" applyAlignment="1">
      <alignment horizontal="center" vertical="center" wrapText="1"/>
    </xf>
    <xf numFmtId="0" fontId="2" fillId="0" borderId="7" xfId="0" applyFont="1" applyBorder="1"/>
    <xf numFmtId="0" fontId="2" fillId="0" borderId="7" xfId="0" applyFont="1" applyBorder="1" applyAlignment="1">
      <alignment wrapText="1"/>
    </xf>
    <xf numFmtId="0" fontId="2" fillId="0" borderId="1" xfId="0" applyFont="1" applyFill="1" applyBorder="1"/>
    <xf numFmtId="0" fontId="2" fillId="0" borderId="7" xfId="0" applyFont="1" applyBorder="1" applyAlignment="1">
      <alignment horizontal="left" vertical="center" wrapText="1" indent="2"/>
    </xf>
    <xf numFmtId="0" fontId="2" fillId="2" borderId="1" xfId="0" applyFont="1" applyFill="1" applyBorder="1"/>
    <xf numFmtId="0" fontId="4" fillId="3" borderId="8" xfId="0" applyNumberFormat="1" applyFont="1" applyFill="1" applyBorder="1" applyAlignment="1" applyProtection="1">
      <alignment horizontal="center" vertical="center" wrapText="1"/>
    </xf>
    <xf numFmtId="0" fontId="5" fillId="2" borderId="7"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10" fontId="2" fillId="0" borderId="1" xfId="0" applyNumberFormat="1" applyFont="1" applyBorder="1"/>
    <xf numFmtId="10" fontId="2" fillId="0" borderId="7" xfId="0" applyNumberFormat="1" applyFont="1" applyBorder="1" applyAlignment="1">
      <alignment wrapText="1"/>
    </xf>
    <xf numFmtId="0" fontId="2" fillId="6" borderId="13" xfId="0" applyFont="1" applyFill="1" applyBorder="1" applyAlignment="1">
      <alignment horizontal="center" vertical="center" wrapText="1"/>
    </xf>
    <xf numFmtId="0" fontId="2" fillId="6" borderId="5" xfId="0" applyFont="1" applyFill="1" applyBorder="1" applyAlignment="1">
      <alignment horizontal="center" vertical="center" wrapText="1"/>
    </xf>
    <xf numFmtId="164" fontId="12" fillId="0" borderId="5" xfId="0" applyNumberFormat="1" applyFont="1" applyFill="1" applyBorder="1" applyAlignment="1">
      <alignment horizontal="center" wrapText="1"/>
    </xf>
    <xf numFmtId="0" fontId="2" fillId="0" borderId="5" xfId="0" applyFont="1" applyBorder="1" applyAlignment="1">
      <alignment horizontal="center"/>
    </xf>
    <xf numFmtId="0" fontId="2" fillId="6" borderId="5" xfId="0" applyFont="1" applyFill="1" applyBorder="1" applyAlignment="1">
      <alignment wrapText="1"/>
    </xf>
    <xf numFmtId="0" fontId="2" fillId="0" borderId="6" xfId="0" applyFont="1" applyBorder="1" applyAlignment="1">
      <alignment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12" fillId="0" borderId="15" xfId="0" applyFont="1" applyFill="1" applyBorder="1" applyAlignment="1">
      <alignment horizontal="center" wrapText="1"/>
    </xf>
    <xf numFmtId="0" fontId="2" fillId="6" borderId="15" xfId="0" applyFont="1" applyFill="1" applyBorder="1" applyAlignment="1">
      <alignment wrapText="1"/>
    </xf>
    <xf numFmtId="0" fontId="2" fillId="0" borderId="16" xfId="0" applyFont="1" applyBorder="1"/>
    <xf numFmtId="0" fontId="12" fillId="0" borderId="5" xfId="0" applyFont="1" applyFill="1" applyBorder="1" applyAlignment="1">
      <alignment horizontal="center" wrapText="1"/>
    </xf>
    <xf numFmtId="0" fontId="2" fillId="0" borderId="16"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9" xfId="0" applyFont="1" applyFill="1" applyBorder="1" applyAlignment="1">
      <alignment horizontal="center" vertical="center" wrapText="1"/>
    </xf>
    <xf numFmtId="164" fontId="2" fillId="0" borderId="15" xfId="0" applyNumberFormat="1" applyFont="1" applyFill="1" applyBorder="1" applyAlignment="1">
      <alignment horizontal="center"/>
    </xf>
    <xf numFmtId="164" fontId="12" fillId="0" borderId="15" xfId="0" applyNumberFormat="1" applyFont="1" applyFill="1" applyBorder="1" applyAlignment="1">
      <alignment horizontal="center" wrapText="1"/>
    </xf>
    <xf numFmtId="0" fontId="2" fillId="0" borderId="1" xfId="0" applyFont="1" applyBorder="1" applyAlignment="1">
      <alignment horizontal="center" vertical="center" wrapText="1"/>
    </xf>
    <xf numFmtId="0" fontId="2" fillId="0" borderId="9" xfId="0" applyFont="1" applyFill="1" applyBorder="1" applyAlignment="1">
      <alignment horizontal="center"/>
    </xf>
    <xf numFmtId="0" fontId="4" fillId="3" borderId="20"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0" fontId="5" fillId="5" borderId="22" xfId="0" applyFont="1" applyFill="1" applyBorder="1" applyAlignment="1">
      <alignment wrapText="1"/>
    </xf>
    <xf numFmtId="0" fontId="5" fillId="5" borderId="22"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wrapText="1"/>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2" fillId="0" borderId="17" xfId="0" applyFont="1" applyFill="1" applyBorder="1" applyAlignment="1">
      <alignment horizontal="center"/>
    </xf>
    <xf numFmtId="0" fontId="5" fillId="2" borderId="21" xfId="0" applyFont="1" applyFill="1" applyBorder="1" applyAlignment="1">
      <alignment wrapText="1"/>
    </xf>
    <xf numFmtId="0" fontId="2" fillId="2" borderId="22" xfId="0" applyFont="1" applyFill="1" applyBorder="1" applyAlignment="1">
      <alignment wrapText="1"/>
    </xf>
    <xf numFmtId="0" fontId="12" fillId="2" borderId="22"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5" xfId="0" applyNumberFormat="1" applyFont="1" applyBorder="1" applyAlignment="1">
      <alignment horizontal="center" vertical="center"/>
    </xf>
    <xf numFmtId="165" fontId="2" fillId="0" borderId="29" xfId="0" applyNumberFormat="1" applyFont="1" applyBorder="1" applyAlignment="1">
      <alignment horizontal="center" vertical="center"/>
    </xf>
    <xf numFmtId="0" fontId="11" fillId="7" borderId="22" xfId="0" applyFont="1" applyFill="1" applyBorder="1" applyAlignment="1">
      <alignment horizontal="center" wrapText="1"/>
    </xf>
    <xf numFmtId="164" fontId="11" fillId="7" borderId="22" xfId="0" applyNumberFormat="1" applyFont="1" applyFill="1" applyBorder="1" applyAlignment="1">
      <alignment horizontal="center" wrapText="1"/>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0" fontId="5" fillId="0" borderId="21" xfId="0" applyFont="1" applyFill="1" applyBorder="1" applyAlignment="1">
      <alignment horizontal="left" wrapText="1"/>
    </xf>
    <xf numFmtId="10" fontId="4" fillId="0" borderId="8" xfId="1" applyNumberFormat="1" applyFont="1" applyFill="1" applyBorder="1" applyAlignment="1" applyProtection="1">
      <alignment horizontal="center" vertical="center" wrapText="1"/>
    </xf>
    <xf numFmtId="10" fontId="4" fillId="3" borderId="8" xfId="1" applyNumberFormat="1" applyFont="1" applyFill="1" applyBorder="1" applyAlignment="1" applyProtection="1">
      <alignment horizontal="center" vertical="center" wrapText="1"/>
    </xf>
    <xf numFmtId="10" fontId="4" fillId="0" borderId="25" xfId="1" applyNumberFormat="1" applyFont="1" applyFill="1" applyBorder="1" applyAlignment="1" applyProtection="1">
      <alignment horizontal="center" vertical="center" wrapText="1"/>
    </xf>
    <xf numFmtId="164" fontId="2" fillId="0" borderId="1" xfId="1" applyNumberFormat="1" applyFont="1" applyBorder="1" applyAlignment="1">
      <alignment horizontal="center" vertical="center" wrapText="1"/>
    </xf>
    <xf numFmtId="0" fontId="2" fillId="0" borderId="0" xfId="0" applyFont="1" applyBorder="1" applyAlignment="1">
      <alignment horizontal="center"/>
    </xf>
    <xf numFmtId="164" fontId="2" fillId="0" borderId="15" xfId="0" applyNumberFormat="1" applyFont="1" applyFill="1" applyBorder="1" applyAlignment="1">
      <alignment horizontal="center" vertical="center"/>
    </xf>
    <xf numFmtId="164" fontId="12" fillId="0" borderId="5" xfId="0" applyNumberFormat="1" applyFont="1" applyFill="1" applyBorder="1" applyAlignment="1">
      <alignment horizontal="center" vertical="center" wrapText="1"/>
    </xf>
    <xf numFmtId="164" fontId="12" fillId="0" borderId="15" xfId="0" applyNumberFormat="1" applyFont="1" applyFill="1" applyBorder="1" applyAlignment="1">
      <alignment horizontal="center" vertical="center" wrapText="1"/>
    </xf>
    <xf numFmtId="164" fontId="2" fillId="8" borderId="9" xfId="1" applyNumberFormat="1" applyFont="1" applyFill="1" applyBorder="1" applyAlignment="1">
      <alignment horizontal="center" vertical="center" wrapText="1"/>
    </xf>
    <xf numFmtId="0" fontId="2" fillId="8" borderId="13" xfId="0" applyFont="1" applyFill="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9" fillId="0" borderId="19" xfId="0" applyFont="1" applyBorder="1" applyAlignment="1">
      <alignment horizontal="center" vertical="center" textRotation="180"/>
    </xf>
    <xf numFmtId="0" fontId="9" fillId="0" borderId="11" xfId="0" applyFont="1" applyBorder="1" applyAlignment="1">
      <alignment horizontal="center" vertical="center" textRotation="180"/>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0" fontId="2" fillId="0" borderId="1" xfId="1" applyNumberFormat="1" applyFont="1" applyFill="1" applyBorder="1" applyAlignment="1">
      <alignment horizontal="center" vertical="center" wrapText="1"/>
    </xf>
    <xf numFmtId="10" fontId="2" fillId="0" borderId="1" xfId="1" applyNumberFormat="1"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7" fillId="4" borderId="3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3" fillId="0" borderId="19" xfId="0" applyFont="1" applyBorder="1" applyAlignment="1">
      <alignment horizontal="center" vertical="center" textRotation="180"/>
    </xf>
    <xf numFmtId="0" fontId="3" fillId="0" borderId="11" xfId="0" applyFont="1" applyBorder="1" applyAlignment="1">
      <alignment horizontal="center" vertical="center" textRotation="180"/>
    </xf>
    <xf numFmtId="0" fontId="3" fillId="0" borderId="24"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165" fontId="2" fillId="0" borderId="5" xfId="0" applyNumberFormat="1" applyFont="1" applyBorder="1" applyAlignment="1">
      <alignment horizontal="center" vertical="center" wrapText="1"/>
    </xf>
    <xf numFmtId="164" fontId="2" fillId="0" borderId="9" xfId="1" applyNumberFormat="1" applyFont="1" applyFill="1" applyBorder="1" applyAlignment="1">
      <alignment horizontal="center" vertical="center" wrapText="1"/>
    </xf>
    <xf numFmtId="0" fontId="7" fillId="4" borderId="2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44E86-DD14-4857-A850-49F36C8A36AA}">
  <sheetPr>
    <pageSetUpPr fitToPage="1"/>
  </sheetPr>
  <dimension ref="A1:H53"/>
  <sheetViews>
    <sheetView topLeftCell="A16" zoomScale="75" zoomScaleNormal="75" workbookViewId="0">
      <selection activeCell="A19" sqref="A19:XFD1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4" customWidth="1"/>
    <col min="7" max="7" width="11.85546875" style="44" customWidth="1"/>
    <col min="8" max="16384" width="9.140625" style="1"/>
  </cols>
  <sheetData>
    <row r="1" spans="1:8" ht="45" customHeight="1" thickBot="1" x14ac:dyDescent="0.3">
      <c r="A1" s="87" t="s">
        <v>55</v>
      </c>
      <c r="B1" s="88"/>
      <c r="C1" s="88"/>
      <c r="D1" s="88"/>
      <c r="E1" s="88"/>
      <c r="F1" s="88"/>
      <c r="G1" s="89"/>
      <c r="H1" s="90" t="s">
        <v>49</v>
      </c>
    </row>
    <row r="2" spans="1:8" ht="46.5" customHeight="1" thickBot="1" x14ac:dyDescent="0.3">
      <c r="A2" s="92" t="s">
        <v>54</v>
      </c>
      <c r="B2" s="93"/>
      <c r="C2" s="93"/>
      <c r="D2" s="93"/>
      <c r="E2" s="93"/>
      <c r="F2" s="93"/>
      <c r="G2" s="94"/>
      <c r="H2" s="91"/>
    </row>
    <row r="3" spans="1:8" ht="36.75" customHeight="1" x14ac:dyDescent="0.25">
      <c r="A3" s="66" t="s">
        <v>48</v>
      </c>
      <c r="B3" s="95" t="s">
        <v>32</v>
      </c>
      <c r="C3" s="95"/>
      <c r="D3" s="96" t="s">
        <v>58</v>
      </c>
      <c r="E3" s="96"/>
      <c r="F3" s="96"/>
      <c r="G3" s="67" t="s">
        <v>57</v>
      </c>
      <c r="H3" s="91"/>
    </row>
    <row r="4" spans="1:8" ht="36.75" customHeight="1" x14ac:dyDescent="0.25">
      <c r="A4" s="23"/>
      <c r="B4" s="55" t="s">
        <v>47</v>
      </c>
      <c r="C4" s="55" t="s">
        <v>44</v>
      </c>
      <c r="D4" s="56" t="s">
        <v>46</v>
      </c>
      <c r="E4" s="56" t="s">
        <v>45</v>
      </c>
      <c r="F4" s="56" t="s">
        <v>44</v>
      </c>
      <c r="G4" s="22" t="s">
        <v>44</v>
      </c>
      <c r="H4" s="91"/>
    </row>
    <row r="5" spans="1:8" x14ac:dyDescent="0.25">
      <c r="A5" s="12" t="s">
        <v>43</v>
      </c>
      <c r="D5" s="3"/>
      <c r="E5" s="3"/>
      <c r="F5" s="10"/>
      <c r="G5" s="41"/>
      <c r="H5" s="91"/>
    </row>
    <row r="6" spans="1:8" x14ac:dyDescent="0.25">
      <c r="A6" s="15" t="s">
        <v>42</v>
      </c>
      <c r="B6" s="40">
        <v>4610</v>
      </c>
      <c r="C6" s="40">
        <v>265</v>
      </c>
      <c r="D6" s="51">
        <v>3</v>
      </c>
      <c r="E6" s="39">
        <f>D6/B6</f>
        <v>6.5075921908893709E-4</v>
      </c>
      <c r="F6" s="51">
        <v>350</v>
      </c>
      <c r="G6" s="45"/>
      <c r="H6" s="91"/>
    </row>
    <row r="7" spans="1:8" x14ac:dyDescent="0.25">
      <c r="A7" s="15" t="s">
        <v>41</v>
      </c>
      <c r="B7" s="40">
        <v>13836</v>
      </c>
      <c r="C7" s="40">
        <v>126</v>
      </c>
      <c r="D7" s="51">
        <v>8</v>
      </c>
      <c r="E7" s="39">
        <f t="shared" ref="E7:E10" si="0">D7/B7</f>
        <v>5.7820179242555657E-4</v>
      </c>
      <c r="F7" s="51">
        <v>112</v>
      </c>
      <c r="G7" s="45"/>
      <c r="H7" s="91"/>
    </row>
    <row r="8" spans="1:8" x14ac:dyDescent="0.25">
      <c r="A8" s="15" t="s">
        <v>40</v>
      </c>
      <c r="B8" s="40">
        <v>2531</v>
      </c>
      <c r="C8" s="40">
        <v>509</v>
      </c>
      <c r="D8" s="51">
        <v>0</v>
      </c>
      <c r="E8" s="39">
        <f t="shared" si="0"/>
        <v>0</v>
      </c>
      <c r="F8" s="51" t="s">
        <v>62</v>
      </c>
      <c r="G8" s="45"/>
      <c r="H8" s="91"/>
    </row>
    <row r="9" spans="1:8" x14ac:dyDescent="0.25">
      <c r="A9" s="15" t="s">
        <v>39</v>
      </c>
      <c r="B9" s="40">
        <v>1387</v>
      </c>
      <c r="C9" s="40">
        <v>491</v>
      </c>
      <c r="D9" s="51">
        <v>1</v>
      </c>
      <c r="E9" s="39">
        <f t="shared" si="0"/>
        <v>7.2098053352559477E-4</v>
      </c>
      <c r="F9" s="51">
        <v>771</v>
      </c>
      <c r="G9" s="45"/>
      <c r="H9" s="91"/>
    </row>
    <row r="10" spans="1:8" ht="16.5" thickBot="1" x14ac:dyDescent="0.3">
      <c r="A10" s="57" t="s">
        <v>38</v>
      </c>
      <c r="B10" s="58">
        <v>196</v>
      </c>
      <c r="C10" s="58">
        <v>672</v>
      </c>
      <c r="D10" s="81">
        <v>0</v>
      </c>
      <c r="E10" s="39">
        <f t="shared" si="0"/>
        <v>0</v>
      </c>
      <c r="F10" s="59" t="s">
        <v>62</v>
      </c>
      <c r="G10" s="60"/>
      <c r="H10" s="91"/>
    </row>
    <row r="11" spans="1:8" ht="16.5" thickBot="1" x14ac:dyDescent="0.3">
      <c r="A11" s="61" t="s">
        <v>37</v>
      </c>
      <c r="B11" s="62"/>
      <c r="C11" s="62"/>
      <c r="D11" s="63"/>
      <c r="E11" s="63"/>
      <c r="F11" s="64"/>
      <c r="G11" s="65"/>
      <c r="H11" s="91"/>
    </row>
    <row r="12" spans="1:8" ht="18.75" customHeight="1" x14ac:dyDescent="0.25">
      <c r="A12" s="38" t="s">
        <v>36</v>
      </c>
      <c r="B12" s="35"/>
      <c r="C12" s="35"/>
      <c r="D12" s="34"/>
      <c r="E12" s="82" t="e">
        <f>D12/D12</f>
        <v>#DIV/0!</v>
      </c>
      <c r="F12" s="33"/>
      <c r="G12" s="32"/>
      <c r="H12" s="91"/>
    </row>
    <row r="13" spans="1:8" ht="18.75" customHeight="1" thickBot="1" x14ac:dyDescent="0.3">
      <c r="A13" s="31" t="s">
        <v>35</v>
      </c>
      <c r="B13" s="30"/>
      <c r="C13" s="30"/>
      <c r="D13" s="37"/>
      <c r="E13" s="83" t="e">
        <f>D13/D12</f>
        <v>#DIV/0!</v>
      </c>
      <c r="F13" s="27"/>
      <c r="G13" s="26"/>
      <c r="H13" s="91"/>
    </row>
    <row r="14" spans="1:8" ht="18.75" customHeight="1" x14ac:dyDescent="0.25">
      <c r="A14" s="36" t="s">
        <v>34</v>
      </c>
      <c r="B14" s="35"/>
      <c r="C14" s="35"/>
      <c r="D14" s="34"/>
      <c r="E14" s="82" t="e">
        <f>D14/D14</f>
        <v>#DIV/0!</v>
      </c>
      <c r="F14" s="33"/>
      <c r="G14" s="32"/>
      <c r="H14" s="91"/>
    </row>
    <row r="15" spans="1:8" ht="35.25" customHeight="1" thickBot="1" x14ac:dyDescent="0.3">
      <c r="A15" s="31" t="s">
        <v>56</v>
      </c>
      <c r="B15" s="30"/>
      <c r="C15" s="30"/>
      <c r="D15" s="37"/>
      <c r="E15" s="83" t="e">
        <f>D15/D14</f>
        <v>#DIV/0!</v>
      </c>
      <c r="F15" s="27"/>
      <c r="G15" s="26"/>
      <c r="H15" s="91"/>
    </row>
    <row r="16" spans="1:8" ht="18.75" customHeight="1" x14ac:dyDescent="0.25">
      <c r="A16" s="36" t="s">
        <v>53</v>
      </c>
      <c r="B16" s="35"/>
      <c r="C16" s="35"/>
      <c r="D16" s="34"/>
      <c r="E16" s="84" t="e">
        <f>D16/D16</f>
        <v>#DIV/0!</v>
      </c>
      <c r="F16" s="33"/>
      <c r="G16" s="32"/>
      <c r="H16" s="91"/>
    </row>
    <row r="17" spans="1:8" ht="16.5" thickBot="1" x14ac:dyDescent="0.3">
      <c r="A17" s="31" t="s">
        <v>52</v>
      </c>
      <c r="B17" s="30"/>
      <c r="C17" s="30"/>
      <c r="D17" s="29"/>
      <c r="E17" s="83" t="e">
        <f>D17/D16</f>
        <v>#DIV/0!</v>
      </c>
      <c r="F17" s="27"/>
      <c r="G17" s="26"/>
      <c r="H17" s="91"/>
    </row>
    <row r="18" spans="1:8" ht="32.25" thickBot="1" x14ac:dyDescent="0.3">
      <c r="A18" s="76" t="s">
        <v>33</v>
      </c>
      <c r="B18" s="48"/>
      <c r="C18" s="48"/>
      <c r="D18" s="71"/>
      <c r="E18" s="72"/>
      <c r="F18" s="49"/>
      <c r="G18" s="50"/>
      <c r="H18" s="91"/>
    </row>
    <row r="19" spans="1:8" ht="54.75" customHeight="1" thickBot="1" x14ac:dyDescent="0.3">
      <c r="A19" s="114" t="s">
        <v>70</v>
      </c>
      <c r="B19" s="93"/>
      <c r="C19" s="93"/>
      <c r="D19" s="93"/>
      <c r="E19" s="93"/>
      <c r="F19" s="93"/>
      <c r="G19" s="94"/>
      <c r="H19" s="91"/>
    </row>
    <row r="20" spans="1:8" ht="36.75" customHeight="1" x14ac:dyDescent="0.25">
      <c r="A20" s="66" t="s">
        <v>30</v>
      </c>
      <c r="B20" s="95" t="s">
        <v>29</v>
      </c>
      <c r="C20" s="95"/>
      <c r="D20" s="73" t="s">
        <v>32</v>
      </c>
      <c r="E20" s="96" t="s">
        <v>58</v>
      </c>
      <c r="F20" s="96"/>
      <c r="G20" s="67" t="s">
        <v>57</v>
      </c>
      <c r="H20" s="91"/>
    </row>
    <row r="21" spans="1:8" x14ac:dyDescent="0.25">
      <c r="A21" s="15" t="s">
        <v>64</v>
      </c>
      <c r="B21" s="97">
        <v>0.40500000000000003</v>
      </c>
      <c r="C21" s="97"/>
      <c r="D21" s="80">
        <v>0.28599999999999998</v>
      </c>
      <c r="E21" s="98">
        <v>0</v>
      </c>
      <c r="F21" s="98"/>
      <c r="G21" s="85"/>
      <c r="H21" s="91"/>
    </row>
    <row r="22" spans="1:8" x14ac:dyDescent="0.25">
      <c r="A22" s="15" t="s">
        <v>65</v>
      </c>
      <c r="B22" s="97">
        <v>0.436</v>
      </c>
      <c r="C22" s="97"/>
      <c r="D22" s="75">
        <v>0.45200000000000001</v>
      </c>
      <c r="E22" s="98">
        <v>0</v>
      </c>
      <c r="F22" s="98"/>
      <c r="G22" s="113">
        <v>0.875</v>
      </c>
      <c r="H22" s="91"/>
    </row>
    <row r="23" spans="1:8" x14ac:dyDescent="0.25">
      <c r="A23" s="15" t="s">
        <v>66</v>
      </c>
      <c r="B23" s="97">
        <v>0.30299999999999999</v>
      </c>
      <c r="C23" s="97"/>
      <c r="D23" s="75">
        <v>0.36099999999999999</v>
      </c>
      <c r="E23" s="98">
        <v>0</v>
      </c>
      <c r="F23" s="98"/>
      <c r="G23" s="113">
        <v>0.75</v>
      </c>
      <c r="H23" s="91"/>
    </row>
    <row r="24" spans="1:8" s="24" customFormat="1" ht="31.5" x14ac:dyDescent="0.25">
      <c r="A24" s="25" t="s">
        <v>67</v>
      </c>
      <c r="B24" s="99">
        <v>8.3000000000000004E-2</v>
      </c>
      <c r="C24" s="99"/>
      <c r="D24" s="75">
        <v>3.6999999999999998E-2</v>
      </c>
      <c r="E24" s="100" t="s">
        <v>62</v>
      </c>
      <c r="F24" s="100"/>
      <c r="G24" s="85"/>
      <c r="H24" s="91"/>
    </row>
    <row r="25" spans="1:8" ht="32.25" thickBot="1" x14ac:dyDescent="0.3">
      <c r="A25" s="31" t="s">
        <v>68</v>
      </c>
      <c r="B25" s="101">
        <v>4.0999999999999996</v>
      </c>
      <c r="C25" s="101"/>
      <c r="D25" s="70">
        <v>6.2</v>
      </c>
      <c r="E25" s="102">
        <v>15</v>
      </c>
      <c r="F25" s="102"/>
      <c r="G25" s="86"/>
      <c r="H25" s="91"/>
    </row>
    <row r="26" spans="1:8" ht="46.5" customHeight="1" thickBot="1" x14ac:dyDescent="0.3">
      <c r="A26" s="103" t="s">
        <v>63</v>
      </c>
      <c r="B26" s="104"/>
      <c r="C26" s="104"/>
      <c r="D26" s="104"/>
      <c r="E26" s="104"/>
      <c r="F26" s="104"/>
      <c r="G26" s="105"/>
      <c r="H26" s="106" t="s">
        <v>31</v>
      </c>
    </row>
    <row r="27" spans="1:8" s="16" customFormat="1" ht="44.25" customHeight="1" x14ac:dyDescent="0.25">
      <c r="A27" s="66" t="s">
        <v>30</v>
      </c>
      <c r="B27" s="95" t="s">
        <v>50</v>
      </c>
      <c r="C27" s="95"/>
      <c r="D27" s="73" t="s">
        <v>28</v>
      </c>
      <c r="E27" s="73" t="s">
        <v>27</v>
      </c>
      <c r="F27" s="73" t="s">
        <v>26</v>
      </c>
      <c r="G27" s="67" t="s">
        <v>25</v>
      </c>
      <c r="H27" s="107"/>
    </row>
    <row r="28" spans="1:8" s="18" customFormat="1" ht="31.5" x14ac:dyDescent="0.25">
      <c r="A28" s="20" t="s">
        <v>24</v>
      </c>
      <c r="B28" s="109"/>
      <c r="C28" s="109"/>
      <c r="D28" s="11"/>
      <c r="E28" s="21"/>
      <c r="F28" s="19"/>
      <c r="G28" s="46"/>
      <c r="H28" s="107"/>
    </row>
    <row r="29" spans="1:8" s="16" customFormat="1" x14ac:dyDescent="0.25">
      <c r="A29" s="17" t="s">
        <v>23</v>
      </c>
      <c r="B29" s="110">
        <v>0.77214927176242176</v>
      </c>
      <c r="C29" s="110"/>
      <c r="D29" s="68">
        <v>0.75</v>
      </c>
      <c r="E29" s="51">
        <v>48</v>
      </c>
      <c r="F29" s="77">
        <v>0</v>
      </c>
      <c r="G29" s="47">
        <v>0</v>
      </c>
      <c r="H29" s="107"/>
    </row>
    <row r="30" spans="1:8" s="18" customFormat="1" ht="31.5" x14ac:dyDescent="0.25">
      <c r="A30" s="20" t="s">
        <v>22</v>
      </c>
      <c r="B30" s="109"/>
      <c r="C30" s="109"/>
      <c r="D30" s="11"/>
      <c r="E30" s="10"/>
      <c r="F30" s="78"/>
      <c r="G30" s="46"/>
      <c r="H30" s="107"/>
    </row>
    <row r="31" spans="1:8" s="16" customFormat="1" x14ac:dyDescent="0.25">
      <c r="A31" s="17" t="s">
        <v>21</v>
      </c>
      <c r="B31" s="110">
        <v>0.70536145587307986</v>
      </c>
      <c r="C31" s="110"/>
      <c r="D31" s="53">
        <v>0.86670000000000003</v>
      </c>
      <c r="E31" s="51">
        <v>45</v>
      </c>
      <c r="F31" s="77">
        <v>0</v>
      </c>
      <c r="G31" s="47">
        <v>0</v>
      </c>
      <c r="H31" s="107"/>
    </row>
    <row r="32" spans="1:8" s="16" customFormat="1" x14ac:dyDescent="0.25">
      <c r="A32" s="17" t="s">
        <v>20</v>
      </c>
      <c r="B32" s="110">
        <v>0.63615495384562903</v>
      </c>
      <c r="C32" s="110"/>
      <c r="D32" s="53">
        <v>0.54759999999999998</v>
      </c>
      <c r="E32" s="51">
        <v>126</v>
      </c>
      <c r="F32" s="77">
        <v>0</v>
      </c>
      <c r="G32" s="47">
        <v>0</v>
      </c>
      <c r="H32" s="107"/>
    </row>
    <row r="33" spans="1:8" ht="31.5" x14ac:dyDescent="0.25">
      <c r="A33" s="12" t="s">
        <v>19</v>
      </c>
      <c r="B33" s="109"/>
      <c r="C33" s="109"/>
      <c r="D33" s="11"/>
      <c r="E33" s="74"/>
      <c r="F33" s="78"/>
      <c r="G33" s="46"/>
      <c r="H33" s="107"/>
    </row>
    <row r="34" spans="1:8" x14ac:dyDescent="0.25">
      <c r="A34" s="15" t="s">
        <v>18</v>
      </c>
      <c r="B34" s="110">
        <v>0.69563916003960302</v>
      </c>
      <c r="C34" s="110"/>
      <c r="D34" s="54">
        <v>0.63490000000000002</v>
      </c>
      <c r="E34" s="51">
        <v>126</v>
      </c>
      <c r="F34" s="77">
        <v>0</v>
      </c>
      <c r="G34" s="47">
        <v>0</v>
      </c>
      <c r="H34" s="107"/>
    </row>
    <row r="35" spans="1:8" x14ac:dyDescent="0.25">
      <c r="A35" s="15" t="s">
        <v>17</v>
      </c>
      <c r="B35" s="110">
        <v>0.57079171723940503</v>
      </c>
      <c r="C35" s="110"/>
      <c r="D35" s="54">
        <v>0.55649999999999999</v>
      </c>
      <c r="E35" s="51">
        <v>124</v>
      </c>
      <c r="F35" s="77">
        <v>0</v>
      </c>
      <c r="G35" s="47">
        <v>0</v>
      </c>
      <c r="H35" s="107"/>
    </row>
    <row r="36" spans="1:8" ht="31.5" customHeight="1" x14ac:dyDescent="0.25">
      <c r="A36" s="15" t="s">
        <v>16</v>
      </c>
      <c r="B36" s="110">
        <v>0.47512455188664032</v>
      </c>
      <c r="C36" s="110"/>
      <c r="D36" s="54">
        <v>0.42859999999999998</v>
      </c>
      <c r="E36" s="51">
        <v>126</v>
      </c>
      <c r="F36" s="77">
        <v>0</v>
      </c>
      <c r="G36" s="47">
        <v>0</v>
      </c>
      <c r="H36" s="107"/>
    </row>
    <row r="37" spans="1:8" ht="31.5" x14ac:dyDescent="0.25">
      <c r="A37" s="12" t="s">
        <v>15</v>
      </c>
      <c r="B37" s="109"/>
      <c r="C37" s="109"/>
      <c r="D37" s="11"/>
      <c r="E37" s="74"/>
      <c r="F37" s="78"/>
      <c r="G37" s="46"/>
      <c r="H37" s="107"/>
    </row>
    <row r="38" spans="1:8" x14ac:dyDescent="0.25">
      <c r="A38" s="14" t="s">
        <v>14</v>
      </c>
      <c r="B38" s="110" t="s">
        <v>51</v>
      </c>
      <c r="C38" s="110"/>
      <c r="D38" s="53">
        <v>0.82889999999999997</v>
      </c>
      <c r="E38" s="51">
        <v>76</v>
      </c>
      <c r="F38" s="77">
        <v>0</v>
      </c>
      <c r="G38" s="47">
        <v>0</v>
      </c>
      <c r="H38" s="107"/>
    </row>
    <row r="39" spans="1:8" x14ac:dyDescent="0.25">
      <c r="A39" s="14" t="s">
        <v>13</v>
      </c>
      <c r="B39" s="110" t="s">
        <v>51</v>
      </c>
      <c r="C39" s="110"/>
      <c r="D39" s="53">
        <v>0.60640000000000005</v>
      </c>
      <c r="E39" s="51">
        <v>94</v>
      </c>
      <c r="F39" s="77">
        <v>0</v>
      </c>
      <c r="G39" s="47">
        <v>0</v>
      </c>
      <c r="H39" s="107"/>
    </row>
    <row r="40" spans="1:8" x14ac:dyDescent="0.25">
      <c r="A40" s="14" t="s">
        <v>12</v>
      </c>
      <c r="B40" s="110" t="s">
        <v>51</v>
      </c>
      <c r="C40" s="110"/>
      <c r="D40" s="54">
        <v>0.78400000000000003</v>
      </c>
      <c r="E40" s="51">
        <v>125</v>
      </c>
      <c r="F40" s="77">
        <v>0</v>
      </c>
      <c r="G40" s="47">
        <v>0</v>
      </c>
      <c r="H40" s="107"/>
    </row>
    <row r="41" spans="1:8" x14ac:dyDescent="0.25">
      <c r="A41" s="14" t="s">
        <v>11</v>
      </c>
      <c r="B41" s="110" t="s">
        <v>51</v>
      </c>
      <c r="C41" s="110"/>
      <c r="D41" s="54">
        <v>0.77239999999999998</v>
      </c>
      <c r="E41" s="51">
        <v>123</v>
      </c>
      <c r="F41" s="77">
        <v>0</v>
      </c>
      <c r="G41" s="47">
        <v>0</v>
      </c>
      <c r="H41" s="107"/>
    </row>
    <row r="42" spans="1:8" x14ac:dyDescent="0.25">
      <c r="A42" s="14" t="s">
        <v>10</v>
      </c>
      <c r="B42" s="110" t="s">
        <v>51</v>
      </c>
      <c r="C42" s="110"/>
      <c r="D42" s="54">
        <v>0.54649999999999999</v>
      </c>
      <c r="E42" s="51">
        <v>86</v>
      </c>
      <c r="F42" s="77">
        <v>0</v>
      </c>
      <c r="G42" s="47">
        <v>0</v>
      </c>
      <c r="H42" s="107"/>
    </row>
    <row r="43" spans="1:8" ht="31.5" x14ac:dyDescent="0.25">
      <c r="A43" s="12" t="s">
        <v>9</v>
      </c>
      <c r="B43" s="109"/>
      <c r="C43" s="109"/>
      <c r="D43" s="11"/>
      <c r="E43" s="13"/>
      <c r="F43" s="78"/>
      <c r="G43" s="46"/>
      <c r="H43" s="107"/>
    </row>
    <row r="44" spans="1:8" ht="31.5" x14ac:dyDescent="0.25">
      <c r="A44" s="9" t="s">
        <v>8</v>
      </c>
      <c r="B44" s="110">
        <v>0.50407932407965783</v>
      </c>
      <c r="C44" s="110"/>
      <c r="D44" s="54">
        <v>0.50790000000000002</v>
      </c>
      <c r="E44" s="51">
        <v>126</v>
      </c>
      <c r="F44" s="77">
        <v>0</v>
      </c>
      <c r="G44" s="47">
        <v>0</v>
      </c>
      <c r="H44" s="107"/>
    </row>
    <row r="45" spans="1:8" x14ac:dyDescent="0.25">
      <c r="A45" s="9" t="s">
        <v>7</v>
      </c>
      <c r="B45" s="110">
        <v>0.53092926905840643</v>
      </c>
      <c r="C45" s="110"/>
      <c r="D45" s="54">
        <v>0.57499999999999996</v>
      </c>
      <c r="E45" s="51">
        <v>120</v>
      </c>
      <c r="F45" s="77">
        <v>0</v>
      </c>
      <c r="G45" s="47">
        <v>0</v>
      </c>
      <c r="H45" s="107"/>
    </row>
    <row r="46" spans="1:8" x14ac:dyDescent="0.25">
      <c r="A46" s="9" t="s">
        <v>6</v>
      </c>
      <c r="B46" s="110">
        <v>0.66226255679497203</v>
      </c>
      <c r="C46" s="110"/>
      <c r="D46" s="54">
        <v>0.69840000000000002</v>
      </c>
      <c r="E46" s="51">
        <v>126</v>
      </c>
      <c r="F46" s="77">
        <v>0</v>
      </c>
      <c r="G46" s="47">
        <v>0</v>
      </c>
      <c r="H46" s="107"/>
    </row>
    <row r="47" spans="1:8" ht="31.5" x14ac:dyDescent="0.25">
      <c r="A47" s="9" t="s">
        <v>5</v>
      </c>
      <c r="B47" s="110">
        <v>0.46463132283417963</v>
      </c>
      <c r="C47" s="110"/>
      <c r="D47" s="54">
        <v>0.46150000000000002</v>
      </c>
      <c r="E47" s="51">
        <v>104</v>
      </c>
      <c r="F47" s="77">
        <v>0</v>
      </c>
      <c r="G47" s="47">
        <v>0</v>
      </c>
      <c r="H47" s="107"/>
    </row>
    <row r="48" spans="1:8" ht="31.5" x14ac:dyDescent="0.25">
      <c r="A48" s="12" t="s">
        <v>4</v>
      </c>
      <c r="B48" s="109"/>
      <c r="C48" s="109"/>
      <c r="D48" s="11"/>
      <c r="E48" s="10"/>
      <c r="F48" s="78"/>
      <c r="G48" s="46"/>
      <c r="H48" s="107"/>
    </row>
    <row r="49" spans="1:8" x14ac:dyDescent="0.25">
      <c r="A49" s="9" t="s">
        <v>3</v>
      </c>
      <c r="B49" s="110" t="s">
        <v>51</v>
      </c>
      <c r="C49" s="110"/>
      <c r="D49" s="54">
        <v>0.92079999999999995</v>
      </c>
      <c r="E49" s="51">
        <v>101</v>
      </c>
      <c r="F49" s="77">
        <v>0</v>
      </c>
      <c r="G49" s="47">
        <v>0</v>
      </c>
      <c r="H49" s="107"/>
    </row>
    <row r="50" spans="1:8" ht="31.5" x14ac:dyDescent="0.25">
      <c r="A50" s="12" t="s">
        <v>2</v>
      </c>
      <c r="B50" s="109"/>
      <c r="C50" s="109"/>
      <c r="D50" s="11"/>
      <c r="E50" s="10"/>
      <c r="F50" s="78"/>
      <c r="G50" s="46"/>
      <c r="H50" s="107"/>
    </row>
    <row r="51" spans="1:8" x14ac:dyDescent="0.25">
      <c r="A51" s="9" t="s">
        <v>1</v>
      </c>
      <c r="B51" s="110" t="s">
        <v>51</v>
      </c>
      <c r="C51" s="110"/>
      <c r="D51" s="54">
        <v>0.72219999999999995</v>
      </c>
      <c r="E51" s="51">
        <v>126</v>
      </c>
      <c r="F51" s="77">
        <v>0</v>
      </c>
      <c r="G51" s="47">
        <v>0</v>
      </c>
      <c r="H51" s="107"/>
    </row>
    <row r="52" spans="1:8" ht="16.5" thickBot="1" x14ac:dyDescent="0.3">
      <c r="A52" s="8" t="s">
        <v>0</v>
      </c>
      <c r="B52" s="111" t="s">
        <v>51</v>
      </c>
      <c r="C52" s="111"/>
      <c r="D52" s="69">
        <v>0.78569999999999995</v>
      </c>
      <c r="E52" s="52">
        <v>84</v>
      </c>
      <c r="F52" s="79">
        <v>0</v>
      </c>
      <c r="G52" s="7">
        <v>0</v>
      </c>
      <c r="H52" s="108"/>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0207D-DA71-45F3-9E73-F086CA444FA5}">
  <sheetPr>
    <pageSetUpPr fitToPage="1"/>
  </sheetPr>
  <dimension ref="A1:H53"/>
  <sheetViews>
    <sheetView topLeftCell="A13" zoomScale="75" zoomScaleNormal="75" workbookViewId="0">
      <selection activeCell="A19" sqref="A19:XFD1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4" customWidth="1"/>
    <col min="7" max="7" width="11.85546875" style="44" customWidth="1"/>
    <col min="8" max="16384" width="9.140625" style="1"/>
  </cols>
  <sheetData>
    <row r="1" spans="1:8" ht="45" customHeight="1" thickBot="1" x14ac:dyDescent="0.3">
      <c r="A1" s="87" t="s">
        <v>55</v>
      </c>
      <c r="B1" s="88"/>
      <c r="C1" s="88"/>
      <c r="D1" s="88"/>
      <c r="E1" s="88"/>
      <c r="F1" s="88"/>
      <c r="G1" s="89"/>
      <c r="H1" s="90" t="s">
        <v>49</v>
      </c>
    </row>
    <row r="2" spans="1:8" ht="46.5" customHeight="1" thickBot="1" x14ac:dyDescent="0.3">
      <c r="A2" s="92" t="s">
        <v>54</v>
      </c>
      <c r="B2" s="93"/>
      <c r="C2" s="93"/>
      <c r="D2" s="93"/>
      <c r="E2" s="93"/>
      <c r="F2" s="93"/>
      <c r="G2" s="94"/>
      <c r="H2" s="91"/>
    </row>
    <row r="3" spans="1:8" ht="36.75" customHeight="1" x14ac:dyDescent="0.25">
      <c r="A3" s="66" t="s">
        <v>48</v>
      </c>
      <c r="B3" s="95" t="s">
        <v>32</v>
      </c>
      <c r="C3" s="95"/>
      <c r="D3" s="96" t="s">
        <v>59</v>
      </c>
      <c r="E3" s="96"/>
      <c r="F3" s="96"/>
      <c r="G3" s="67" t="s">
        <v>57</v>
      </c>
      <c r="H3" s="91"/>
    </row>
    <row r="4" spans="1:8" ht="36.75" customHeight="1" x14ac:dyDescent="0.25">
      <c r="A4" s="23"/>
      <c r="B4" s="55" t="s">
        <v>47</v>
      </c>
      <c r="C4" s="55" t="s">
        <v>44</v>
      </c>
      <c r="D4" s="56" t="s">
        <v>46</v>
      </c>
      <c r="E4" s="56" t="s">
        <v>45</v>
      </c>
      <c r="F4" s="56" t="s">
        <v>44</v>
      </c>
      <c r="G4" s="22" t="s">
        <v>44</v>
      </c>
      <c r="H4" s="91"/>
    </row>
    <row r="5" spans="1:8" x14ac:dyDescent="0.25">
      <c r="A5" s="12" t="s">
        <v>43</v>
      </c>
      <c r="D5" s="3"/>
      <c r="E5" s="3"/>
      <c r="F5" s="10"/>
      <c r="G5" s="41"/>
      <c r="H5" s="91"/>
    </row>
    <row r="6" spans="1:8" x14ac:dyDescent="0.25">
      <c r="A6" s="15" t="s">
        <v>42</v>
      </c>
      <c r="B6" s="40">
        <v>4610</v>
      </c>
      <c r="C6" s="40">
        <v>265</v>
      </c>
      <c r="D6" s="51">
        <v>6</v>
      </c>
      <c r="E6" s="39">
        <f>D6/B6</f>
        <v>1.3015184381778742E-3</v>
      </c>
      <c r="F6" s="51">
        <v>191</v>
      </c>
      <c r="G6" s="45"/>
      <c r="H6" s="91"/>
    </row>
    <row r="7" spans="1:8" x14ac:dyDescent="0.25">
      <c r="A7" s="15" t="s">
        <v>41</v>
      </c>
      <c r="B7" s="40">
        <v>13836</v>
      </c>
      <c r="C7" s="40">
        <v>126</v>
      </c>
      <c r="D7" s="51">
        <v>35</v>
      </c>
      <c r="E7" s="39">
        <f t="shared" ref="E7:E10" si="0">D7/B7</f>
        <v>2.5296328418618098E-3</v>
      </c>
      <c r="F7" s="51">
        <v>91</v>
      </c>
      <c r="G7" s="45"/>
      <c r="H7" s="91"/>
    </row>
    <row r="8" spans="1:8" x14ac:dyDescent="0.25">
      <c r="A8" s="15" t="s">
        <v>40</v>
      </c>
      <c r="B8" s="40">
        <v>2531</v>
      </c>
      <c r="C8" s="40">
        <v>509</v>
      </c>
      <c r="D8" s="51">
        <v>22</v>
      </c>
      <c r="E8" s="39">
        <f t="shared" si="0"/>
        <v>8.6922165152113796E-3</v>
      </c>
      <c r="F8" s="51">
        <v>440</v>
      </c>
      <c r="G8" s="45"/>
      <c r="H8" s="91"/>
    </row>
    <row r="9" spans="1:8" x14ac:dyDescent="0.25">
      <c r="A9" s="15" t="s">
        <v>39</v>
      </c>
      <c r="B9" s="40">
        <v>1387</v>
      </c>
      <c r="C9" s="40">
        <v>491</v>
      </c>
      <c r="D9" s="51">
        <v>0</v>
      </c>
      <c r="E9" s="39">
        <f t="shared" si="0"/>
        <v>0</v>
      </c>
      <c r="F9" s="51" t="s">
        <v>62</v>
      </c>
      <c r="G9" s="45"/>
      <c r="H9" s="91"/>
    </row>
    <row r="10" spans="1:8" ht="16.5" thickBot="1" x14ac:dyDescent="0.3">
      <c r="A10" s="57" t="s">
        <v>38</v>
      </c>
      <c r="B10" s="58">
        <v>196</v>
      </c>
      <c r="C10" s="58">
        <v>672</v>
      </c>
      <c r="D10" s="81">
        <v>0</v>
      </c>
      <c r="E10" s="39">
        <f t="shared" si="0"/>
        <v>0</v>
      </c>
      <c r="F10" s="59" t="s">
        <v>62</v>
      </c>
      <c r="G10" s="60"/>
      <c r="H10" s="91"/>
    </row>
    <row r="11" spans="1:8" ht="16.5" thickBot="1" x14ac:dyDescent="0.3">
      <c r="A11" s="61" t="s">
        <v>37</v>
      </c>
      <c r="B11" s="62"/>
      <c r="C11" s="62"/>
      <c r="D11" s="63"/>
      <c r="E11" s="63"/>
      <c r="F11" s="64"/>
      <c r="G11" s="65"/>
      <c r="H11" s="91"/>
    </row>
    <row r="12" spans="1:8" ht="18.75" customHeight="1" x14ac:dyDescent="0.25">
      <c r="A12" s="38" t="s">
        <v>36</v>
      </c>
      <c r="B12" s="35"/>
      <c r="C12" s="35"/>
      <c r="D12" s="34"/>
      <c r="E12" s="82" t="e">
        <f>D12/D12</f>
        <v>#DIV/0!</v>
      </c>
      <c r="F12" s="33"/>
      <c r="G12" s="32"/>
      <c r="H12" s="91"/>
    </row>
    <row r="13" spans="1:8" ht="18.75" customHeight="1" thickBot="1" x14ac:dyDescent="0.3">
      <c r="A13" s="31" t="s">
        <v>35</v>
      </c>
      <c r="B13" s="30"/>
      <c r="C13" s="30"/>
      <c r="D13" s="37"/>
      <c r="E13" s="83" t="e">
        <f>D13/D12</f>
        <v>#DIV/0!</v>
      </c>
      <c r="F13" s="27"/>
      <c r="G13" s="26"/>
      <c r="H13" s="91"/>
    </row>
    <row r="14" spans="1:8" ht="18.75" customHeight="1" x14ac:dyDescent="0.25">
      <c r="A14" s="36" t="s">
        <v>34</v>
      </c>
      <c r="B14" s="35"/>
      <c r="C14" s="35"/>
      <c r="D14" s="34"/>
      <c r="E14" s="82" t="e">
        <f>D14/D14</f>
        <v>#DIV/0!</v>
      </c>
      <c r="F14" s="33"/>
      <c r="G14" s="32"/>
      <c r="H14" s="91"/>
    </row>
    <row r="15" spans="1:8" ht="35.25" customHeight="1" thickBot="1" x14ac:dyDescent="0.3">
      <c r="A15" s="31" t="s">
        <v>56</v>
      </c>
      <c r="B15" s="30"/>
      <c r="C15" s="30"/>
      <c r="D15" s="37"/>
      <c r="E15" s="83" t="e">
        <f>D15/D14</f>
        <v>#DIV/0!</v>
      </c>
      <c r="F15" s="27"/>
      <c r="G15" s="26"/>
      <c r="H15" s="91"/>
    </row>
    <row r="16" spans="1:8" ht="18.75" customHeight="1" x14ac:dyDescent="0.25">
      <c r="A16" s="36" t="s">
        <v>53</v>
      </c>
      <c r="B16" s="35"/>
      <c r="C16" s="35"/>
      <c r="D16" s="34"/>
      <c r="E16" s="84" t="e">
        <f>D16/D16</f>
        <v>#DIV/0!</v>
      </c>
      <c r="F16" s="33"/>
      <c r="G16" s="32"/>
      <c r="H16" s="91"/>
    </row>
    <row r="17" spans="1:8" ht="16.5" thickBot="1" x14ac:dyDescent="0.3">
      <c r="A17" s="31" t="s">
        <v>52</v>
      </c>
      <c r="B17" s="30"/>
      <c r="C17" s="30"/>
      <c r="D17" s="29"/>
      <c r="E17" s="83" t="e">
        <f>D17/D16</f>
        <v>#DIV/0!</v>
      </c>
      <c r="F17" s="27"/>
      <c r="G17" s="26"/>
      <c r="H17" s="91"/>
    </row>
    <row r="18" spans="1:8" ht="32.25" thickBot="1" x14ac:dyDescent="0.3">
      <c r="A18" s="76" t="s">
        <v>33</v>
      </c>
      <c r="B18" s="48"/>
      <c r="C18" s="48"/>
      <c r="D18" s="71"/>
      <c r="E18" s="72"/>
      <c r="F18" s="49"/>
      <c r="G18" s="50"/>
      <c r="H18" s="91"/>
    </row>
    <row r="19" spans="1:8" ht="54.75" customHeight="1" thickBot="1" x14ac:dyDescent="0.3">
      <c r="A19" s="114" t="s">
        <v>70</v>
      </c>
      <c r="B19" s="93"/>
      <c r="C19" s="93"/>
      <c r="D19" s="93"/>
      <c r="E19" s="93"/>
      <c r="F19" s="93"/>
      <c r="G19" s="94"/>
      <c r="H19" s="91"/>
    </row>
    <row r="20" spans="1:8" ht="36.75" customHeight="1" x14ac:dyDescent="0.25">
      <c r="A20" s="66" t="s">
        <v>30</v>
      </c>
      <c r="B20" s="95" t="s">
        <v>29</v>
      </c>
      <c r="C20" s="95"/>
      <c r="D20" s="73" t="s">
        <v>32</v>
      </c>
      <c r="E20" s="96" t="s">
        <v>59</v>
      </c>
      <c r="F20" s="96"/>
      <c r="G20" s="67" t="s">
        <v>57</v>
      </c>
      <c r="H20" s="91"/>
    </row>
    <row r="21" spans="1:8" x14ac:dyDescent="0.25">
      <c r="A21" s="15" t="s">
        <v>64</v>
      </c>
      <c r="B21" s="97">
        <v>0.40500000000000003</v>
      </c>
      <c r="C21" s="97"/>
      <c r="D21" s="80">
        <v>0.28599999999999998</v>
      </c>
      <c r="E21" s="98">
        <v>0.35</v>
      </c>
      <c r="F21" s="98"/>
      <c r="G21" s="85"/>
      <c r="H21" s="91"/>
    </row>
    <row r="22" spans="1:8" x14ac:dyDescent="0.25">
      <c r="A22" s="15" t="s">
        <v>65</v>
      </c>
      <c r="B22" s="97">
        <v>0.436</v>
      </c>
      <c r="C22" s="97"/>
      <c r="D22" s="75">
        <v>0.45200000000000001</v>
      </c>
      <c r="E22" s="98">
        <v>1</v>
      </c>
      <c r="F22" s="98"/>
      <c r="G22" s="113">
        <v>0.875</v>
      </c>
      <c r="H22" s="91"/>
    </row>
    <row r="23" spans="1:8" x14ac:dyDescent="0.25">
      <c r="A23" s="15" t="s">
        <v>66</v>
      </c>
      <c r="B23" s="97">
        <v>0.30299999999999999</v>
      </c>
      <c r="C23" s="97"/>
      <c r="D23" s="75">
        <v>0.36099999999999999</v>
      </c>
      <c r="E23" s="98">
        <v>0.83299999999999996</v>
      </c>
      <c r="F23" s="98"/>
      <c r="G23" s="113">
        <v>0.75</v>
      </c>
      <c r="H23" s="91"/>
    </row>
    <row r="24" spans="1:8" s="24" customFormat="1" ht="31.5" x14ac:dyDescent="0.25">
      <c r="A24" s="25" t="s">
        <v>67</v>
      </c>
      <c r="B24" s="99">
        <v>8.3000000000000004E-2</v>
      </c>
      <c r="C24" s="99"/>
      <c r="D24" s="75">
        <v>3.6999999999999998E-2</v>
      </c>
      <c r="E24" s="98">
        <v>0</v>
      </c>
      <c r="F24" s="98"/>
      <c r="G24" s="85"/>
      <c r="H24" s="91"/>
    </row>
    <row r="25" spans="1:8" ht="32.25" thickBot="1" x14ac:dyDescent="0.3">
      <c r="A25" s="31" t="s">
        <v>68</v>
      </c>
      <c r="B25" s="101">
        <v>4.0999999999999996</v>
      </c>
      <c r="C25" s="101"/>
      <c r="D25" s="70">
        <v>6.2</v>
      </c>
      <c r="E25" s="102">
        <v>8.4</v>
      </c>
      <c r="F25" s="102"/>
      <c r="G25" s="86"/>
      <c r="H25" s="91"/>
    </row>
    <row r="26" spans="1:8" ht="46.5" customHeight="1" thickBot="1" x14ac:dyDescent="0.3">
      <c r="A26" s="103" t="s">
        <v>63</v>
      </c>
      <c r="B26" s="104"/>
      <c r="C26" s="104"/>
      <c r="D26" s="104"/>
      <c r="E26" s="104"/>
      <c r="F26" s="104"/>
      <c r="G26" s="105"/>
      <c r="H26" s="106" t="s">
        <v>31</v>
      </c>
    </row>
    <row r="27" spans="1:8" s="16" customFormat="1" ht="44.25" customHeight="1" x14ac:dyDescent="0.25">
      <c r="A27" s="66" t="s">
        <v>30</v>
      </c>
      <c r="B27" s="95" t="s">
        <v>50</v>
      </c>
      <c r="C27" s="95"/>
      <c r="D27" s="73" t="s">
        <v>28</v>
      </c>
      <c r="E27" s="73" t="s">
        <v>27</v>
      </c>
      <c r="F27" s="73" t="s">
        <v>26</v>
      </c>
      <c r="G27" s="67" t="s">
        <v>25</v>
      </c>
      <c r="H27" s="107"/>
    </row>
    <row r="28" spans="1:8" s="18" customFormat="1" ht="31.5" x14ac:dyDescent="0.25">
      <c r="A28" s="20" t="s">
        <v>24</v>
      </c>
      <c r="B28" s="109"/>
      <c r="C28" s="109"/>
      <c r="D28" s="11"/>
      <c r="E28" s="21"/>
      <c r="F28" s="19"/>
      <c r="G28" s="46"/>
      <c r="H28" s="107"/>
    </row>
    <row r="29" spans="1:8" s="16" customFormat="1" x14ac:dyDescent="0.25">
      <c r="A29" s="17" t="s">
        <v>23</v>
      </c>
      <c r="B29" s="110">
        <v>0.77214927176242176</v>
      </c>
      <c r="C29" s="110"/>
      <c r="D29" s="68">
        <v>0.75</v>
      </c>
      <c r="E29" s="51">
        <v>48</v>
      </c>
      <c r="F29" s="77">
        <v>0</v>
      </c>
      <c r="G29" s="47">
        <v>0</v>
      </c>
      <c r="H29" s="107"/>
    </row>
    <row r="30" spans="1:8" s="18" customFormat="1" ht="31.5" x14ac:dyDescent="0.25">
      <c r="A30" s="20" t="s">
        <v>22</v>
      </c>
      <c r="B30" s="109"/>
      <c r="C30" s="109"/>
      <c r="D30" s="11"/>
      <c r="E30" s="10"/>
      <c r="F30" s="78"/>
      <c r="G30" s="46"/>
      <c r="H30" s="107"/>
    </row>
    <row r="31" spans="1:8" s="16" customFormat="1" x14ac:dyDescent="0.25">
      <c r="A31" s="17" t="s">
        <v>21</v>
      </c>
      <c r="B31" s="110">
        <v>0.70536145587307986</v>
      </c>
      <c r="C31" s="110"/>
      <c r="D31" s="53">
        <v>0.86670000000000003</v>
      </c>
      <c r="E31" s="51">
        <v>45</v>
      </c>
      <c r="F31" s="77">
        <v>0</v>
      </c>
      <c r="G31" s="47">
        <v>0</v>
      </c>
      <c r="H31" s="107"/>
    </row>
    <row r="32" spans="1:8" s="16" customFormat="1" x14ac:dyDescent="0.25">
      <c r="A32" s="17" t="s">
        <v>20</v>
      </c>
      <c r="B32" s="110">
        <v>0.63615495384562903</v>
      </c>
      <c r="C32" s="110"/>
      <c r="D32" s="53">
        <v>0.54759999999999998</v>
      </c>
      <c r="E32" s="51">
        <v>126</v>
      </c>
      <c r="F32" s="77">
        <v>0</v>
      </c>
      <c r="G32" s="47">
        <v>0</v>
      </c>
      <c r="H32" s="107"/>
    </row>
    <row r="33" spans="1:8" ht="31.5" x14ac:dyDescent="0.25">
      <c r="A33" s="12" t="s">
        <v>19</v>
      </c>
      <c r="B33" s="109"/>
      <c r="C33" s="109"/>
      <c r="D33" s="11"/>
      <c r="E33" s="74"/>
      <c r="F33" s="78"/>
      <c r="G33" s="46"/>
      <c r="H33" s="107"/>
    </row>
    <row r="34" spans="1:8" x14ac:dyDescent="0.25">
      <c r="A34" s="15" t="s">
        <v>18</v>
      </c>
      <c r="B34" s="110">
        <v>0.69563916003960302</v>
      </c>
      <c r="C34" s="110"/>
      <c r="D34" s="54">
        <v>0.63490000000000002</v>
      </c>
      <c r="E34" s="51">
        <v>126</v>
      </c>
      <c r="F34" s="77">
        <v>0</v>
      </c>
      <c r="G34" s="47">
        <v>0</v>
      </c>
      <c r="H34" s="107"/>
    </row>
    <row r="35" spans="1:8" x14ac:dyDescent="0.25">
      <c r="A35" s="15" t="s">
        <v>17</v>
      </c>
      <c r="B35" s="110">
        <v>0.57079171723940503</v>
      </c>
      <c r="C35" s="110"/>
      <c r="D35" s="54">
        <v>0.55649999999999999</v>
      </c>
      <c r="E35" s="51">
        <v>124</v>
      </c>
      <c r="F35" s="77">
        <v>0</v>
      </c>
      <c r="G35" s="47">
        <v>0</v>
      </c>
      <c r="H35" s="107"/>
    </row>
    <row r="36" spans="1:8" ht="31.5" customHeight="1" x14ac:dyDescent="0.25">
      <c r="A36" s="15" t="s">
        <v>16</v>
      </c>
      <c r="B36" s="110">
        <v>0.47512455188664032</v>
      </c>
      <c r="C36" s="110"/>
      <c r="D36" s="54">
        <v>0.42859999999999998</v>
      </c>
      <c r="E36" s="51">
        <v>126</v>
      </c>
      <c r="F36" s="77">
        <v>0</v>
      </c>
      <c r="G36" s="47">
        <v>0</v>
      </c>
      <c r="H36" s="107"/>
    </row>
    <row r="37" spans="1:8" ht="31.5" x14ac:dyDescent="0.25">
      <c r="A37" s="12" t="s">
        <v>15</v>
      </c>
      <c r="B37" s="109"/>
      <c r="C37" s="109"/>
      <c r="D37" s="11"/>
      <c r="E37" s="74"/>
      <c r="F37" s="78"/>
      <c r="G37" s="46"/>
      <c r="H37" s="107"/>
    </row>
    <row r="38" spans="1:8" x14ac:dyDescent="0.25">
      <c r="A38" s="14" t="s">
        <v>14</v>
      </c>
      <c r="B38" s="110" t="s">
        <v>51</v>
      </c>
      <c r="C38" s="110"/>
      <c r="D38" s="53">
        <v>0.82889999999999997</v>
      </c>
      <c r="E38" s="51">
        <v>76</v>
      </c>
      <c r="F38" s="77">
        <v>0</v>
      </c>
      <c r="G38" s="47">
        <v>0</v>
      </c>
      <c r="H38" s="107"/>
    </row>
    <row r="39" spans="1:8" x14ac:dyDescent="0.25">
      <c r="A39" s="14" t="s">
        <v>13</v>
      </c>
      <c r="B39" s="110" t="s">
        <v>51</v>
      </c>
      <c r="C39" s="110"/>
      <c r="D39" s="53">
        <v>0.60640000000000005</v>
      </c>
      <c r="E39" s="51">
        <v>94</v>
      </c>
      <c r="F39" s="77">
        <v>0</v>
      </c>
      <c r="G39" s="47">
        <v>0</v>
      </c>
      <c r="H39" s="107"/>
    </row>
    <row r="40" spans="1:8" x14ac:dyDescent="0.25">
      <c r="A40" s="14" t="s">
        <v>12</v>
      </c>
      <c r="B40" s="110" t="s">
        <v>51</v>
      </c>
      <c r="C40" s="110"/>
      <c r="D40" s="54">
        <v>0.78400000000000003</v>
      </c>
      <c r="E40" s="51">
        <v>125</v>
      </c>
      <c r="F40" s="77">
        <v>0</v>
      </c>
      <c r="G40" s="47">
        <v>0</v>
      </c>
      <c r="H40" s="107"/>
    </row>
    <row r="41" spans="1:8" x14ac:dyDescent="0.25">
      <c r="A41" s="14" t="s">
        <v>11</v>
      </c>
      <c r="B41" s="110" t="s">
        <v>51</v>
      </c>
      <c r="C41" s="110"/>
      <c r="D41" s="54">
        <v>0.77239999999999998</v>
      </c>
      <c r="E41" s="51">
        <v>123</v>
      </c>
      <c r="F41" s="77">
        <v>0</v>
      </c>
      <c r="G41" s="47">
        <v>0</v>
      </c>
      <c r="H41" s="107"/>
    </row>
    <row r="42" spans="1:8" x14ac:dyDescent="0.25">
      <c r="A42" s="14" t="s">
        <v>10</v>
      </c>
      <c r="B42" s="110" t="s">
        <v>51</v>
      </c>
      <c r="C42" s="110"/>
      <c r="D42" s="54">
        <v>0.54649999999999999</v>
      </c>
      <c r="E42" s="51">
        <v>86</v>
      </c>
      <c r="F42" s="77">
        <v>0</v>
      </c>
      <c r="G42" s="47">
        <v>0</v>
      </c>
      <c r="H42" s="107"/>
    </row>
    <row r="43" spans="1:8" ht="31.5" x14ac:dyDescent="0.25">
      <c r="A43" s="12" t="s">
        <v>9</v>
      </c>
      <c r="B43" s="109"/>
      <c r="C43" s="109"/>
      <c r="D43" s="11"/>
      <c r="E43" s="13"/>
      <c r="F43" s="78"/>
      <c r="G43" s="46"/>
      <c r="H43" s="107"/>
    </row>
    <row r="44" spans="1:8" ht="31.5" x14ac:dyDescent="0.25">
      <c r="A44" s="9" t="s">
        <v>8</v>
      </c>
      <c r="B44" s="110">
        <v>0.50407932407965783</v>
      </c>
      <c r="C44" s="110"/>
      <c r="D44" s="54">
        <v>0.50790000000000002</v>
      </c>
      <c r="E44" s="51">
        <v>126</v>
      </c>
      <c r="F44" s="77">
        <v>0</v>
      </c>
      <c r="G44" s="47">
        <v>0</v>
      </c>
      <c r="H44" s="107"/>
    </row>
    <row r="45" spans="1:8" x14ac:dyDescent="0.25">
      <c r="A45" s="9" t="s">
        <v>7</v>
      </c>
      <c r="B45" s="110">
        <v>0.53092926905840643</v>
      </c>
      <c r="C45" s="110"/>
      <c r="D45" s="54">
        <v>0.57499999999999996</v>
      </c>
      <c r="E45" s="51">
        <v>120</v>
      </c>
      <c r="F45" s="77">
        <v>0</v>
      </c>
      <c r="G45" s="47">
        <v>0</v>
      </c>
      <c r="H45" s="107"/>
    </row>
    <row r="46" spans="1:8" x14ac:dyDescent="0.25">
      <c r="A46" s="9" t="s">
        <v>6</v>
      </c>
      <c r="B46" s="110">
        <v>0.66226255679497203</v>
      </c>
      <c r="C46" s="110"/>
      <c r="D46" s="54">
        <v>0.69840000000000002</v>
      </c>
      <c r="E46" s="51">
        <v>126</v>
      </c>
      <c r="F46" s="77">
        <v>0</v>
      </c>
      <c r="G46" s="47">
        <v>0</v>
      </c>
      <c r="H46" s="107"/>
    </row>
    <row r="47" spans="1:8" ht="31.5" x14ac:dyDescent="0.25">
      <c r="A47" s="9" t="s">
        <v>5</v>
      </c>
      <c r="B47" s="110">
        <v>0.46463132283417963</v>
      </c>
      <c r="C47" s="110"/>
      <c r="D47" s="54">
        <v>0.46150000000000002</v>
      </c>
      <c r="E47" s="51">
        <v>104</v>
      </c>
      <c r="F47" s="77">
        <v>0</v>
      </c>
      <c r="G47" s="47">
        <v>0</v>
      </c>
      <c r="H47" s="107"/>
    </row>
    <row r="48" spans="1:8" ht="31.5" x14ac:dyDescent="0.25">
      <c r="A48" s="12" t="s">
        <v>4</v>
      </c>
      <c r="B48" s="109"/>
      <c r="C48" s="109"/>
      <c r="D48" s="11"/>
      <c r="E48" s="10"/>
      <c r="F48" s="78"/>
      <c r="G48" s="46"/>
      <c r="H48" s="107"/>
    </row>
    <row r="49" spans="1:8" x14ac:dyDescent="0.25">
      <c r="A49" s="9" t="s">
        <v>3</v>
      </c>
      <c r="B49" s="110" t="s">
        <v>51</v>
      </c>
      <c r="C49" s="110"/>
      <c r="D49" s="54">
        <v>0.92079999999999995</v>
      </c>
      <c r="E49" s="51">
        <v>101</v>
      </c>
      <c r="F49" s="77">
        <v>0</v>
      </c>
      <c r="G49" s="47">
        <v>0</v>
      </c>
      <c r="H49" s="107"/>
    </row>
    <row r="50" spans="1:8" ht="31.5" x14ac:dyDescent="0.25">
      <c r="A50" s="12" t="s">
        <v>2</v>
      </c>
      <c r="B50" s="109"/>
      <c r="C50" s="109"/>
      <c r="D50" s="11"/>
      <c r="E50" s="10"/>
      <c r="F50" s="78"/>
      <c r="G50" s="46"/>
      <c r="H50" s="107"/>
    </row>
    <row r="51" spans="1:8" x14ac:dyDescent="0.25">
      <c r="A51" s="9" t="s">
        <v>1</v>
      </c>
      <c r="B51" s="110" t="s">
        <v>51</v>
      </c>
      <c r="C51" s="110"/>
      <c r="D51" s="54">
        <v>0.72219999999999995</v>
      </c>
      <c r="E51" s="51">
        <v>126</v>
      </c>
      <c r="F51" s="77">
        <v>0</v>
      </c>
      <c r="G51" s="47">
        <v>0</v>
      </c>
      <c r="H51" s="107"/>
    </row>
    <row r="52" spans="1:8" ht="16.5" thickBot="1" x14ac:dyDescent="0.3">
      <c r="A52" s="8" t="s">
        <v>0</v>
      </c>
      <c r="B52" s="111" t="s">
        <v>51</v>
      </c>
      <c r="C52" s="111"/>
      <c r="D52" s="69">
        <v>0.78569999999999995</v>
      </c>
      <c r="E52" s="52">
        <v>84</v>
      </c>
      <c r="F52" s="79">
        <v>0</v>
      </c>
      <c r="G52" s="7">
        <v>0</v>
      </c>
      <c r="H52" s="108"/>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ED86F-F2DD-48A6-A502-FE25F843A1ED}">
  <sheetPr>
    <pageSetUpPr fitToPage="1"/>
  </sheetPr>
  <dimension ref="A1:H53"/>
  <sheetViews>
    <sheetView topLeftCell="A10" zoomScale="75" zoomScaleNormal="75" workbookViewId="0">
      <selection activeCell="A19" sqref="A19:XFD1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4" customWidth="1"/>
    <col min="7" max="7" width="11.85546875" style="44" customWidth="1"/>
    <col min="8" max="16384" width="9.140625" style="1"/>
  </cols>
  <sheetData>
    <row r="1" spans="1:8" ht="45" customHeight="1" thickBot="1" x14ac:dyDescent="0.3">
      <c r="A1" s="87" t="s">
        <v>55</v>
      </c>
      <c r="B1" s="88"/>
      <c r="C1" s="88"/>
      <c r="D1" s="88"/>
      <c r="E1" s="88"/>
      <c r="F1" s="88"/>
      <c r="G1" s="89"/>
      <c r="H1" s="90" t="s">
        <v>49</v>
      </c>
    </row>
    <row r="2" spans="1:8" ht="46.5" customHeight="1" thickBot="1" x14ac:dyDescent="0.3">
      <c r="A2" s="92" t="s">
        <v>54</v>
      </c>
      <c r="B2" s="93"/>
      <c r="C2" s="93"/>
      <c r="D2" s="93"/>
      <c r="E2" s="93"/>
      <c r="F2" s="93"/>
      <c r="G2" s="94"/>
      <c r="H2" s="91"/>
    </row>
    <row r="3" spans="1:8" ht="36.75" customHeight="1" x14ac:dyDescent="0.25">
      <c r="A3" s="66" t="s">
        <v>48</v>
      </c>
      <c r="B3" s="95" t="s">
        <v>32</v>
      </c>
      <c r="C3" s="95"/>
      <c r="D3" s="96" t="s">
        <v>60</v>
      </c>
      <c r="E3" s="96"/>
      <c r="F3" s="96"/>
      <c r="G3" s="67" t="s">
        <v>57</v>
      </c>
      <c r="H3" s="91"/>
    </row>
    <row r="4" spans="1:8" ht="36.75" customHeight="1" x14ac:dyDescent="0.25">
      <c r="A4" s="23"/>
      <c r="B4" s="55" t="s">
        <v>47</v>
      </c>
      <c r="C4" s="55" t="s">
        <v>44</v>
      </c>
      <c r="D4" s="56" t="s">
        <v>46</v>
      </c>
      <c r="E4" s="56" t="s">
        <v>45</v>
      </c>
      <c r="F4" s="56" t="s">
        <v>44</v>
      </c>
      <c r="G4" s="22" t="s">
        <v>44</v>
      </c>
      <c r="H4" s="91"/>
    </row>
    <row r="5" spans="1:8" x14ac:dyDescent="0.25">
      <c r="A5" s="12" t="s">
        <v>43</v>
      </c>
      <c r="D5" s="3"/>
      <c r="E5" s="3"/>
      <c r="F5" s="10"/>
      <c r="G5" s="41"/>
      <c r="H5" s="91"/>
    </row>
    <row r="6" spans="1:8" x14ac:dyDescent="0.25">
      <c r="A6" s="15" t="s">
        <v>42</v>
      </c>
      <c r="B6" s="40">
        <v>4610</v>
      </c>
      <c r="C6" s="40">
        <v>265</v>
      </c>
      <c r="D6" s="51">
        <v>1</v>
      </c>
      <c r="E6" s="39">
        <f>D6/B6</f>
        <v>2.1691973969631235E-4</v>
      </c>
      <c r="F6" s="51">
        <v>331</v>
      </c>
      <c r="G6" s="45"/>
      <c r="H6" s="91"/>
    </row>
    <row r="7" spans="1:8" x14ac:dyDescent="0.25">
      <c r="A7" s="15" t="s">
        <v>41</v>
      </c>
      <c r="B7" s="40">
        <v>13836</v>
      </c>
      <c r="C7" s="40">
        <v>126</v>
      </c>
      <c r="D7" s="51">
        <v>0</v>
      </c>
      <c r="E7" s="39">
        <f t="shared" ref="E7:E10" si="0">D7/B7</f>
        <v>0</v>
      </c>
      <c r="F7" s="51" t="s">
        <v>62</v>
      </c>
      <c r="G7" s="45"/>
      <c r="H7" s="91"/>
    </row>
    <row r="8" spans="1:8" x14ac:dyDescent="0.25">
      <c r="A8" s="15" t="s">
        <v>40</v>
      </c>
      <c r="B8" s="40">
        <v>2531</v>
      </c>
      <c r="C8" s="40">
        <v>509</v>
      </c>
      <c r="D8" s="51">
        <v>0</v>
      </c>
      <c r="E8" s="39">
        <f t="shared" si="0"/>
        <v>0</v>
      </c>
      <c r="F8" s="51" t="s">
        <v>62</v>
      </c>
      <c r="G8" s="45"/>
      <c r="H8" s="91"/>
    </row>
    <row r="9" spans="1:8" x14ac:dyDescent="0.25">
      <c r="A9" s="15" t="s">
        <v>39</v>
      </c>
      <c r="B9" s="40">
        <v>1387</v>
      </c>
      <c r="C9" s="40">
        <v>491</v>
      </c>
      <c r="D9" s="51">
        <v>0</v>
      </c>
      <c r="E9" s="39">
        <f t="shared" si="0"/>
        <v>0</v>
      </c>
      <c r="F9" s="51" t="s">
        <v>62</v>
      </c>
      <c r="G9" s="45"/>
      <c r="H9" s="91"/>
    </row>
    <row r="10" spans="1:8" ht="16.5" thickBot="1" x14ac:dyDescent="0.3">
      <c r="A10" s="57" t="s">
        <v>38</v>
      </c>
      <c r="B10" s="58">
        <v>196</v>
      </c>
      <c r="C10" s="58">
        <v>672</v>
      </c>
      <c r="D10" s="81">
        <v>0</v>
      </c>
      <c r="E10" s="39">
        <f t="shared" si="0"/>
        <v>0</v>
      </c>
      <c r="F10" s="59" t="s">
        <v>62</v>
      </c>
      <c r="G10" s="60"/>
      <c r="H10" s="91"/>
    </row>
    <row r="11" spans="1:8" ht="16.5" thickBot="1" x14ac:dyDescent="0.3">
      <c r="A11" s="61" t="s">
        <v>37</v>
      </c>
      <c r="B11" s="62"/>
      <c r="C11" s="62"/>
      <c r="D11" s="63"/>
      <c r="E11" s="63"/>
      <c r="F11" s="64"/>
      <c r="G11" s="65"/>
      <c r="H11" s="91"/>
    </row>
    <row r="12" spans="1:8" ht="18.75" customHeight="1" x14ac:dyDescent="0.25">
      <c r="A12" s="38" t="s">
        <v>36</v>
      </c>
      <c r="B12" s="35"/>
      <c r="C12" s="35"/>
      <c r="D12" s="34">
        <f>2+1</f>
        <v>3</v>
      </c>
      <c r="E12" s="42">
        <f>D12/D12</f>
        <v>1</v>
      </c>
      <c r="F12" s="33"/>
      <c r="G12" s="32"/>
      <c r="H12" s="91"/>
    </row>
    <row r="13" spans="1:8" ht="18.75" customHeight="1" thickBot="1" x14ac:dyDescent="0.3">
      <c r="A13" s="31" t="s">
        <v>35</v>
      </c>
      <c r="B13" s="30"/>
      <c r="C13" s="30"/>
      <c r="D13" s="37">
        <v>2</v>
      </c>
      <c r="E13" s="28">
        <f>D13/D12</f>
        <v>0.66666666666666663</v>
      </c>
      <c r="F13" s="27"/>
      <c r="G13" s="26"/>
      <c r="H13" s="91"/>
    </row>
    <row r="14" spans="1:8" ht="18.75" customHeight="1" x14ac:dyDescent="0.25">
      <c r="A14" s="36" t="s">
        <v>34</v>
      </c>
      <c r="B14" s="35"/>
      <c r="C14" s="35"/>
      <c r="D14" s="34">
        <f>0+2</f>
        <v>2</v>
      </c>
      <c r="E14" s="42">
        <f>D14/D14</f>
        <v>1</v>
      </c>
      <c r="F14" s="33"/>
      <c r="G14" s="32"/>
      <c r="H14" s="91"/>
    </row>
    <row r="15" spans="1:8" ht="35.25" customHeight="1" thickBot="1" x14ac:dyDescent="0.3">
      <c r="A15" s="31" t="s">
        <v>56</v>
      </c>
      <c r="B15" s="30"/>
      <c r="C15" s="30"/>
      <c r="D15" s="37">
        <v>0</v>
      </c>
      <c r="E15" s="28">
        <f>D15/D14</f>
        <v>0</v>
      </c>
      <c r="F15" s="27"/>
      <c r="G15" s="26"/>
      <c r="H15" s="91"/>
    </row>
    <row r="16" spans="1:8" ht="18.75" customHeight="1" x14ac:dyDescent="0.25">
      <c r="A16" s="36" t="s">
        <v>53</v>
      </c>
      <c r="B16" s="35"/>
      <c r="C16" s="35"/>
      <c r="D16" s="34">
        <v>3</v>
      </c>
      <c r="E16" s="43">
        <f>D16/D16</f>
        <v>1</v>
      </c>
      <c r="F16" s="33"/>
      <c r="G16" s="32"/>
      <c r="H16" s="91"/>
    </row>
    <row r="17" spans="1:8" ht="16.5" thickBot="1" x14ac:dyDescent="0.3">
      <c r="A17" s="31" t="s">
        <v>52</v>
      </c>
      <c r="B17" s="30"/>
      <c r="C17" s="30"/>
      <c r="D17" s="29">
        <v>3</v>
      </c>
      <c r="E17" s="28">
        <f>D17/D16</f>
        <v>1</v>
      </c>
      <c r="F17" s="27"/>
      <c r="G17" s="26"/>
      <c r="H17" s="91"/>
    </row>
    <row r="18" spans="1:8" ht="32.25" thickBot="1" x14ac:dyDescent="0.3">
      <c r="A18" s="76" t="s">
        <v>33</v>
      </c>
      <c r="B18" s="48"/>
      <c r="C18" s="48"/>
      <c r="D18" s="71">
        <f>2</f>
        <v>2</v>
      </c>
      <c r="E18" s="72">
        <f>D18/(2+1)</f>
        <v>0.66666666666666663</v>
      </c>
      <c r="F18" s="49"/>
      <c r="G18" s="50"/>
      <c r="H18" s="91"/>
    </row>
    <row r="19" spans="1:8" ht="54.75" customHeight="1" thickBot="1" x14ac:dyDescent="0.3">
      <c r="A19" s="92" t="s">
        <v>69</v>
      </c>
      <c r="B19" s="93"/>
      <c r="C19" s="93"/>
      <c r="D19" s="93"/>
      <c r="E19" s="93"/>
      <c r="F19" s="93"/>
      <c r="G19" s="94"/>
      <c r="H19" s="91"/>
    </row>
    <row r="20" spans="1:8" ht="36.75" customHeight="1" x14ac:dyDescent="0.25">
      <c r="A20" s="66" t="s">
        <v>30</v>
      </c>
      <c r="B20" s="95" t="s">
        <v>29</v>
      </c>
      <c r="C20" s="95"/>
      <c r="D20" s="73" t="s">
        <v>32</v>
      </c>
      <c r="E20" s="96" t="s">
        <v>60</v>
      </c>
      <c r="F20" s="96"/>
      <c r="G20" s="67" t="s">
        <v>57</v>
      </c>
      <c r="H20" s="91"/>
    </row>
    <row r="21" spans="1:8" x14ac:dyDescent="0.25">
      <c r="A21" s="15" t="s">
        <v>64</v>
      </c>
      <c r="B21" s="97">
        <v>0.40500000000000003</v>
      </c>
      <c r="C21" s="97"/>
      <c r="D21" s="80">
        <v>0.28599999999999998</v>
      </c>
      <c r="E21" s="98">
        <v>0</v>
      </c>
      <c r="F21" s="98"/>
      <c r="G21" s="85"/>
      <c r="H21" s="91"/>
    </row>
    <row r="22" spans="1:8" x14ac:dyDescent="0.25">
      <c r="A22" s="15" t="s">
        <v>65</v>
      </c>
      <c r="B22" s="97">
        <v>0.436</v>
      </c>
      <c r="C22" s="97"/>
      <c r="D22" s="75">
        <v>0.45200000000000001</v>
      </c>
      <c r="E22" s="98" t="s">
        <v>62</v>
      </c>
      <c r="F22" s="98"/>
      <c r="G22" s="113">
        <v>0.875</v>
      </c>
      <c r="H22" s="91"/>
    </row>
    <row r="23" spans="1:8" x14ac:dyDescent="0.25">
      <c r="A23" s="15" t="s">
        <v>66</v>
      </c>
      <c r="B23" s="97">
        <v>0.30299999999999999</v>
      </c>
      <c r="C23" s="97"/>
      <c r="D23" s="75">
        <v>0.36099999999999999</v>
      </c>
      <c r="E23" s="98" t="s">
        <v>62</v>
      </c>
      <c r="F23" s="98"/>
      <c r="G23" s="113">
        <v>0.75</v>
      </c>
      <c r="H23" s="91"/>
    </row>
    <row r="24" spans="1:8" s="24" customFormat="1" ht="31.5" x14ac:dyDescent="0.25">
      <c r="A24" s="25" t="s">
        <v>67</v>
      </c>
      <c r="B24" s="99">
        <v>8.3000000000000004E-2</v>
      </c>
      <c r="C24" s="99"/>
      <c r="D24" s="75">
        <v>3.6999999999999998E-2</v>
      </c>
      <c r="E24" s="98">
        <v>0</v>
      </c>
      <c r="F24" s="98"/>
      <c r="G24" s="85"/>
      <c r="H24" s="91"/>
    </row>
    <row r="25" spans="1:8" ht="32.25" thickBot="1" x14ac:dyDescent="0.3">
      <c r="A25" s="31" t="s">
        <v>68</v>
      </c>
      <c r="B25" s="101">
        <v>4.0999999999999996</v>
      </c>
      <c r="C25" s="101"/>
      <c r="D25" s="70">
        <v>6.2</v>
      </c>
      <c r="E25" s="102">
        <v>19.7</v>
      </c>
      <c r="F25" s="102"/>
      <c r="G25" s="86"/>
      <c r="H25" s="91"/>
    </row>
    <row r="26" spans="1:8" ht="46.5" customHeight="1" thickBot="1" x14ac:dyDescent="0.3">
      <c r="A26" s="103" t="s">
        <v>63</v>
      </c>
      <c r="B26" s="104"/>
      <c r="C26" s="104"/>
      <c r="D26" s="104"/>
      <c r="E26" s="104"/>
      <c r="F26" s="104"/>
      <c r="G26" s="105"/>
      <c r="H26" s="106" t="s">
        <v>31</v>
      </c>
    </row>
    <row r="27" spans="1:8" s="16" customFormat="1" ht="44.25" customHeight="1" x14ac:dyDescent="0.25">
      <c r="A27" s="66" t="s">
        <v>30</v>
      </c>
      <c r="B27" s="95" t="s">
        <v>50</v>
      </c>
      <c r="C27" s="95"/>
      <c r="D27" s="73" t="s">
        <v>28</v>
      </c>
      <c r="E27" s="73" t="s">
        <v>27</v>
      </c>
      <c r="F27" s="73" t="s">
        <v>26</v>
      </c>
      <c r="G27" s="67" t="s">
        <v>25</v>
      </c>
      <c r="H27" s="107"/>
    </row>
    <row r="28" spans="1:8" s="18" customFormat="1" ht="31.5" x14ac:dyDescent="0.25">
      <c r="A28" s="20" t="s">
        <v>24</v>
      </c>
      <c r="B28" s="109"/>
      <c r="C28" s="109"/>
      <c r="D28" s="11"/>
      <c r="E28" s="21"/>
      <c r="F28" s="19"/>
      <c r="G28" s="46"/>
      <c r="H28" s="107"/>
    </row>
    <row r="29" spans="1:8" s="16" customFormat="1" x14ac:dyDescent="0.25">
      <c r="A29" s="17" t="s">
        <v>23</v>
      </c>
      <c r="B29" s="110">
        <v>0.77214927176242176</v>
      </c>
      <c r="C29" s="110"/>
      <c r="D29" s="68">
        <v>0.75</v>
      </c>
      <c r="E29" s="51">
        <v>48</v>
      </c>
      <c r="F29" s="77">
        <v>0</v>
      </c>
      <c r="G29" s="47">
        <v>0</v>
      </c>
      <c r="H29" s="107"/>
    </row>
    <row r="30" spans="1:8" s="18" customFormat="1" ht="31.5" x14ac:dyDescent="0.25">
      <c r="A30" s="20" t="s">
        <v>22</v>
      </c>
      <c r="B30" s="109"/>
      <c r="C30" s="109"/>
      <c r="D30" s="11"/>
      <c r="E30" s="10"/>
      <c r="F30" s="78"/>
      <c r="G30" s="46"/>
      <c r="H30" s="107"/>
    </row>
    <row r="31" spans="1:8" s="16" customFormat="1" x14ac:dyDescent="0.25">
      <c r="A31" s="17" t="s">
        <v>21</v>
      </c>
      <c r="B31" s="110">
        <v>0.70536145587307986</v>
      </c>
      <c r="C31" s="110"/>
      <c r="D31" s="53">
        <v>0.86670000000000003</v>
      </c>
      <c r="E31" s="51">
        <v>45</v>
      </c>
      <c r="F31" s="77">
        <v>0</v>
      </c>
      <c r="G31" s="47">
        <v>0</v>
      </c>
      <c r="H31" s="107"/>
    </row>
    <row r="32" spans="1:8" s="16" customFormat="1" x14ac:dyDescent="0.25">
      <c r="A32" s="17" t="s">
        <v>20</v>
      </c>
      <c r="B32" s="110">
        <v>0.63615495384562903</v>
      </c>
      <c r="C32" s="110"/>
      <c r="D32" s="53">
        <v>0.54759999999999998</v>
      </c>
      <c r="E32" s="51">
        <v>126</v>
      </c>
      <c r="F32" s="77">
        <v>0</v>
      </c>
      <c r="G32" s="47">
        <v>0</v>
      </c>
      <c r="H32" s="107"/>
    </row>
    <row r="33" spans="1:8" ht="31.5" x14ac:dyDescent="0.25">
      <c r="A33" s="12" t="s">
        <v>19</v>
      </c>
      <c r="B33" s="109"/>
      <c r="C33" s="109"/>
      <c r="D33" s="11"/>
      <c r="E33" s="74"/>
      <c r="F33" s="78"/>
      <c r="G33" s="46"/>
      <c r="H33" s="107"/>
    </row>
    <row r="34" spans="1:8" x14ac:dyDescent="0.25">
      <c r="A34" s="15" t="s">
        <v>18</v>
      </c>
      <c r="B34" s="110">
        <v>0.69563916003960302</v>
      </c>
      <c r="C34" s="110"/>
      <c r="D34" s="54">
        <v>0.63490000000000002</v>
      </c>
      <c r="E34" s="51">
        <v>126</v>
      </c>
      <c r="F34" s="77">
        <v>0</v>
      </c>
      <c r="G34" s="47">
        <v>0</v>
      </c>
      <c r="H34" s="107"/>
    </row>
    <row r="35" spans="1:8" x14ac:dyDescent="0.25">
      <c r="A35" s="15" t="s">
        <v>17</v>
      </c>
      <c r="B35" s="110">
        <v>0.57079171723940503</v>
      </c>
      <c r="C35" s="110"/>
      <c r="D35" s="54">
        <v>0.55649999999999999</v>
      </c>
      <c r="E35" s="51">
        <v>124</v>
      </c>
      <c r="F35" s="77">
        <v>0</v>
      </c>
      <c r="G35" s="47">
        <v>0</v>
      </c>
      <c r="H35" s="107"/>
    </row>
    <row r="36" spans="1:8" ht="31.5" customHeight="1" x14ac:dyDescent="0.25">
      <c r="A36" s="15" t="s">
        <v>16</v>
      </c>
      <c r="B36" s="110">
        <v>0.47512455188664032</v>
      </c>
      <c r="C36" s="110"/>
      <c r="D36" s="54">
        <v>0.42859999999999998</v>
      </c>
      <c r="E36" s="51">
        <v>126</v>
      </c>
      <c r="F36" s="77">
        <v>0</v>
      </c>
      <c r="G36" s="47">
        <v>0</v>
      </c>
      <c r="H36" s="107"/>
    </row>
    <row r="37" spans="1:8" ht="31.5" x14ac:dyDescent="0.25">
      <c r="A37" s="12" t="s">
        <v>15</v>
      </c>
      <c r="B37" s="109"/>
      <c r="C37" s="109"/>
      <c r="D37" s="11"/>
      <c r="E37" s="74"/>
      <c r="F37" s="78"/>
      <c r="G37" s="46"/>
      <c r="H37" s="107"/>
    </row>
    <row r="38" spans="1:8" x14ac:dyDescent="0.25">
      <c r="A38" s="14" t="s">
        <v>14</v>
      </c>
      <c r="B38" s="110" t="s">
        <v>51</v>
      </c>
      <c r="C38" s="110"/>
      <c r="D38" s="53">
        <v>0.82889999999999997</v>
      </c>
      <c r="E38" s="51">
        <v>76</v>
      </c>
      <c r="F38" s="77">
        <v>0</v>
      </c>
      <c r="G38" s="47">
        <v>0</v>
      </c>
      <c r="H38" s="107"/>
    </row>
    <row r="39" spans="1:8" x14ac:dyDescent="0.25">
      <c r="A39" s="14" t="s">
        <v>13</v>
      </c>
      <c r="B39" s="110" t="s">
        <v>51</v>
      </c>
      <c r="C39" s="110"/>
      <c r="D39" s="53">
        <v>0.60640000000000005</v>
      </c>
      <c r="E39" s="51">
        <v>94</v>
      </c>
      <c r="F39" s="77">
        <v>0</v>
      </c>
      <c r="G39" s="47">
        <v>0</v>
      </c>
      <c r="H39" s="107"/>
    </row>
    <row r="40" spans="1:8" x14ac:dyDescent="0.25">
      <c r="A40" s="14" t="s">
        <v>12</v>
      </c>
      <c r="B40" s="110" t="s">
        <v>51</v>
      </c>
      <c r="C40" s="110"/>
      <c r="D40" s="54">
        <v>0.78400000000000003</v>
      </c>
      <c r="E40" s="51">
        <v>125</v>
      </c>
      <c r="F40" s="77">
        <v>0</v>
      </c>
      <c r="G40" s="47">
        <v>0</v>
      </c>
      <c r="H40" s="107"/>
    </row>
    <row r="41" spans="1:8" x14ac:dyDescent="0.25">
      <c r="A41" s="14" t="s">
        <v>11</v>
      </c>
      <c r="B41" s="110" t="s">
        <v>51</v>
      </c>
      <c r="C41" s="110"/>
      <c r="D41" s="54">
        <v>0.77239999999999998</v>
      </c>
      <c r="E41" s="51">
        <v>123</v>
      </c>
      <c r="F41" s="77">
        <v>0</v>
      </c>
      <c r="G41" s="47">
        <v>0</v>
      </c>
      <c r="H41" s="107"/>
    </row>
    <row r="42" spans="1:8" x14ac:dyDescent="0.25">
      <c r="A42" s="14" t="s">
        <v>10</v>
      </c>
      <c r="B42" s="110" t="s">
        <v>51</v>
      </c>
      <c r="C42" s="110"/>
      <c r="D42" s="54">
        <v>0.54649999999999999</v>
      </c>
      <c r="E42" s="51">
        <v>86</v>
      </c>
      <c r="F42" s="77">
        <v>0</v>
      </c>
      <c r="G42" s="47">
        <v>0</v>
      </c>
      <c r="H42" s="107"/>
    </row>
    <row r="43" spans="1:8" ht="31.5" x14ac:dyDescent="0.25">
      <c r="A43" s="12" t="s">
        <v>9</v>
      </c>
      <c r="B43" s="109"/>
      <c r="C43" s="109"/>
      <c r="D43" s="11"/>
      <c r="E43" s="13"/>
      <c r="F43" s="78"/>
      <c r="G43" s="46"/>
      <c r="H43" s="107"/>
    </row>
    <row r="44" spans="1:8" ht="31.5" x14ac:dyDescent="0.25">
      <c r="A44" s="9" t="s">
        <v>8</v>
      </c>
      <c r="B44" s="110">
        <v>0.50407932407965783</v>
      </c>
      <c r="C44" s="110"/>
      <c r="D44" s="54">
        <v>0.50790000000000002</v>
      </c>
      <c r="E44" s="51">
        <v>126</v>
      </c>
      <c r="F44" s="77">
        <v>0</v>
      </c>
      <c r="G44" s="47">
        <v>0</v>
      </c>
      <c r="H44" s="107"/>
    </row>
    <row r="45" spans="1:8" x14ac:dyDescent="0.25">
      <c r="A45" s="9" t="s">
        <v>7</v>
      </c>
      <c r="B45" s="110">
        <v>0.53092926905840643</v>
      </c>
      <c r="C45" s="110"/>
      <c r="D45" s="54">
        <v>0.57499999999999996</v>
      </c>
      <c r="E45" s="51">
        <v>120</v>
      </c>
      <c r="F45" s="77">
        <v>0</v>
      </c>
      <c r="G45" s="47">
        <v>0</v>
      </c>
      <c r="H45" s="107"/>
    </row>
    <row r="46" spans="1:8" x14ac:dyDescent="0.25">
      <c r="A46" s="9" t="s">
        <v>6</v>
      </c>
      <c r="B46" s="110">
        <v>0.66226255679497203</v>
      </c>
      <c r="C46" s="110"/>
      <c r="D46" s="54">
        <v>0.69840000000000002</v>
      </c>
      <c r="E46" s="51">
        <v>126</v>
      </c>
      <c r="F46" s="77">
        <v>0</v>
      </c>
      <c r="G46" s="47">
        <v>0</v>
      </c>
      <c r="H46" s="107"/>
    </row>
    <row r="47" spans="1:8" ht="31.5" x14ac:dyDescent="0.25">
      <c r="A47" s="9" t="s">
        <v>5</v>
      </c>
      <c r="B47" s="110">
        <v>0.46463132283417963</v>
      </c>
      <c r="C47" s="110"/>
      <c r="D47" s="54">
        <v>0.46150000000000002</v>
      </c>
      <c r="E47" s="51">
        <v>104</v>
      </c>
      <c r="F47" s="77">
        <v>0</v>
      </c>
      <c r="G47" s="47">
        <v>0</v>
      </c>
      <c r="H47" s="107"/>
    </row>
    <row r="48" spans="1:8" ht="31.5" x14ac:dyDescent="0.25">
      <c r="A48" s="12" t="s">
        <v>4</v>
      </c>
      <c r="B48" s="109"/>
      <c r="C48" s="109"/>
      <c r="D48" s="11"/>
      <c r="E48" s="10"/>
      <c r="F48" s="78"/>
      <c r="G48" s="46"/>
      <c r="H48" s="107"/>
    </row>
    <row r="49" spans="1:8" x14ac:dyDescent="0.25">
      <c r="A49" s="9" t="s">
        <v>3</v>
      </c>
      <c r="B49" s="110" t="s">
        <v>51</v>
      </c>
      <c r="C49" s="110"/>
      <c r="D49" s="54">
        <v>0.92079999999999995</v>
      </c>
      <c r="E49" s="51">
        <v>101</v>
      </c>
      <c r="F49" s="77">
        <v>0</v>
      </c>
      <c r="G49" s="47">
        <v>0</v>
      </c>
      <c r="H49" s="107"/>
    </row>
    <row r="50" spans="1:8" ht="31.5" x14ac:dyDescent="0.25">
      <c r="A50" s="12" t="s">
        <v>2</v>
      </c>
      <c r="B50" s="109"/>
      <c r="C50" s="109"/>
      <c r="D50" s="11"/>
      <c r="E50" s="10"/>
      <c r="F50" s="78"/>
      <c r="G50" s="46"/>
      <c r="H50" s="107"/>
    </row>
    <row r="51" spans="1:8" x14ac:dyDescent="0.25">
      <c r="A51" s="9" t="s">
        <v>1</v>
      </c>
      <c r="B51" s="110" t="s">
        <v>51</v>
      </c>
      <c r="C51" s="110"/>
      <c r="D51" s="54">
        <v>0.72219999999999995</v>
      </c>
      <c r="E51" s="51">
        <v>126</v>
      </c>
      <c r="F51" s="77">
        <v>0</v>
      </c>
      <c r="G51" s="47">
        <v>0</v>
      </c>
      <c r="H51" s="107"/>
    </row>
    <row r="52" spans="1:8" ht="16.5" thickBot="1" x14ac:dyDescent="0.3">
      <c r="A52" s="8" t="s">
        <v>0</v>
      </c>
      <c r="B52" s="111" t="s">
        <v>51</v>
      </c>
      <c r="C52" s="111"/>
      <c r="D52" s="69">
        <v>0.78569999999999995</v>
      </c>
      <c r="E52" s="52">
        <v>84</v>
      </c>
      <c r="F52" s="79">
        <v>0</v>
      </c>
      <c r="G52" s="7">
        <v>0</v>
      </c>
      <c r="H52" s="108"/>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32FE6-8E6C-4531-9F4C-DC8E3B686073}">
  <sheetPr>
    <pageSetUpPr fitToPage="1"/>
  </sheetPr>
  <dimension ref="A1:H53"/>
  <sheetViews>
    <sheetView tabSelected="1" view="pageBreakPreview" topLeftCell="A16" zoomScaleNormal="75" zoomScaleSheetLayoutView="100" workbookViewId="0">
      <selection activeCell="A19" sqref="A19:XFD1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4" customWidth="1"/>
    <col min="7" max="7" width="11.85546875" style="44" customWidth="1"/>
    <col min="8" max="16384" width="9.140625" style="1"/>
  </cols>
  <sheetData>
    <row r="1" spans="1:8" ht="45" customHeight="1" thickBot="1" x14ac:dyDescent="0.3">
      <c r="A1" s="87" t="s">
        <v>55</v>
      </c>
      <c r="B1" s="88"/>
      <c r="C1" s="88"/>
      <c r="D1" s="88"/>
      <c r="E1" s="88"/>
      <c r="F1" s="88"/>
      <c r="G1" s="89"/>
      <c r="H1" s="90" t="s">
        <v>49</v>
      </c>
    </row>
    <row r="2" spans="1:8" ht="46.5" customHeight="1" thickBot="1" x14ac:dyDescent="0.3">
      <c r="A2" s="92" t="s">
        <v>54</v>
      </c>
      <c r="B2" s="93"/>
      <c r="C2" s="93"/>
      <c r="D2" s="93"/>
      <c r="E2" s="93"/>
      <c r="F2" s="93"/>
      <c r="G2" s="94"/>
      <c r="H2" s="91"/>
    </row>
    <row r="3" spans="1:8" ht="36.75" customHeight="1" x14ac:dyDescent="0.25">
      <c r="A3" s="66" t="s">
        <v>48</v>
      </c>
      <c r="B3" s="95" t="s">
        <v>32</v>
      </c>
      <c r="C3" s="95"/>
      <c r="D3" s="96" t="s">
        <v>61</v>
      </c>
      <c r="E3" s="96"/>
      <c r="F3" s="96"/>
      <c r="G3" s="67" t="s">
        <v>57</v>
      </c>
      <c r="H3" s="91"/>
    </row>
    <row r="4" spans="1:8" ht="36.75" customHeight="1" x14ac:dyDescent="0.25">
      <c r="A4" s="23"/>
      <c r="B4" s="55" t="s">
        <v>47</v>
      </c>
      <c r="C4" s="55" t="s">
        <v>44</v>
      </c>
      <c r="D4" s="56" t="s">
        <v>46</v>
      </c>
      <c r="E4" s="56" t="s">
        <v>45</v>
      </c>
      <c r="F4" s="56" t="s">
        <v>44</v>
      </c>
      <c r="G4" s="22" t="s">
        <v>44</v>
      </c>
      <c r="H4" s="91"/>
    </row>
    <row r="5" spans="1:8" x14ac:dyDescent="0.25">
      <c r="A5" s="12" t="s">
        <v>43</v>
      </c>
      <c r="D5" s="3"/>
      <c r="E5" s="3"/>
      <c r="F5" s="10"/>
      <c r="G5" s="41"/>
      <c r="H5" s="91"/>
    </row>
    <row r="6" spans="1:8" x14ac:dyDescent="0.25">
      <c r="A6" s="15" t="s">
        <v>42</v>
      </c>
      <c r="B6" s="40">
        <v>4610</v>
      </c>
      <c r="C6" s="40">
        <v>265</v>
      </c>
      <c r="D6" s="51">
        <v>2</v>
      </c>
      <c r="E6" s="39">
        <f>D6/B6</f>
        <v>4.3383947939262471E-4</v>
      </c>
      <c r="F6" s="51">
        <v>507</v>
      </c>
      <c r="G6" s="45"/>
      <c r="H6" s="91"/>
    </row>
    <row r="7" spans="1:8" x14ac:dyDescent="0.25">
      <c r="A7" s="15" t="s">
        <v>41</v>
      </c>
      <c r="B7" s="40">
        <v>13836</v>
      </c>
      <c r="C7" s="40">
        <v>126</v>
      </c>
      <c r="D7" s="51">
        <v>2</v>
      </c>
      <c r="E7" s="39">
        <f t="shared" ref="E7:E10" si="0">D7/B7</f>
        <v>1.4455044810638914E-4</v>
      </c>
      <c r="F7" s="51">
        <v>108</v>
      </c>
      <c r="G7" s="45"/>
      <c r="H7" s="91"/>
    </row>
    <row r="8" spans="1:8" x14ac:dyDescent="0.25">
      <c r="A8" s="15" t="s">
        <v>40</v>
      </c>
      <c r="B8" s="40">
        <v>2531</v>
      </c>
      <c r="C8" s="40">
        <v>509</v>
      </c>
      <c r="D8" s="51">
        <v>2</v>
      </c>
      <c r="E8" s="39">
        <f t="shared" si="0"/>
        <v>7.9020150138285259E-4</v>
      </c>
      <c r="F8" s="51">
        <v>1232</v>
      </c>
      <c r="G8" s="45"/>
      <c r="H8" s="91"/>
    </row>
    <row r="9" spans="1:8" x14ac:dyDescent="0.25">
      <c r="A9" s="15" t="s">
        <v>39</v>
      </c>
      <c r="B9" s="40">
        <v>1387</v>
      </c>
      <c r="C9" s="40">
        <v>491</v>
      </c>
      <c r="D9" s="51">
        <v>0</v>
      </c>
      <c r="E9" s="39">
        <f t="shared" si="0"/>
        <v>0</v>
      </c>
      <c r="F9" s="51" t="s">
        <v>62</v>
      </c>
      <c r="G9" s="45"/>
      <c r="H9" s="91"/>
    </row>
    <row r="10" spans="1:8" ht="16.5" thickBot="1" x14ac:dyDescent="0.3">
      <c r="A10" s="57" t="s">
        <v>38</v>
      </c>
      <c r="B10" s="58">
        <v>196</v>
      </c>
      <c r="C10" s="58">
        <v>672</v>
      </c>
      <c r="D10" s="81">
        <v>0</v>
      </c>
      <c r="E10" s="39">
        <f t="shared" si="0"/>
        <v>0</v>
      </c>
      <c r="F10" s="59" t="s">
        <v>62</v>
      </c>
      <c r="G10" s="60"/>
      <c r="H10" s="91"/>
    </row>
    <row r="11" spans="1:8" ht="16.5" thickBot="1" x14ac:dyDescent="0.3">
      <c r="A11" s="61" t="s">
        <v>37</v>
      </c>
      <c r="B11" s="62"/>
      <c r="C11" s="62"/>
      <c r="D11" s="63"/>
      <c r="E11" s="63"/>
      <c r="F11" s="64"/>
      <c r="G11" s="65"/>
      <c r="H11" s="91"/>
    </row>
    <row r="12" spans="1:8" ht="18.75" customHeight="1" x14ac:dyDescent="0.25">
      <c r="A12" s="38" t="s">
        <v>36</v>
      </c>
      <c r="B12" s="35"/>
      <c r="C12" s="35"/>
      <c r="D12" s="34"/>
      <c r="E12" s="82" t="e">
        <f>D12/D12</f>
        <v>#DIV/0!</v>
      </c>
      <c r="F12" s="33"/>
      <c r="G12" s="32"/>
      <c r="H12" s="91"/>
    </row>
    <row r="13" spans="1:8" ht="18.75" customHeight="1" thickBot="1" x14ac:dyDescent="0.3">
      <c r="A13" s="31" t="s">
        <v>35</v>
      </c>
      <c r="B13" s="30"/>
      <c r="C13" s="30"/>
      <c r="D13" s="37"/>
      <c r="E13" s="83" t="e">
        <f>D13/D12</f>
        <v>#DIV/0!</v>
      </c>
      <c r="F13" s="27"/>
      <c r="G13" s="26"/>
      <c r="H13" s="91"/>
    </row>
    <row r="14" spans="1:8" ht="18.75" customHeight="1" x14ac:dyDescent="0.25">
      <c r="A14" s="36" t="s">
        <v>34</v>
      </c>
      <c r="B14" s="35"/>
      <c r="C14" s="35"/>
      <c r="D14" s="34"/>
      <c r="E14" s="82" t="e">
        <f>D14/D14</f>
        <v>#DIV/0!</v>
      </c>
      <c r="F14" s="33"/>
      <c r="G14" s="32"/>
      <c r="H14" s="91"/>
    </row>
    <row r="15" spans="1:8" ht="35.25" customHeight="1" thickBot="1" x14ac:dyDescent="0.3">
      <c r="A15" s="31" t="s">
        <v>56</v>
      </c>
      <c r="B15" s="30"/>
      <c r="C15" s="30"/>
      <c r="D15" s="37"/>
      <c r="E15" s="83" t="e">
        <f>D15/D14</f>
        <v>#DIV/0!</v>
      </c>
      <c r="F15" s="27"/>
      <c r="G15" s="26"/>
      <c r="H15" s="91"/>
    </row>
    <row r="16" spans="1:8" ht="18.75" customHeight="1" x14ac:dyDescent="0.25">
      <c r="A16" s="36" t="s">
        <v>53</v>
      </c>
      <c r="B16" s="35"/>
      <c r="C16" s="35"/>
      <c r="D16" s="34"/>
      <c r="E16" s="84" t="e">
        <f>D16/D16</f>
        <v>#DIV/0!</v>
      </c>
      <c r="F16" s="33"/>
      <c r="G16" s="32"/>
      <c r="H16" s="91"/>
    </row>
    <row r="17" spans="1:8" ht="16.5" thickBot="1" x14ac:dyDescent="0.3">
      <c r="A17" s="31" t="s">
        <v>52</v>
      </c>
      <c r="B17" s="30"/>
      <c r="C17" s="30"/>
      <c r="D17" s="29"/>
      <c r="E17" s="83" t="e">
        <f>D17/D16</f>
        <v>#DIV/0!</v>
      </c>
      <c r="F17" s="27"/>
      <c r="G17" s="26"/>
      <c r="H17" s="91"/>
    </row>
    <row r="18" spans="1:8" ht="32.25" thickBot="1" x14ac:dyDescent="0.3">
      <c r="A18" s="76" t="s">
        <v>33</v>
      </c>
      <c r="B18" s="48"/>
      <c r="C18" s="48"/>
      <c r="D18" s="71"/>
      <c r="E18" s="72"/>
      <c r="F18" s="49"/>
      <c r="G18" s="50"/>
      <c r="H18" s="91"/>
    </row>
    <row r="19" spans="1:8" ht="54.75" customHeight="1" thickBot="1" x14ac:dyDescent="0.3">
      <c r="A19" s="114" t="s">
        <v>70</v>
      </c>
      <c r="B19" s="93"/>
      <c r="C19" s="93"/>
      <c r="D19" s="93"/>
      <c r="E19" s="93"/>
      <c r="F19" s="93"/>
      <c r="G19" s="94"/>
      <c r="H19" s="91"/>
    </row>
    <row r="20" spans="1:8" ht="36.75" customHeight="1" x14ac:dyDescent="0.25">
      <c r="A20" s="66" t="s">
        <v>30</v>
      </c>
      <c r="B20" s="95" t="s">
        <v>29</v>
      </c>
      <c r="C20" s="95"/>
      <c r="D20" s="73" t="s">
        <v>32</v>
      </c>
      <c r="E20" s="96" t="s">
        <v>61</v>
      </c>
      <c r="F20" s="96"/>
      <c r="G20" s="67" t="s">
        <v>57</v>
      </c>
      <c r="H20" s="91"/>
    </row>
    <row r="21" spans="1:8" x14ac:dyDescent="0.25">
      <c r="A21" s="15" t="s">
        <v>64</v>
      </c>
      <c r="B21" s="97">
        <v>0.40500000000000003</v>
      </c>
      <c r="C21" s="97"/>
      <c r="D21" s="80">
        <v>0.28599999999999998</v>
      </c>
      <c r="E21" s="98">
        <v>0.5</v>
      </c>
      <c r="F21" s="98"/>
      <c r="G21" s="85"/>
      <c r="H21" s="91"/>
    </row>
    <row r="22" spans="1:8" x14ac:dyDescent="0.25">
      <c r="A22" s="15" t="s">
        <v>65</v>
      </c>
      <c r="B22" s="97">
        <v>0.436</v>
      </c>
      <c r="C22" s="97"/>
      <c r="D22" s="75">
        <v>0.45200000000000001</v>
      </c>
      <c r="E22" s="98">
        <v>1</v>
      </c>
      <c r="F22" s="98"/>
      <c r="G22" s="113">
        <v>0.875</v>
      </c>
      <c r="H22" s="91"/>
    </row>
    <row r="23" spans="1:8" x14ac:dyDescent="0.25">
      <c r="A23" s="15" t="s">
        <v>66</v>
      </c>
      <c r="B23" s="97">
        <v>0.30299999999999999</v>
      </c>
      <c r="C23" s="97"/>
      <c r="D23" s="75">
        <v>0.36099999999999999</v>
      </c>
      <c r="E23" s="98">
        <v>0.875</v>
      </c>
      <c r="F23" s="98"/>
      <c r="G23" s="113">
        <v>0.75</v>
      </c>
      <c r="H23" s="91"/>
    </row>
    <row r="24" spans="1:8" s="24" customFormat="1" ht="31.5" x14ac:dyDescent="0.25">
      <c r="A24" s="25" t="s">
        <v>67</v>
      </c>
      <c r="B24" s="99">
        <v>8.3000000000000004E-2</v>
      </c>
      <c r="C24" s="99"/>
      <c r="D24" s="75">
        <v>3.6999999999999998E-2</v>
      </c>
      <c r="E24" s="98">
        <v>0</v>
      </c>
      <c r="F24" s="98"/>
      <c r="G24" s="85"/>
      <c r="H24" s="91"/>
    </row>
    <row r="25" spans="1:8" ht="32.25" thickBot="1" x14ac:dyDescent="0.3">
      <c r="A25" s="31" t="s">
        <v>68</v>
      </c>
      <c r="B25" s="101">
        <v>4.0999999999999996</v>
      </c>
      <c r="C25" s="101"/>
      <c r="D25" s="70">
        <v>6.2</v>
      </c>
      <c r="E25" s="112">
        <v>0</v>
      </c>
      <c r="F25" s="112"/>
      <c r="G25" s="86"/>
      <c r="H25" s="91"/>
    </row>
    <row r="26" spans="1:8" ht="46.5" customHeight="1" thickBot="1" x14ac:dyDescent="0.3">
      <c r="A26" s="103" t="s">
        <v>63</v>
      </c>
      <c r="B26" s="104"/>
      <c r="C26" s="104"/>
      <c r="D26" s="104"/>
      <c r="E26" s="104"/>
      <c r="F26" s="104"/>
      <c r="G26" s="105"/>
      <c r="H26" s="106" t="s">
        <v>31</v>
      </c>
    </row>
    <row r="27" spans="1:8" s="16" customFormat="1" ht="44.25" customHeight="1" x14ac:dyDescent="0.25">
      <c r="A27" s="66" t="s">
        <v>30</v>
      </c>
      <c r="B27" s="95" t="s">
        <v>50</v>
      </c>
      <c r="C27" s="95"/>
      <c r="D27" s="73" t="s">
        <v>28</v>
      </c>
      <c r="E27" s="73" t="s">
        <v>27</v>
      </c>
      <c r="F27" s="73" t="s">
        <v>26</v>
      </c>
      <c r="G27" s="67" t="s">
        <v>25</v>
      </c>
      <c r="H27" s="107"/>
    </row>
    <row r="28" spans="1:8" s="18" customFormat="1" ht="31.5" x14ac:dyDescent="0.25">
      <c r="A28" s="20" t="s">
        <v>24</v>
      </c>
      <c r="B28" s="109"/>
      <c r="C28" s="109"/>
      <c r="D28" s="11"/>
      <c r="E28" s="21"/>
      <c r="F28" s="19"/>
      <c r="G28" s="46"/>
      <c r="H28" s="107"/>
    </row>
    <row r="29" spans="1:8" s="16" customFormat="1" x14ac:dyDescent="0.25">
      <c r="A29" s="17" t="s">
        <v>23</v>
      </c>
      <c r="B29" s="110">
        <v>0.77214927176242176</v>
      </c>
      <c r="C29" s="110"/>
      <c r="D29" s="68">
        <v>0.75</v>
      </c>
      <c r="E29" s="51">
        <v>48</v>
      </c>
      <c r="F29" s="77">
        <v>0</v>
      </c>
      <c r="G29" s="47">
        <v>0</v>
      </c>
      <c r="H29" s="107"/>
    </row>
    <row r="30" spans="1:8" s="18" customFormat="1" ht="31.5" x14ac:dyDescent="0.25">
      <c r="A30" s="20" t="s">
        <v>22</v>
      </c>
      <c r="B30" s="109"/>
      <c r="C30" s="109"/>
      <c r="D30" s="11"/>
      <c r="E30" s="10"/>
      <c r="F30" s="78"/>
      <c r="G30" s="46"/>
      <c r="H30" s="107"/>
    </row>
    <row r="31" spans="1:8" s="16" customFormat="1" x14ac:dyDescent="0.25">
      <c r="A31" s="17" t="s">
        <v>21</v>
      </c>
      <c r="B31" s="110">
        <v>0.70536145587307986</v>
      </c>
      <c r="C31" s="110"/>
      <c r="D31" s="53">
        <v>0.86670000000000003</v>
      </c>
      <c r="E31" s="51">
        <v>45</v>
      </c>
      <c r="F31" s="77">
        <v>0</v>
      </c>
      <c r="G31" s="47">
        <v>0</v>
      </c>
      <c r="H31" s="107"/>
    </row>
    <row r="32" spans="1:8" s="16" customFormat="1" x14ac:dyDescent="0.25">
      <c r="A32" s="17" t="s">
        <v>20</v>
      </c>
      <c r="B32" s="110">
        <v>0.63615495384562903</v>
      </c>
      <c r="C32" s="110"/>
      <c r="D32" s="53">
        <v>0.54759999999999998</v>
      </c>
      <c r="E32" s="51">
        <v>126</v>
      </c>
      <c r="F32" s="77">
        <v>0</v>
      </c>
      <c r="G32" s="47">
        <v>0</v>
      </c>
      <c r="H32" s="107"/>
    </row>
    <row r="33" spans="1:8" ht="31.5" x14ac:dyDescent="0.25">
      <c r="A33" s="12" t="s">
        <v>19</v>
      </c>
      <c r="B33" s="109"/>
      <c r="C33" s="109"/>
      <c r="D33" s="11"/>
      <c r="E33" s="74"/>
      <c r="F33" s="78"/>
      <c r="G33" s="46"/>
      <c r="H33" s="107"/>
    </row>
    <row r="34" spans="1:8" x14ac:dyDescent="0.25">
      <c r="A34" s="15" t="s">
        <v>18</v>
      </c>
      <c r="B34" s="110">
        <v>0.69563916003960302</v>
      </c>
      <c r="C34" s="110"/>
      <c r="D34" s="54">
        <v>0.63490000000000002</v>
      </c>
      <c r="E34" s="51">
        <v>126</v>
      </c>
      <c r="F34" s="77">
        <v>0</v>
      </c>
      <c r="G34" s="47">
        <v>0</v>
      </c>
      <c r="H34" s="107"/>
    </row>
    <row r="35" spans="1:8" x14ac:dyDescent="0.25">
      <c r="A35" s="15" t="s">
        <v>17</v>
      </c>
      <c r="B35" s="110">
        <v>0.57079171723940503</v>
      </c>
      <c r="C35" s="110"/>
      <c r="D35" s="54">
        <v>0.55649999999999999</v>
      </c>
      <c r="E35" s="51">
        <v>124</v>
      </c>
      <c r="F35" s="77">
        <v>0</v>
      </c>
      <c r="G35" s="47">
        <v>0</v>
      </c>
      <c r="H35" s="107"/>
    </row>
    <row r="36" spans="1:8" ht="31.5" customHeight="1" x14ac:dyDescent="0.25">
      <c r="A36" s="15" t="s">
        <v>16</v>
      </c>
      <c r="B36" s="110">
        <v>0.47512455188664032</v>
      </c>
      <c r="C36" s="110"/>
      <c r="D36" s="54">
        <v>0.42859999999999998</v>
      </c>
      <c r="E36" s="51">
        <v>126</v>
      </c>
      <c r="F36" s="77">
        <v>0</v>
      </c>
      <c r="G36" s="47">
        <v>0</v>
      </c>
      <c r="H36" s="107"/>
    </row>
    <row r="37" spans="1:8" ht="31.5" x14ac:dyDescent="0.25">
      <c r="A37" s="12" t="s">
        <v>15</v>
      </c>
      <c r="B37" s="109"/>
      <c r="C37" s="109"/>
      <c r="D37" s="11"/>
      <c r="E37" s="74"/>
      <c r="F37" s="78"/>
      <c r="G37" s="46"/>
      <c r="H37" s="107"/>
    </row>
    <row r="38" spans="1:8" x14ac:dyDescent="0.25">
      <c r="A38" s="14" t="s">
        <v>14</v>
      </c>
      <c r="B38" s="110" t="s">
        <v>51</v>
      </c>
      <c r="C38" s="110"/>
      <c r="D38" s="53">
        <v>0.82889999999999997</v>
      </c>
      <c r="E38" s="51">
        <v>76</v>
      </c>
      <c r="F38" s="77">
        <v>0</v>
      </c>
      <c r="G38" s="47">
        <v>0</v>
      </c>
      <c r="H38" s="107"/>
    </row>
    <row r="39" spans="1:8" x14ac:dyDescent="0.25">
      <c r="A39" s="14" t="s">
        <v>13</v>
      </c>
      <c r="B39" s="110" t="s">
        <v>51</v>
      </c>
      <c r="C39" s="110"/>
      <c r="D39" s="53">
        <v>0.60640000000000005</v>
      </c>
      <c r="E39" s="51">
        <v>94</v>
      </c>
      <c r="F39" s="77">
        <v>0</v>
      </c>
      <c r="G39" s="47">
        <v>0</v>
      </c>
      <c r="H39" s="107"/>
    </row>
    <row r="40" spans="1:8" x14ac:dyDescent="0.25">
      <c r="A40" s="14" t="s">
        <v>12</v>
      </c>
      <c r="B40" s="110" t="s">
        <v>51</v>
      </c>
      <c r="C40" s="110"/>
      <c r="D40" s="54">
        <v>0.78400000000000003</v>
      </c>
      <c r="E40" s="51">
        <v>125</v>
      </c>
      <c r="F40" s="77">
        <v>0</v>
      </c>
      <c r="G40" s="47">
        <v>0</v>
      </c>
      <c r="H40" s="107"/>
    </row>
    <row r="41" spans="1:8" x14ac:dyDescent="0.25">
      <c r="A41" s="14" t="s">
        <v>11</v>
      </c>
      <c r="B41" s="110" t="s">
        <v>51</v>
      </c>
      <c r="C41" s="110"/>
      <c r="D41" s="54">
        <v>0.77239999999999998</v>
      </c>
      <c r="E41" s="51">
        <v>123</v>
      </c>
      <c r="F41" s="77">
        <v>0</v>
      </c>
      <c r="G41" s="47">
        <v>0</v>
      </c>
      <c r="H41" s="107"/>
    </row>
    <row r="42" spans="1:8" x14ac:dyDescent="0.25">
      <c r="A42" s="14" t="s">
        <v>10</v>
      </c>
      <c r="B42" s="110" t="s">
        <v>51</v>
      </c>
      <c r="C42" s="110"/>
      <c r="D42" s="54">
        <v>0.54649999999999999</v>
      </c>
      <c r="E42" s="51">
        <v>86</v>
      </c>
      <c r="F42" s="77">
        <v>0</v>
      </c>
      <c r="G42" s="47">
        <v>0</v>
      </c>
      <c r="H42" s="107"/>
    </row>
    <row r="43" spans="1:8" ht="31.5" x14ac:dyDescent="0.25">
      <c r="A43" s="12" t="s">
        <v>9</v>
      </c>
      <c r="B43" s="109"/>
      <c r="C43" s="109"/>
      <c r="D43" s="11"/>
      <c r="E43" s="13"/>
      <c r="F43" s="78"/>
      <c r="G43" s="46"/>
      <c r="H43" s="107"/>
    </row>
    <row r="44" spans="1:8" ht="31.5" x14ac:dyDescent="0.25">
      <c r="A44" s="9" t="s">
        <v>8</v>
      </c>
      <c r="B44" s="110">
        <v>0.50407932407965783</v>
      </c>
      <c r="C44" s="110"/>
      <c r="D44" s="54">
        <v>0.50790000000000002</v>
      </c>
      <c r="E44" s="51">
        <v>126</v>
      </c>
      <c r="F44" s="77">
        <v>0</v>
      </c>
      <c r="G44" s="47">
        <v>0</v>
      </c>
      <c r="H44" s="107"/>
    </row>
    <row r="45" spans="1:8" x14ac:dyDescent="0.25">
      <c r="A45" s="9" t="s">
        <v>7</v>
      </c>
      <c r="B45" s="110">
        <v>0.53092926905840643</v>
      </c>
      <c r="C45" s="110"/>
      <c r="D45" s="54">
        <v>0.57499999999999996</v>
      </c>
      <c r="E45" s="51">
        <v>120</v>
      </c>
      <c r="F45" s="77">
        <v>0</v>
      </c>
      <c r="G45" s="47">
        <v>0</v>
      </c>
      <c r="H45" s="107"/>
    </row>
    <row r="46" spans="1:8" x14ac:dyDescent="0.25">
      <c r="A46" s="9" t="s">
        <v>6</v>
      </c>
      <c r="B46" s="110">
        <v>0.66226255679497203</v>
      </c>
      <c r="C46" s="110"/>
      <c r="D46" s="54">
        <v>0.69840000000000002</v>
      </c>
      <c r="E46" s="51">
        <v>126</v>
      </c>
      <c r="F46" s="77">
        <v>0</v>
      </c>
      <c r="G46" s="47">
        <v>0</v>
      </c>
      <c r="H46" s="107"/>
    </row>
    <row r="47" spans="1:8" ht="31.5" x14ac:dyDescent="0.25">
      <c r="A47" s="9" t="s">
        <v>5</v>
      </c>
      <c r="B47" s="110">
        <v>0.46463132283417963</v>
      </c>
      <c r="C47" s="110"/>
      <c r="D47" s="54">
        <v>0.46150000000000002</v>
      </c>
      <c r="E47" s="51">
        <v>104</v>
      </c>
      <c r="F47" s="77">
        <v>0</v>
      </c>
      <c r="G47" s="47">
        <v>0</v>
      </c>
      <c r="H47" s="107"/>
    </row>
    <row r="48" spans="1:8" ht="31.5" x14ac:dyDescent="0.25">
      <c r="A48" s="12" t="s">
        <v>4</v>
      </c>
      <c r="B48" s="109"/>
      <c r="C48" s="109"/>
      <c r="D48" s="11"/>
      <c r="E48" s="10"/>
      <c r="F48" s="78"/>
      <c r="G48" s="46"/>
      <c r="H48" s="107"/>
    </row>
    <row r="49" spans="1:8" x14ac:dyDescent="0.25">
      <c r="A49" s="9" t="s">
        <v>3</v>
      </c>
      <c r="B49" s="110" t="s">
        <v>51</v>
      </c>
      <c r="C49" s="110"/>
      <c r="D49" s="54">
        <v>0.92079999999999995</v>
      </c>
      <c r="E49" s="51">
        <v>101</v>
      </c>
      <c r="F49" s="77">
        <v>0</v>
      </c>
      <c r="G49" s="47">
        <v>0</v>
      </c>
      <c r="H49" s="107"/>
    </row>
    <row r="50" spans="1:8" ht="31.5" x14ac:dyDescent="0.25">
      <c r="A50" s="12" t="s">
        <v>2</v>
      </c>
      <c r="B50" s="109"/>
      <c r="C50" s="109"/>
      <c r="D50" s="11"/>
      <c r="E50" s="10"/>
      <c r="F50" s="78"/>
      <c r="G50" s="46"/>
      <c r="H50" s="107"/>
    </row>
    <row r="51" spans="1:8" x14ac:dyDescent="0.25">
      <c r="A51" s="9" t="s">
        <v>1</v>
      </c>
      <c r="B51" s="110" t="s">
        <v>51</v>
      </c>
      <c r="C51" s="110"/>
      <c r="D51" s="54">
        <v>0.72219999999999995</v>
      </c>
      <c r="E51" s="51">
        <v>126</v>
      </c>
      <c r="F51" s="77">
        <v>0</v>
      </c>
      <c r="G51" s="47">
        <v>0</v>
      </c>
      <c r="H51" s="107"/>
    </row>
    <row r="52" spans="1:8" ht="16.5" thickBot="1" x14ac:dyDescent="0.3">
      <c r="A52" s="8" t="s">
        <v>0</v>
      </c>
      <c r="B52" s="111" t="s">
        <v>51</v>
      </c>
      <c r="C52" s="111"/>
      <c r="D52" s="69">
        <v>0.78569999999999995</v>
      </c>
      <c r="E52" s="52">
        <v>84</v>
      </c>
      <c r="F52" s="79">
        <v>0</v>
      </c>
      <c r="G52" s="7">
        <v>0</v>
      </c>
      <c r="H52" s="108"/>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Bertie</vt:lpstr>
      <vt:lpstr>Halifax</vt:lpstr>
      <vt:lpstr>Hertford</vt:lpstr>
      <vt:lpstr>Northampton</vt:lpstr>
      <vt:lpstr>Bertie!Print_Area</vt:lpstr>
      <vt:lpstr>Halifax!Print_Area</vt:lpstr>
      <vt:lpstr>Hertford!Print_Area</vt:lpstr>
      <vt:lpstr>Northampton!Print_Area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2019-02-15T21:16:12Z</dcterms:modified>
</cp:coreProperties>
</file>