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7B13235C-FF34-49FD-A39D-054266B75EFF}" xr6:coauthVersionLast="47" xr6:coauthVersionMax="47" xr10:uidLastSave="{00000000-0000-0000-0000-000000000000}"/>
  <bookViews>
    <workbookView xWindow="28680" yWindow="-120" windowWidth="29040" windowHeight="15840" xr2:uid="{63442935-006F-4870-A477-AEB0863A3824}"/>
  </bookViews>
  <sheets>
    <sheet name="FA 8" sheetId="9" r:id="rId1"/>
    <sheet name="FA 7" sheetId="8" r:id="rId2"/>
    <sheet name="FA 6" sheetId="7" r:id="rId3"/>
    <sheet name="FA 5" sheetId="6" r:id="rId4"/>
    <sheet name="FA 4" sheetId="5" r:id="rId5"/>
    <sheet name="FA 3" sheetId="3" r:id="rId6"/>
    <sheet name="FA 2" sheetId="2" r:id="rId7"/>
    <sheet name="FA 1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9" l="1"/>
  <c r="C117" i="9"/>
  <c r="G116" i="9"/>
  <c r="H116" i="9" s="1"/>
  <c r="F116" i="9"/>
  <c r="D116" i="9"/>
  <c r="G115" i="9"/>
  <c r="H115" i="9" s="1"/>
  <c r="F115" i="9"/>
  <c r="D115" i="9"/>
  <c r="G114" i="9"/>
  <c r="H114" i="9" s="1"/>
  <c r="F114" i="9"/>
  <c r="D114" i="9"/>
  <c r="G113" i="9"/>
  <c r="H113" i="9" s="1"/>
  <c r="F113" i="9"/>
  <c r="D113" i="9"/>
  <c r="G112" i="9"/>
  <c r="H112" i="9" s="1"/>
  <c r="F112" i="9"/>
  <c r="D112" i="9"/>
  <c r="G111" i="9"/>
  <c r="H111" i="9" s="1"/>
  <c r="F111" i="9"/>
  <c r="D111" i="9"/>
  <c r="G110" i="9"/>
  <c r="H110" i="9" s="1"/>
  <c r="F110" i="9"/>
  <c r="D110" i="9"/>
  <c r="G109" i="9"/>
  <c r="H109" i="9" s="1"/>
  <c r="F109" i="9"/>
  <c r="D109" i="9"/>
  <c r="G108" i="9"/>
  <c r="H108" i="9" s="1"/>
  <c r="F108" i="9"/>
  <c r="D108" i="9"/>
  <c r="G107" i="9"/>
  <c r="H107" i="9" s="1"/>
  <c r="F107" i="9"/>
  <c r="D107" i="9"/>
  <c r="G106" i="9"/>
  <c r="H106" i="9" s="1"/>
  <c r="F106" i="9"/>
  <c r="D106" i="9"/>
  <c r="G105" i="9"/>
  <c r="H105" i="9" s="1"/>
  <c r="F105" i="9"/>
  <c r="D105" i="9"/>
  <c r="G104" i="9"/>
  <c r="H104" i="9" s="1"/>
  <c r="F104" i="9"/>
  <c r="D104" i="9"/>
  <c r="G103" i="9"/>
  <c r="H103" i="9" s="1"/>
  <c r="F103" i="9"/>
  <c r="D103" i="9"/>
  <c r="G102" i="9"/>
  <c r="H102" i="9" s="1"/>
  <c r="F102" i="9"/>
  <c r="D102" i="9"/>
  <c r="G101" i="9"/>
  <c r="H101" i="9" s="1"/>
  <c r="F101" i="9"/>
  <c r="D101" i="9"/>
  <c r="G100" i="9"/>
  <c r="H100" i="9" s="1"/>
  <c r="F100" i="9"/>
  <c r="D100" i="9"/>
  <c r="G99" i="9"/>
  <c r="H99" i="9" s="1"/>
  <c r="F99" i="9"/>
  <c r="D99" i="9"/>
  <c r="G98" i="9"/>
  <c r="H98" i="9" s="1"/>
  <c r="F98" i="9"/>
  <c r="D98" i="9"/>
  <c r="G97" i="9"/>
  <c r="H97" i="9" s="1"/>
  <c r="F97" i="9"/>
  <c r="D97" i="9"/>
  <c r="G96" i="9"/>
  <c r="H96" i="9" s="1"/>
  <c r="F96" i="9"/>
  <c r="D96" i="9"/>
  <c r="G95" i="9"/>
  <c r="H95" i="9" s="1"/>
  <c r="F95" i="9"/>
  <c r="D95" i="9"/>
  <c r="G94" i="9"/>
  <c r="H94" i="9" s="1"/>
  <c r="F94" i="9"/>
  <c r="D94" i="9"/>
  <c r="G93" i="9"/>
  <c r="H93" i="9" s="1"/>
  <c r="F93" i="9"/>
  <c r="D93" i="9"/>
  <c r="G92" i="9"/>
  <c r="H92" i="9" s="1"/>
  <c r="F92" i="9"/>
  <c r="D92" i="9"/>
  <c r="G91" i="9"/>
  <c r="H91" i="9" s="1"/>
  <c r="F91" i="9"/>
  <c r="D91" i="9"/>
  <c r="G90" i="9"/>
  <c r="H90" i="9" s="1"/>
  <c r="F90" i="9"/>
  <c r="D90" i="9"/>
  <c r="G89" i="9"/>
  <c r="H89" i="9" s="1"/>
  <c r="F89" i="9"/>
  <c r="D89" i="9"/>
  <c r="G88" i="9"/>
  <c r="H88" i="9" s="1"/>
  <c r="F88" i="9"/>
  <c r="D88" i="9"/>
  <c r="G87" i="9"/>
  <c r="H87" i="9" s="1"/>
  <c r="F87" i="9"/>
  <c r="D87" i="9"/>
  <c r="G86" i="9"/>
  <c r="H86" i="9" s="1"/>
  <c r="F86" i="9"/>
  <c r="D86" i="9"/>
  <c r="G85" i="9"/>
  <c r="H85" i="9" s="1"/>
  <c r="F85" i="9"/>
  <c r="D85" i="9"/>
  <c r="G84" i="9"/>
  <c r="H84" i="9" s="1"/>
  <c r="F84" i="9"/>
  <c r="D84" i="9"/>
  <c r="G83" i="9"/>
  <c r="H83" i="9" s="1"/>
  <c r="F83" i="9"/>
  <c r="D83" i="9"/>
  <c r="G82" i="9"/>
  <c r="H82" i="9" s="1"/>
  <c r="F82" i="9"/>
  <c r="D82" i="9"/>
  <c r="G81" i="9"/>
  <c r="H81" i="9" s="1"/>
  <c r="F81" i="9"/>
  <c r="D81" i="9"/>
  <c r="G80" i="9"/>
  <c r="H80" i="9" s="1"/>
  <c r="F80" i="9"/>
  <c r="D80" i="9"/>
  <c r="G79" i="9"/>
  <c r="H79" i="9" s="1"/>
  <c r="F79" i="9"/>
  <c r="D79" i="9"/>
  <c r="G78" i="9"/>
  <c r="H78" i="9" s="1"/>
  <c r="F78" i="9"/>
  <c r="D78" i="9"/>
  <c r="G77" i="9"/>
  <c r="H77" i="9" s="1"/>
  <c r="F77" i="9"/>
  <c r="D77" i="9"/>
  <c r="G76" i="9"/>
  <c r="H76" i="9" s="1"/>
  <c r="F76" i="9"/>
  <c r="D76" i="9"/>
  <c r="G75" i="9"/>
  <c r="H75" i="9" s="1"/>
  <c r="F75" i="9"/>
  <c r="D75" i="9"/>
  <c r="G74" i="9"/>
  <c r="H74" i="9" s="1"/>
  <c r="F74" i="9"/>
  <c r="D74" i="9"/>
  <c r="G73" i="9"/>
  <c r="H73" i="9" s="1"/>
  <c r="F73" i="9"/>
  <c r="D73" i="9"/>
  <c r="G72" i="9"/>
  <c r="H72" i="9" s="1"/>
  <c r="F72" i="9"/>
  <c r="D72" i="9"/>
  <c r="G71" i="9"/>
  <c r="H71" i="9" s="1"/>
  <c r="F71" i="9"/>
  <c r="D71" i="9"/>
  <c r="G70" i="9"/>
  <c r="H70" i="9" s="1"/>
  <c r="F70" i="9"/>
  <c r="D70" i="9"/>
  <c r="G69" i="9"/>
  <c r="H69" i="9" s="1"/>
  <c r="F69" i="9"/>
  <c r="D69" i="9"/>
  <c r="G68" i="9"/>
  <c r="H68" i="9" s="1"/>
  <c r="F68" i="9"/>
  <c r="D68" i="9"/>
  <c r="G67" i="9"/>
  <c r="H67" i="9" s="1"/>
  <c r="F67" i="9"/>
  <c r="D67" i="9"/>
  <c r="G66" i="9"/>
  <c r="H66" i="9" s="1"/>
  <c r="F66" i="9"/>
  <c r="D66" i="9"/>
  <c r="G65" i="9"/>
  <c r="H65" i="9" s="1"/>
  <c r="F65" i="9"/>
  <c r="D65" i="9"/>
  <c r="G64" i="9"/>
  <c r="H64" i="9" s="1"/>
  <c r="F64" i="9"/>
  <c r="D64" i="9"/>
  <c r="E117" i="9"/>
  <c r="G59" i="9"/>
  <c r="H59" i="9" s="1"/>
  <c r="F59" i="9"/>
  <c r="D59" i="9"/>
  <c r="G58" i="9"/>
  <c r="H58" i="9" s="1"/>
  <c r="F58" i="9"/>
  <c r="D58" i="9"/>
  <c r="G57" i="9"/>
  <c r="H57" i="9" s="1"/>
  <c r="F57" i="9"/>
  <c r="D57" i="9"/>
  <c r="G56" i="9"/>
  <c r="H56" i="9" s="1"/>
  <c r="F56" i="9"/>
  <c r="D56" i="9"/>
  <c r="G55" i="9"/>
  <c r="H55" i="9" s="1"/>
  <c r="F55" i="9"/>
  <c r="D55" i="9"/>
  <c r="G54" i="9"/>
  <c r="H54" i="9" s="1"/>
  <c r="F54" i="9"/>
  <c r="D54" i="9"/>
  <c r="G53" i="9"/>
  <c r="H53" i="9" s="1"/>
  <c r="F53" i="9"/>
  <c r="D53" i="9"/>
  <c r="G52" i="9"/>
  <c r="H52" i="9" s="1"/>
  <c r="F52" i="9"/>
  <c r="D52" i="9"/>
  <c r="G51" i="9"/>
  <c r="H51" i="9" s="1"/>
  <c r="F51" i="9"/>
  <c r="D51" i="9"/>
  <c r="G50" i="9"/>
  <c r="H50" i="9" s="1"/>
  <c r="F50" i="9"/>
  <c r="D50" i="9"/>
  <c r="G49" i="9"/>
  <c r="H49" i="9" s="1"/>
  <c r="F49" i="9"/>
  <c r="D49" i="9"/>
  <c r="G48" i="9"/>
  <c r="H48" i="9" s="1"/>
  <c r="F48" i="9"/>
  <c r="D48" i="9"/>
  <c r="G47" i="9"/>
  <c r="H47" i="9" s="1"/>
  <c r="F47" i="9"/>
  <c r="D47" i="9"/>
  <c r="G46" i="9"/>
  <c r="H46" i="9" s="1"/>
  <c r="F46" i="9"/>
  <c r="D46" i="9"/>
  <c r="G45" i="9"/>
  <c r="H45" i="9" s="1"/>
  <c r="F45" i="9"/>
  <c r="D45" i="9"/>
  <c r="G44" i="9"/>
  <c r="H44" i="9" s="1"/>
  <c r="F44" i="9"/>
  <c r="D44" i="9"/>
  <c r="G43" i="9"/>
  <c r="H43" i="9" s="1"/>
  <c r="F43" i="9"/>
  <c r="D43" i="9"/>
  <c r="G42" i="9"/>
  <c r="H42" i="9" s="1"/>
  <c r="F42" i="9"/>
  <c r="D42" i="9"/>
  <c r="G41" i="9"/>
  <c r="H41" i="9" s="1"/>
  <c r="F41" i="9"/>
  <c r="D41" i="9"/>
  <c r="G40" i="9"/>
  <c r="H40" i="9" s="1"/>
  <c r="F40" i="9"/>
  <c r="D40" i="9"/>
  <c r="G39" i="9"/>
  <c r="H39" i="9" s="1"/>
  <c r="F39" i="9"/>
  <c r="D39" i="9"/>
  <c r="G38" i="9"/>
  <c r="H38" i="9" s="1"/>
  <c r="F38" i="9"/>
  <c r="D38" i="9"/>
  <c r="G37" i="9"/>
  <c r="H37" i="9" s="1"/>
  <c r="F37" i="9"/>
  <c r="D37" i="9"/>
  <c r="G36" i="9"/>
  <c r="H36" i="9" s="1"/>
  <c r="F36" i="9"/>
  <c r="D36" i="9"/>
  <c r="G35" i="9"/>
  <c r="H35" i="9" s="1"/>
  <c r="F35" i="9"/>
  <c r="D35" i="9"/>
  <c r="G34" i="9"/>
  <c r="H34" i="9" s="1"/>
  <c r="F34" i="9"/>
  <c r="D34" i="9"/>
  <c r="G33" i="9"/>
  <c r="H33" i="9" s="1"/>
  <c r="F33" i="9"/>
  <c r="D33" i="9"/>
  <c r="G32" i="9"/>
  <c r="H32" i="9" s="1"/>
  <c r="F32" i="9"/>
  <c r="D32" i="9"/>
  <c r="G31" i="9"/>
  <c r="H31" i="9" s="1"/>
  <c r="F31" i="9"/>
  <c r="D31" i="9"/>
  <c r="G30" i="9"/>
  <c r="H30" i="9" s="1"/>
  <c r="F30" i="9"/>
  <c r="D30" i="9"/>
  <c r="G29" i="9"/>
  <c r="H29" i="9" s="1"/>
  <c r="F29" i="9"/>
  <c r="D29" i="9"/>
  <c r="G28" i="9"/>
  <c r="H28" i="9" s="1"/>
  <c r="F28" i="9"/>
  <c r="D28" i="9"/>
  <c r="G27" i="9"/>
  <c r="H27" i="9" s="1"/>
  <c r="F27" i="9"/>
  <c r="D27" i="9"/>
  <c r="G26" i="9"/>
  <c r="H26" i="9" s="1"/>
  <c r="F26" i="9"/>
  <c r="D26" i="9"/>
  <c r="G25" i="9"/>
  <c r="H25" i="9" s="1"/>
  <c r="F25" i="9"/>
  <c r="D25" i="9"/>
  <c r="G24" i="9"/>
  <c r="H24" i="9" s="1"/>
  <c r="F24" i="9"/>
  <c r="D24" i="9"/>
  <c r="G23" i="9"/>
  <c r="H23" i="9" s="1"/>
  <c r="F23" i="9"/>
  <c r="D23" i="9"/>
  <c r="G22" i="9"/>
  <c r="H22" i="9" s="1"/>
  <c r="F22" i="9"/>
  <c r="D22" i="9"/>
  <c r="G21" i="9"/>
  <c r="H21" i="9" s="1"/>
  <c r="F21" i="9"/>
  <c r="D21" i="9"/>
  <c r="G20" i="9"/>
  <c r="H20" i="9" s="1"/>
  <c r="F20" i="9"/>
  <c r="D20" i="9"/>
  <c r="G19" i="9"/>
  <c r="H19" i="9" s="1"/>
  <c r="F19" i="9"/>
  <c r="D19" i="9"/>
  <c r="G18" i="9"/>
  <c r="H18" i="9" s="1"/>
  <c r="F18" i="9"/>
  <c r="D18" i="9"/>
  <c r="G17" i="9"/>
  <c r="H17" i="9" s="1"/>
  <c r="F17" i="9"/>
  <c r="D17" i="9"/>
  <c r="G16" i="9"/>
  <c r="H16" i="9" s="1"/>
  <c r="F16" i="9"/>
  <c r="D16" i="9"/>
  <c r="G15" i="9"/>
  <c r="H15" i="9" s="1"/>
  <c r="F15" i="9"/>
  <c r="D15" i="9"/>
  <c r="G14" i="9"/>
  <c r="H14" i="9" s="1"/>
  <c r="F14" i="9"/>
  <c r="D14" i="9"/>
  <c r="G13" i="9"/>
  <c r="F13" i="9"/>
  <c r="D13" i="9"/>
  <c r="E120" i="8"/>
  <c r="C117" i="8"/>
  <c r="G116" i="8"/>
  <c r="H116" i="8" s="1"/>
  <c r="F116" i="8"/>
  <c r="D116" i="8"/>
  <c r="H115" i="8"/>
  <c r="G115" i="8"/>
  <c r="F115" i="8"/>
  <c r="D115" i="8"/>
  <c r="G114" i="8"/>
  <c r="H114" i="8" s="1"/>
  <c r="F114" i="8"/>
  <c r="D114" i="8"/>
  <c r="G113" i="8"/>
  <c r="H113" i="8" s="1"/>
  <c r="F113" i="8"/>
  <c r="D113" i="8"/>
  <c r="G112" i="8"/>
  <c r="H112" i="8" s="1"/>
  <c r="F112" i="8"/>
  <c r="D112" i="8"/>
  <c r="G111" i="8"/>
  <c r="H111" i="8" s="1"/>
  <c r="F111" i="8"/>
  <c r="D111" i="8"/>
  <c r="G110" i="8"/>
  <c r="H110" i="8" s="1"/>
  <c r="F110" i="8"/>
  <c r="D110" i="8"/>
  <c r="G109" i="8"/>
  <c r="H109" i="8" s="1"/>
  <c r="F109" i="8"/>
  <c r="D109" i="8"/>
  <c r="G108" i="8"/>
  <c r="H108" i="8" s="1"/>
  <c r="F108" i="8"/>
  <c r="D108" i="8"/>
  <c r="G107" i="8"/>
  <c r="H107" i="8" s="1"/>
  <c r="F107" i="8"/>
  <c r="D107" i="8"/>
  <c r="G106" i="8"/>
  <c r="H106" i="8" s="1"/>
  <c r="F106" i="8"/>
  <c r="D106" i="8"/>
  <c r="G105" i="8"/>
  <c r="H105" i="8" s="1"/>
  <c r="F105" i="8"/>
  <c r="D105" i="8"/>
  <c r="G104" i="8"/>
  <c r="H104" i="8" s="1"/>
  <c r="F104" i="8"/>
  <c r="D104" i="8"/>
  <c r="G103" i="8"/>
  <c r="H103" i="8" s="1"/>
  <c r="F103" i="8"/>
  <c r="D103" i="8"/>
  <c r="G102" i="8"/>
  <c r="H102" i="8" s="1"/>
  <c r="F102" i="8"/>
  <c r="D102" i="8"/>
  <c r="G101" i="8"/>
  <c r="H101" i="8" s="1"/>
  <c r="F101" i="8"/>
  <c r="D101" i="8"/>
  <c r="G100" i="8"/>
  <c r="H100" i="8" s="1"/>
  <c r="F100" i="8"/>
  <c r="D100" i="8"/>
  <c r="H99" i="8"/>
  <c r="G99" i="8"/>
  <c r="F99" i="8"/>
  <c r="D99" i="8"/>
  <c r="G98" i="8"/>
  <c r="H98" i="8" s="1"/>
  <c r="F98" i="8"/>
  <c r="D98" i="8"/>
  <c r="G97" i="8"/>
  <c r="H97" i="8" s="1"/>
  <c r="F97" i="8"/>
  <c r="D97" i="8"/>
  <c r="G96" i="8"/>
  <c r="H96" i="8" s="1"/>
  <c r="F96" i="8"/>
  <c r="D96" i="8"/>
  <c r="G95" i="8"/>
  <c r="H95" i="8" s="1"/>
  <c r="F95" i="8"/>
  <c r="D95" i="8"/>
  <c r="G94" i="8"/>
  <c r="H94" i="8" s="1"/>
  <c r="F94" i="8"/>
  <c r="D94" i="8"/>
  <c r="G93" i="8"/>
  <c r="H93" i="8" s="1"/>
  <c r="F93" i="8"/>
  <c r="D93" i="8"/>
  <c r="G92" i="8"/>
  <c r="H92" i="8" s="1"/>
  <c r="F92" i="8"/>
  <c r="D92" i="8"/>
  <c r="G91" i="8"/>
  <c r="H91" i="8" s="1"/>
  <c r="F91" i="8"/>
  <c r="D91" i="8"/>
  <c r="G90" i="8"/>
  <c r="H90" i="8" s="1"/>
  <c r="F90" i="8"/>
  <c r="D90" i="8"/>
  <c r="G89" i="8"/>
  <c r="H89" i="8" s="1"/>
  <c r="F89" i="8"/>
  <c r="D89" i="8"/>
  <c r="G88" i="8"/>
  <c r="H88" i="8" s="1"/>
  <c r="F88" i="8"/>
  <c r="D88" i="8"/>
  <c r="G87" i="8"/>
  <c r="H87" i="8" s="1"/>
  <c r="F87" i="8"/>
  <c r="D87" i="8"/>
  <c r="G86" i="8"/>
  <c r="H86" i="8" s="1"/>
  <c r="F86" i="8"/>
  <c r="D86" i="8"/>
  <c r="G85" i="8"/>
  <c r="H85" i="8" s="1"/>
  <c r="F85" i="8"/>
  <c r="D85" i="8"/>
  <c r="G84" i="8"/>
  <c r="H84" i="8" s="1"/>
  <c r="F84" i="8"/>
  <c r="D84" i="8"/>
  <c r="H83" i="8"/>
  <c r="G83" i="8"/>
  <c r="F83" i="8"/>
  <c r="D83" i="8"/>
  <c r="G82" i="8"/>
  <c r="H82" i="8" s="1"/>
  <c r="F82" i="8"/>
  <c r="D82" i="8"/>
  <c r="G81" i="8"/>
  <c r="H81" i="8" s="1"/>
  <c r="F81" i="8"/>
  <c r="D81" i="8"/>
  <c r="G80" i="8"/>
  <c r="H80" i="8" s="1"/>
  <c r="F80" i="8"/>
  <c r="D80" i="8"/>
  <c r="G79" i="8"/>
  <c r="H79" i="8" s="1"/>
  <c r="F79" i="8"/>
  <c r="D79" i="8"/>
  <c r="G78" i="8"/>
  <c r="H78" i="8" s="1"/>
  <c r="F78" i="8"/>
  <c r="D78" i="8"/>
  <c r="G77" i="8"/>
  <c r="H77" i="8" s="1"/>
  <c r="F77" i="8"/>
  <c r="D77" i="8"/>
  <c r="G76" i="8"/>
  <c r="H76" i="8" s="1"/>
  <c r="F76" i="8"/>
  <c r="D76" i="8"/>
  <c r="H75" i="8"/>
  <c r="G75" i="8"/>
  <c r="F75" i="8"/>
  <c r="D75" i="8"/>
  <c r="G74" i="8"/>
  <c r="H74" i="8" s="1"/>
  <c r="F74" i="8"/>
  <c r="D74" i="8"/>
  <c r="G73" i="8"/>
  <c r="H73" i="8" s="1"/>
  <c r="F73" i="8"/>
  <c r="D73" i="8"/>
  <c r="G72" i="8"/>
  <c r="H72" i="8" s="1"/>
  <c r="F72" i="8"/>
  <c r="D72" i="8"/>
  <c r="H71" i="8"/>
  <c r="G71" i="8"/>
  <c r="F71" i="8"/>
  <c r="D71" i="8"/>
  <c r="G70" i="8"/>
  <c r="H70" i="8" s="1"/>
  <c r="F70" i="8"/>
  <c r="D70" i="8"/>
  <c r="G69" i="8"/>
  <c r="H69" i="8" s="1"/>
  <c r="F69" i="8"/>
  <c r="D69" i="8"/>
  <c r="G68" i="8"/>
  <c r="H68" i="8" s="1"/>
  <c r="F68" i="8"/>
  <c r="D68" i="8"/>
  <c r="H67" i="8"/>
  <c r="G67" i="8"/>
  <c r="F67" i="8"/>
  <c r="D67" i="8"/>
  <c r="G66" i="8"/>
  <c r="H66" i="8" s="1"/>
  <c r="F66" i="8"/>
  <c r="D66" i="8"/>
  <c r="G65" i="8"/>
  <c r="H65" i="8" s="1"/>
  <c r="F65" i="8"/>
  <c r="D65" i="8"/>
  <c r="G64" i="8"/>
  <c r="H64" i="8" s="1"/>
  <c r="F64" i="8"/>
  <c r="D64" i="8"/>
  <c r="E60" i="8"/>
  <c r="E117" i="8" s="1"/>
  <c r="G59" i="8"/>
  <c r="H59" i="8" s="1"/>
  <c r="F59" i="8"/>
  <c r="D59" i="8"/>
  <c r="G58" i="8"/>
  <c r="H58" i="8" s="1"/>
  <c r="F58" i="8"/>
  <c r="D58" i="8"/>
  <c r="G57" i="8"/>
  <c r="H57" i="8" s="1"/>
  <c r="F57" i="8"/>
  <c r="D57" i="8"/>
  <c r="G56" i="8"/>
  <c r="H56" i="8" s="1"/>
  <c r="F56" i="8"/>
  <c r="D56" i="8"/>
  <c r="G55" i="8"/>
  <c r="H55" i="8" s="1"/>
  <c r="F55" i="8"/>
  <c r="D55" i="8"/>
  <c r="G54" i="8"/>
  <c r="H54" i="8" s="1"/>
  <c r="F54" i="8"/>
  <c r="D54" i="8"/>
  <c r="H53" i="8"/>
  <c r="G53" i="8"/>
  <c r="F53" i="8"/>
  <c r="D53" i="8"/>
  <c r="G52" i="8"/>
  <c r="H52" i="8" s="1"/>
  <c r="F52" i="8"/>
  <c r="D52" i="8"/>
  <c r="G51" i="8"/>
  <c r="H51" i="8" s="1"/>
  <c r="F51" i="8"/>
  <c r="D51" i="8"/>
  <c r="G50" i="8"/>
  <c r="H50" i="8" s="1"/>
  <c r="F50" i="8"/>
  <c r="D50" i="8"/>
  <c r="H49" i="8"/>
  <c r="G49" i="8"/>
  <c r="F49" i="8"/>
  <c r="D49" i="8"/>
  <c r="G48" i="8"/>
  <c r="H48" i="8" s="1"/>
  <c r="F48" i="8"/>
  <c r="D48" i="8"/>
  <c r="G47" i="8"/>
  <c r="H47" i="8" s="1"/>
  <c r="F47" i="8"/>
  <c r="D47" i="8"/>
  <c r="G46" i="8"/>
  <c r="H46" i="8" s="1"/>
  <c r="F46" i="8"/>
  <c r="D46" i="8"/>
  <c r="H45" i="8"/>
  <c r="G45" i="8"/>
  <c r="F45" i="8"/>
  <c r="D45" i="8"/>
  <c r="G44" i="8"/>
  <c r="H44" i="8" s="1"/>
  <c r="F44" i="8"/>
  <c r="D44" i="8"/>
  <c r="G43" i="8"/>
  <c r="H43" i="8" s="1"/>
  <c r="F43" i="8"/>
  <c r="D43" i="8"/>
  <c r="G42" i="8"/>
  <c r="H42" i="8" s="1"/>
  <c r="F42" i="8"/>
  <c r="D42" i="8"/>
  <c r="G41" i="8"/>
  <c r="H41" i="8" s="1"/>
  <c r="F41" i="8"/>
  <c r="D41" i="8"/>
  <c r="G40" i="8"/>
  <c r="H40" i="8" s="1"/>
  <c r="F40" i="8"/>
  <c r="D40" i="8"/>
  <c r="G39" i="8"/>
  <c r="H39" i="8" s="1"/>
  <c r="F39" i="8"/>
  <c r="D39" i="8"/>
  <c r="G38" i="8"/>
  <c r="H38" i="8" s="1"/>
  <c r="F38" i="8"/>
  <c r="D38" i="8"/>
  <c r="G37" i="8"/>
  <c r="H37" i="8" s="1"/>
  <c r="F37" i="8"/>
  <c r="D37" i="8"/>
  <c r="G36" i="8"/>
  <c r="H36" i="8" s="1"/>
  <c r="F36" i="8"/>
  <c r="D36" i="8"/>
  <c r="G35" i="8"/>
  <c r="H35" i="8" s="1"/>
  <c r="F35" i="8"/>
  <c r="D35" i="8"/>
  <c r="G34" i="8"/>
  <c r="H34" i="8" s="1"/>
  <c r="F34" i="8"/>
  <c r="D34" i="8"/>
  <c r="H33" i="8"/>
  <c r="G33" i="8"/>
  <c r="F33" i="8"/>
  <c r="D33" i="8"/>
  <c r="G32" i="8"/>
  <c r="H32" i="8" s="1"/>
  <c r="F32" i="8"/>
  <c r="D32" i="8"/>
  <c r="G31" i="8"/>
  <c r="H31" i="8" s="1"/>
  <c r="F31" i="8"/>
  <c r="D31" i="8"/>
  <c r="G30" i="8"/>
  <c r="H30" i="8" s="1"/>
  <c r="F30" i="8"/>
  <c r="D30" i="8"/>
  <c r="H29" i="8"/>
  <c r="G29" i="8"/>
  <c r="F29" i="8"/>
  <c r="D29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G25" i="8"/>
  <c r="H25" i="8" s="1"/>
  <c r="F25" i="8"/>
  <c r="D25" i="8"/>
  <c r="G24" i="8"/>
  <c r="H24" i="8" s="1"/>
  <c r="F24" i="8"/>
  <c r="D24" i="8"/>
  <c r="G23" i="8"/>
  <c r="H23" i="8" s="1"/>
  <c r="F23" i="8"/>
  <c r="D23" i="8"/>
  <c r="G22" i="8"/>
  <c r="H22" i="8" s="1"/>
  <c r="F22" i="8"/>
  <c r="D22" i="8"/>
  <c r="G21" i="8"/>
  <c r="H21" i="8" s="1"/>
  <c r="F21" i="8"/>
  <c r="D21" i="8"/>
  <c r="G20" i="8"/>
  <c r="H20" i="8" s="1"/>
  <c r="F20" i="8"/>
  <c r="D20" i="8"/>
  <c r="G19" i="8"/>
  <c r="H19" i="8" s="1"/>
  <c r="F19" i="8"/>
  <c r="D19" i="8"/>
  <c r="G18" i="8"/>
  <c r="H18" i="8" s="1"/>
  <c r="F18" i="8"/>
  <c r="D18" i="8"/>
  <c r="H17" i="8"/>
  <c r="G17" i="8"/>
  <c r="F17" i="8"/>
  <c r="D17" i="8"/>
  <c r="G16" i="8"/>
  <c r="H16" i="8" s="1"/>
  <c r="F16" i="8"/>
  <c r="D16" i="8"/>
  <c r="G15" i="8"/>
  <c r="H15" i="8" s="1"/>
  <c r="F15" i="8"/>
  <c r="D15" i="8"/>
  <c r="G14" i="8"/>
  <c r="F14" i="8"/>
  <c r="D14" i="8"/>
  <c r="H13" i="8"/>
  <c r="G13" i="8"/>
  <c r="F13" i="8"/>
  <c r="D13" i="8"/>
  <c r="E120" i="7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F117" i="9" l="1"/>
  <c r="D117" i="9"/>
  <c r="G117" i="9"/>
  <c r="H13" i="9"/>
  <c r="H117" i="9" s="1"/>
  <c r="F117" i="8"/>
  <c r="G117" i="8"/>
  <c r="D117" i="8"/>
  <c r="H14" i="8"/>
  <c r="H117" i="8" s="1"/>
  <c r="D117" i="7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<sst xmlns="http://schemas.openxmlformats.org/spreadsheetml/2006/main" count="1544" uniqueCount="186">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</sst>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/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414BD1-4410-4453-AF21-2E15C543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A1890E-5A60-4167-852F-3E0F690E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3175"/>
          <a:ext cx="1828800" cy="48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22905-B8A7-459B-91A8-EECED722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FB459B-880D-4751-A176-59BD5850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13A4-9666-4882-89C8-6284F74AF513}">
  <dimension ref="A1:IK151"/>
  <sheetViews>
    <sheetView tabSelected="1" topLeftCell="A121" zoomScale="120" zoomScaleNormal="120" workbookViewId="0">
      <selection activeCell="E53" sqref="E53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49" width="9.109375" style="1"/>
    <col min="250" max="250" width="6.109375" style="1" customWidth="1"/>
    <col min="251" max="251" width="13" style="1" customWidth="1"/>
    <col min="252" max="257" width="13.6640625" style="1" customWidth="1"/>
    <col min="258" max="258" width="15.109375" style="1" customWidth="1"/>
    <col min="259" max="259" width="8.88671875" style="1" customWidth="1"/>
    <col min="260" max="505" width="9.109375" style="1"/>
    <col min="506" max="506" width="6.109375" style="1" customWidth="1"/>
    <col min="507" max="507" width="13" style="1" customWidth="1"/>
    <col min="508" max="513" width="13.6640625" style="1" customWidth="1"/>
    <col min="514" max="514" width="15.109375" style="1" customWidth="1"/>
    <col min="515" max="515" width="8.88671875" style="1" customWidth="1"/>
    <col min="516" max="761" width="9.109375" style="1"/>
    <col min="762" max="762" width="6.109375" style="1" customWidth="1"/>
    <col min="763" max="763" width="13" style="1" customWidth="1"/>
    <col min="764" max="769" width="13.6640625" style="1" customWidth="1"/>
    <col min="770" max="770" width="15.109375" style="1" customWidth="1"/>
    <col min="771" max="771" width="8.88671875" style="1" customWidth="1"/>
    <col min="772" max="1017" width="9.109375" style="1"/>
    <col min="1018" max="1018" width="6.109375" style="1" customWidth="1"/>
    <col min="1019" max="1019" width="13" style="1" customWidth="1"/>
    <col min="1020" max="1025" width="13.6640625" style="1" customWidth="1"/>
    <col min="1026" max="1026" width="15.109375" style="1" customWidth="1"/>
    <col min="1027" max="1027" width="8.88671875" style="1" customWidth="1"/>
    <col min="1028" max="1273" width="9.109375" style="1"/>
    <col min="1274" max="1274" width="6.109375" style="1" customWidth="1"/>
    <col min="1275" max="1275" width="13" style="1" customWidth="1"/>
    <col min="1276" max="1281" width="13.6640625" style="1" customWidth="1"/>
    <col min="1282" max="1282" width="15.109375" style="1" customWidth="1"/>
    <col min="1283" max="1283" width="8.88671875" style="1" customWidth="1"/>
    <col min="1284" max="1529" width="9.109375" style="1"/>
    <col min="1530" max="1530" width="6.109375" style="1" customWidth="1"/>
    <col min="1531" max="1531" width="13" style="1" customWidth="1"/>
    <col min="1532" max="1537" width="13.6640625" style="1" customWidth="1"/>
    <col min="1538" max="1538" width="15.109375" style="1" customWidth="1"/>
    <col min="1539" max="1539" width="8.88671875" style="1" customWidth="1"/>
    <col min="1540" max="1785" width="9.109375" style="1"/>
    <col min="1786" max="1786" width="6.109375" style="1" customWidth="1"/>
    <col min="1787" max="1787" width="13" style="1" customWidth="1"/>
    <col min="1788" max="1793" width="13.6640625" style="1" customWidth="1"/>
    <col min="1794" max="1794" width="15.109375" style="1" customWidth="1"/>
    <col min="1795" max="1795" width="8.88671875" style="1" customWidth="1"/>
    <col min="1796" max="2041" width="9.109375" style="1"/>
    <col min="2042" max="2042" width="6.109375" style="1" customWidth="1"/>
    <col min="2043" max="2043" width="13" style="1" customWidth="1"/>
    <col min="2044" max="2049" width="13.6640625" style="1" customWidth="1"/>
    <col min="2050" max="2050" width="15.109375" style="1" customWidth="1"/>
    <col min="2051" max="2051" width="8.88671875" style="1" customWidth="1"/>
    <col min="2052" max="2297" width="9.109375" style="1"/>
    <col min="2298" max="2298" width="6.109375" style="1" customWidth="1"/>
    <col min="2299" max="2299" width="13" style="1" customWidth="1"/>
    <col min="2300" max="2305" width="13.6640625" style="1" customWidth="1"/>
    <col min="2306" max="2306" width="15.109375" style="1" customWidth="1"/>
    <col min="2307" max="2307" width="8.88671875" style="1" customWidth="1"/>
    <col min="2308" max="2553" width="9.109375" style="1"/>
    <col min="2554" max="2554" width="6.109375" style="1" customWidth="1"/>
    <col min="2555" max="2555" width="13" style="1" customWidth="1"/>
    <col min="2556" max="2561" width="13.6640625" style="1" customWidth="1"/>
    <col min="2562" max="2562" width="15.109375" style="1" customWidth="1"/>
    <col min="2563" max="2563" width="8.88671875" style="1" customWidth="1"/>
    <col min="2564" max="2809" width="9.109375" style="1"/>
    <col min="2810" max="2810" width="6.109375" style="1" customWidth="1"/>
    <col min="2811" max="2811" width="13" style="1" customWidth="1"/>
    <col min="2812" max="2817" width="13.6640625" style="1" customWidth="1"/>
    <col min="2818" max="2818" width="15.109375" style="1" customWidth="1"/>
    <col min="2819" max="2819" width="8.88671875" style="1" customWidth="1"/>
    <col min="2820" max="3065" width="9.109375" style="1"/>
    <col min="3066" max="3066" width="6.109375" style="1" customWidth="1"/>
    <col min="3067" max="3067" width="13" style="1" customWidth="1"/>
    <col min="3068" max="3073" width="13.6640625" style="1" customWidth="1"/>
    <col min="3074" max="3074" width="15.109375" style="1" customWidth="1"/>
    <col min="3075" max="3075" width="8.88671875" style="1" customWidth="1"/>
    <col min="3076" max="3321" width="9.109375" style="1"/>
    <col min="3322" max="3322" width="6.109375" style="1" customWidth="1"/>
    <col min="3323" max="3323" width="13" style="1" customWidth="1"/>
    <col min="3324" max="3329" width="13.6640625" style="1" customWidth="1"/>
    <col min="3330" max="3330" width="15.109375" style="1" customWidth="1"/>
    <col min="3331" max="3331" width="8.88671875" style="1" customWidth="1"/>
    <col min="3332" max="3577" width="9.109375" style="1"/>
    <col min="3578" max="3578" width="6.109375" style="1" customWidth="1"/>
    <col min="3579" max="3579" width="13" style="1" customWidth="1"/>
    <col min="3580" max="3585" width="13.6640625" style="1" customWidth="1"/>
    <col min="3586" max="3586" width="15.109375" style="1" customWidth="1"/>
    <col min="3587" max="3587" width="8.88671875" style="1" customWidth="1"/>
    <col min="3588" max="3833" width="9.109375" style="1"/>
    <col min="3834" max="3834" width="6.109375" style="1" customWidth="1"/>
    <col min="3835" max="3835" width="13" style="1" customWidth="1"/>
    <col min="3836" max="3841" width="13.6640625" style="1" customWidth="1"/>
    <col min="3842" max="3842" width="15.109375" style="1" customWidth="1"/>
    <col min="3843" max="3843" width="8.88671875" style="1" customWidth="1"/>
    <col min="3844" max="4089" width="9.109375" style="1"/>
    <col min="4090" max="4090" width="6.109375" style="1" customWidth="1"/>
    <col min="4091" max="4091" width="13" style="1" customWidth="1"/>
    <col min="4092" max="4097" width="13.6640625" style="1" customWidth="1"/>
    <col min="4098" max="4098" width="15.109375" style="1" customWidth="1"/>
    <col min="4099" max="4099" width="8.88671875" style="1" customWidth="1"/>
    <col min="4100" max="4345" width="9.109375" style="1"/>
    <col min="4346" max="4346" width="6.109375" style="1" customWidth="1"/>
    <col min="4347" max="4347" width="13" style="1" customWidth="1"/>
    <col min="4348" max="4353" width="13.6640625" style="1" customWidth="1"/>
    <col min="4354" max="4354" width="15.109375" style="1" customWidth="1"/>
    <col min="4355" max="4355" width="8.88671875" style="1" customWidth="1"/>
    <col min="4356" max="4601" width="9.109375" style="1"/>
    <col min="4602" max="4602" width="6.109375" style="1" customWidth="1"/>
    <col min="4603" max="4603" width="13" style="1" customWidth="1"/>
    <col min="4604" max="4609" width="13.6640625" style="1" customWidth="1"/>
    <col min="4610" max="4610" width="15.109375" style="1" customWidth="1"/>
    <col min="4611" max="4611" width="8.88671875" style="1" customWidth="1"/>
    <col min="4612" max="4857" width="9.109375" style="1"/>
    <col min="4858" max="4858" width="6.109375" style="1" customWidth="1"/>
    <col min="4859" max="4859" width="13" style="1" customWidth="1"/>
    <col min="4860" max="4865" width="13.6640625" style="1" customWidth="1"/>
    <col min="4866" max="4866" width="15.109375" style="1" customWidth="1"/>
    <col min="4867" max="4867" width="8.88671875" style="1" customWidth="1"/>
    <col min="4868" max="5113" width="9.109375" style="1"/>
    <col min="5114" max="5114" width="6.109375" style="1" customWidth="1"/>
    <col min="5115" max="5115" width="13" style="1" customWidth="1"/>
    <col min="5116" max="5121" width="13.6640625" style="1" customWidth="1"/>
    <col min="5122" max="5122" width="15.109375" style="1" customWidth="1"/>
    <col min="5123" max="5123" width="8.88671875" style="1" customWidth="1"/>
    <col min="5124" max="5369" width="9.109375" style="1"/>
    <col min="5370" max="5370" width="6.109375" style="1" customWidth="1"/>
    <col min="5371" max="5371" width="13" style="1" customWidth="1"/>
    <col min="5372" max="5377" width="13.6640625" style="1" customWidth="1"/>
    <col min="5378" max="5378" width="15.109375" style="1" customWidth="1"/>
    <col min="5379" max="5379" width="8.88671875" style="1" customWidth="1"/>
    <col min="5380" max="5625" width="9.109375" style="1"/>
    <col min="5626" max="5626" width="6.109375" style="1" customWidth="1"/>
    <col min="5627" max="5627" width="13" style="1" customWidth="1"/>
    <col min="5628" max="5633" width="13.6640625" style="1" customWidth="1"/>
    <col min="5634" max="5634" width="15.109375" style="1" customWidth="1"/>
    <col min="5635" max="5635" width="8.88671875" style="1" customWidth="1"/>
    <col min="5636" max="5881" width="9.109375" style="1"/>
    <col min="5882" max="5882" width="6.109375" style="1" customWidth="1"/>
    <col min="5883" max="5883" width="13" style="1" customWidth="1"/>
    <col min="5884" max="5889" width="13.6640625" style="1" customWidth="1"/>
    <col min="5890" max="5890" width="15.109375" style="1" customWidth="1"/>
    <col min="5891" max="5891" width="8.88671875" style="1" customWidth="1"/>
    <col min="5892" max="6137" width="9.109375" style="1"/>
    <col min="6138" max="6138" width="6.109375" style="1" customWidth="1"/>
    <col min="6139" max="6139" width="13" style="1" customWidth="1"/>
    <col min="6140" max="6145" width="13.6640625" style="1" customWidth="1"/>
    <col min="6146" max="6146" width="15.109375" style="1" customWidth="1"/>
    <col min="6147" max="6147" width="8.88671875" style="1" customWidth="1"/>
    <col min="6148" max="6393" width="9.109375" style="1"/>
    <col min="6394" max="6394" width="6.109375" style="1" customWidth="1"/>
    <col min="6395" max="6395" width="13" style="1" customWidth="1"/>
    <col min="6396" max="6401" width="13.6640625" style="1" customWidth="1"/>
    <col min="6402" max="6402" width="15.109375" style="1" customWidth="1"/>
    <col min="6403" max="6403" width="8.88671875" style="1" customWidth="1"/>
    <col min="6404" max="6649" width="9.109375" style="1"/>
    <col min="6650" max="6650" width="6.109375" style="1" customWidth="1"/>
    <col min="6651" max="6651" width="13" style="1" customWidth="1"/>
    <col min="6652" max="6657" width="13.6640625" style="1" customWidth="1"/>
    <col min="6658" max="6658" width="15.109375" style="1" customWidth="1"/>
    <col min="6659" max="6659" width="8.88671875" style="1" customWidth="1"/>
    <col min="6660" max="6905" width="9.109375" style="1"/>
    <col min="6906" max="6906" width="6.109375" style="1" customWidth="1"/>
    <col min="6907" max="6907" width="13" style="1" customWidth="1"/>
    <col min="6908" max="6913" width="13.6640625" style="1" customWidth="1"/>
    <col min="6914" max="6914" width="15.109375" style="1" customWidth="1"/>
    <col min="6915" max="6915" width="8.88671875" style="1" customWidth="1"/>
    <col min="6916" max="7161" width="9.109375" style="1"/>
    <col min="7162" max="7162" width="6.109375" style="1" customWidth="1"/>
    <col min="7163" max="7163" width="13" style="1" customWidth="1"/>
    <col min="7164" max="7169" width="13.6640625" style="1" customWidth="1"/>
    <col min="7170" max="7170" width="15.109375" style="1" customWidth="1"/>
    <col min="7171" max="7171" width="8.88671875" style="1" customWidth="1"/>
    <col min="7172" max="7417" width="9.109375" style="1"/>
    <col min="7418" max="7418" width="6.109375" style="1" customWidth="1"/>
    <col min="7419" max="7419" width="13" style="1" customWidth="1"/>
    <col min="7420" max="7425" width="13.6640625" style="1" customWidth="1"/>
    <col min="7426" max="7426" width="15.109375" style="1" customWidth="1"/>
    <col min="7427" max="7427" width="8.88671875" style="1" customWidth="1"/>
    <col min="7428" max="7673" width="9.109375" style="1"/>
    <col min="7674" max="7674" width="6.109375" style="1" customWidth="1"/>
    <col min="7675" max="7675" width="13" style="1" customWidth="1"/>
    <col min="7676" max="7681" width="13.6640625" style="1" customWidth="1"/>
    <col min="7682" max="7682" width="15.109375" style="1" customWidth="1"/>
    <col min="7683" max="7683" width="8.88671875" style="1" customWidth="1"/>
    <col min="7684" max="7929" width="9.109375" style="1"/>
    <col min="7930" max="7930" width="6.109375" style="1" customWidth="1"/>
    <col min="7931" max="7931" width="13" style="1" customWidth="1"/>
    <col min="7932" max="7937" width="13.6640625" style="1" customWidth="1"/>
    <col min="7938" max="7938" width="15.109375" style="1" customWidth="1"/>
    <col min="7939" max="7939" width="8.88671875" style="1" customWidth="1"/>
    <col min="7940" max="8185" width="9.109375" style="1"/>
    <col min="8186" max="8186" width="6.109375" style="1" customWidth="1"/>
    <col min="8187" max="8187" width="13" style="1" customWidth="1"/>
    <col min="8188" max="8193" width="13.6640625" style="1" customWidth="1"/>
    <col min="8194" max="8194" width="15.109375" style="1" customWidth="1"/>
    <col min="8195" max="8195" width="8.88671875" style="1" customWidth="1"/>
    <col min="8196" max="8441" width="9.109375" style="1"/>
    <col min="8442" max="8442" width="6.109375" style="1" customWidth="1"/>
    <col min="8443" max="8443" width="13" style="1" customWidth="1"/>
    <col min="8444" max="8449" width="13.6640625" style="1" customWidth="1"/>
    <col min="8450" max="8450" width="15.109375" style="1" customWidth="1"/>
    <col min="8451" max="8451" width="8.88671875" style="1" customWidth="1"/>
    <col min="8452" max="8697" width="9.109375" style="1"/>
    <col min="8698" max="8698" width="6.109375" style="1" customWidth="1"/>
    <col min="8699" max="8699" width="13" style="1" customWidth="1"/>
    <col min="8700" max="8705" width="13.6640625" style="1" customWidth="1"/>
    <col min="8706" max="8706" width="15.109375" style="1" customWidth="1"/>
    <col min="8707" max="8707" width="8.88671875" style="1" customWidth="1"/>
    <col min="8708" max="8953" width="9.109375" style="1"/>
    <col min="8954" max="8954" width="6.109375" style="1" customWidth="1"/>
    <col min="8955" max="8955" width="13" style="1" customWidth="1"/>
    <col min="8956" max="8961" width="13.6640625" style="1" customWidth="1"/>
    <col min="8962" max="8962" width="15.109375" style="1" customWidth="1"/>
    <col min="8963" max="8963" width="8.88671875" style="1" customWidth="1"/>
    <col min="8964" max="9209" width="9.109375" style="1"/>
    <col min="9210" max="9210" width="6.109375" style="1" customWidth="1"/>
    <col min="9211" max="9211" width="13" style="1" customWidth="1"/>
    <col min="9212" max="9217" width="13.6640625" style="1" customWidth="1"/>
    <col min="9218" max="9218" width="15.109375" style="1" customWidth="1"/>
    <col min="9219" max="9219" width="8.88671875" style="1" customWidth="1"/>
    <col min="9220" max="9465" width="9.109375" style="1"/>
    <col min="9466" max="9466" width="6.109375" style="1" customWidth="1"/>
    <col min="9467" max="9467" width="13" style="1" customWidth="1"/>
    <col min="9468" max="9473" width="13.6640625" style="1" customWidth="1"/>
    <col min="9474" max="9474" width="15.109375" style="1" customWidth="1"/>
    <col min="9475" max="9475" width="8.88671875" style="1" customWidth="1"/>
    <col min="9476" max="9721" width="9.109375" style="1"/>
    <col min="9722" max="9722" width="6.109375" style="1" customWidth="1"/>
    <col min="9723" max="9723" width="13" style="1" customWidth="1"/>
    <col min="9724" max="9729" width="13.6640625" style="1" customWidth="1"/>
    <col min="9730" max="9730" width="15.109375" style="1" customWidth="1"/>
    <col min="9731" max="9731" width="8.88671875" style="1" customWidth="1"/>
    <col min="9732" max="9977" width="9.109375" style="1"/>
    <col min="9978" max="9978" width="6.109375" style="1" customWidth="1"/>
    <col min="9979" max="9979" width="13" style="1" customWidth="1"/>
    <col min="9980" max="9985" width="13.6640625" style="1" customWidth="1"/>
    <col min="9986" max="9986" width="15.109375" style="1" customWidth="1"/>
    <col min="9987" max="9987" width="8.88671875" style="1" customWidth="1"/>
    <col min="9988" max="10233" width="9.109375" style="1"/>
    <col min="10234" max="10234" width="6.109375" style="1" customWidth="1"/>
    <col min="10235" max="10235" width="13" style="1" customWidth="1"/>
    <col min="10236" max="10241" width="13.6640625" style="1" customWidth="1"/>
    <col min="10242" max="10242" width="15.109375" style="1" customWidth="1"/>
    <col min="10243" max="10243" width="8.88671875" style="1" customWidth="1"/>
    <col min="10244" max="10489" width="9.109375" style="1"/>
    <col min="10490" max="10490" width="6.109375" style="1" customWidth="1"/>
    <col min="10491" max="10491" width="13" style="1" customWidth="1"/>
    <col min="10492" max="10497" width="13.6640625" style="1" customWidth="1"/>
    <col min="10498" max="10498" width="15.109375" style="1" customWidth="1"/>
    <col min="10499" max="10499" width="8.88671875" style="1" customWidth="1"/>
    <col min="10500" max="10745" width="9.109375" style="1"/>
    <col min="10746" max="10746" width="6.109375" style="1" customWidth="1"/>
    <col min="10747" max="10747" width="13" style="1" customWidth="1"/>
    <col min="10748" max="10753" width="13.6640625" style="1" customWidth="1"/>
    <col min="10754" max="10754" width="15.109375" style="1" customWidth="1"/>
    <col min="10755" max="10755" width="8.88671875" style="1" customWidth="1"/>
    <col min="10756" max="11001" width="9.109375" style="1"/>
    <col min="11002" max="11002" width="6.109375" style="1" customWidth="1"/>
    <col min="11003" max="11003" width="13" style="1" customWidth="1"/>
    <col min="11004" max="11009" width="13.6640625" style="1" customWidth="1"/>
    <col min="11010" max="11010" width="15.109375" style="1" customWidth="1"/>
    <col min="11011" max="11011" width="8.88671875" style="1" customWidth="1"/>
    <col min="11012" max="11257" width="9.109375" style="1"/>
    <col min="11258" max="11258" width="6.109375" style="1" customWidth="1"/>
    <col min="11259" max="11259" width="13" style="1" customWidth="1"/>
    <col min="11260" max="11265" width="13.6640625" style="1" customWidth="1"/>
    <col min="11266" max="11266" width="15.109375" style="1" customWidth="1"/>
    <col min="11267" max="11267" width="8.88671875" style="1" customWidth="1"/>
    <col min="11268" max="11513" width="9.109375" style="1"/>
    <col min="11514" max="11514" width="6.109375" style="1" customWidth="1"/>
    <col min="11515" max="11515" width="13" style="1" customWidth="1"/>
    <col min="11516" max="11521" width="13.6640625" style="1" customWidth="1"/>
    <col min="11522" max="11522" width="15.109375" style="1" customWidth="1"/>
    <col min="11523" max="11523" width="8.88671875" style="1" customWidth="1"/>
    <col min="11524" max="11769" width="9.109375" style="1"/>
    <col min="11770" max="11770" width="6.109375" style="1" customWidth="1"/>
    <col min="11771" max="11771" width="13" style="1" customWidth="1"/>
    <col min="11772" max="11777" width="13.6640625" style="1" customWidth="1"/>
    <col min="11778" max="11778" width="15.109375" style="1" customWidth="1"/>
    <col min="11779" max="11779" width="8.88671875" style="1" customWidth="1"/>
    <col min="11780" max="12025" width="9.109375" style="1"/>
    <col min="12026" max="12026" width="6.109375" style="1" customWidth="1"/>
    <col min="12027" max="12027" width="13" style="1" customWidth="1"/>
    <col min="12028" max="12033" width="13.6640625" style="1" customWidth="1"/>
    <col min="12034" max="12034" width="15.109375" style="1" customWidth="1"/>
    <col min="12035" max="12035" width="8.88671875" style="1" customWidth="1"/>
    <col min="12036" max="12281" width="9.109375" style="1"/>
    <col min="12282" max="12282" width="6.109375" style="1" customWidth="1"/>
    <col min="12283" max="12283" width="13" style="1" customWidth="1"/>
    <col min="12284" max="12289" width="13.6640625" style="1" customWidth="1"/>
    <col min="12290" max="12290" width="15.109375" style="1" customWidth="1"/>
    <col min="12291" max="12291" width="8.88671875" style="1" customWidth="1"/>
    <col min="12292" max="12537" width="9.109375" style="1"/>
    <col min="12538" max="12538" width="6.109375" style="1" customWidth="1"/>
    <col min="12539" max="12539" width="13" style="1" customWidth="1"/>
    <col min="12540" max="12545" width="13.6640625" style="1" customWidth="1"/>
    <col min="12546" max="12546" width="15.109375" style="1" customWidth="1"/>
    <col min="12547" max="12547" width="8.88671875" style="1" customWidth="1"/>
    <col min="12548" max="12793" width="9.109375" style="1"/>
    <col min="12794" max="12794" width="6.109375" style="1" customWidth="1"/>
    <col min="12795" max="12795" width="13" style="1" customWidth="1"/>
    <col min="12796" max="12801" width="13.6640625" style="1" customWidth="1"/>
    <col min="12802" max="12802" width="15.109375" style="1" customWidth="1"/>
    <col min="12803" max="12803" width="8.88671875" style="1" customWidth="1"/>
    <col min="12804" max="13049" width="9.109375" style="1"/>
    <col min="13050" max="13050" width="6.109375" style="1" customWidth="1"/>
    <col min="13051" max="13051" width="13" style="1" customWidth="1"/>
    <col min="13052" max="13057" width="13.6640625" style="1" customWidth="1"/>
    <col min="13058" max="13058" width="15.109375" style="1" customWidth="1"/>
    <col min="13059" max="13059" width="8.88671875" style="1" customWidth="1"/>
    <col min="13060" max="13305" width="9.109375" style="1"/>
    <col min="13306" max="13306" width="6.109375" style="1" customWidth="1"/>
    <col min="13307" max="13307" width="13" style="1" customWidth="1"/>
    <col min="13308" max="13313" width="13.6640625" style="1" customWidth="1"/>
    <col min="13314" max="13314" width="15.109375" style="1" customWidth="1"/>
    <col min="13315" max="13315" width="8.88671875" style="1" customWidth="1"/>
    <col min="13316" max="13561" width="9.109375" style="1"/>
    <col min="13562" max="13562" width="6.109375" style="1" customWidth="1"/>
    <col min="13563" max="13563" width="13" style="1" customWidth="1"/>
    <col min="13564" max="13569" width="13.6640625" style="1" customWidth="1"/>
    <col min="13570" max="13570" width="15.109375" style="1" customWidth="1"/>
    <col min="13571" max="13571" width="8.88671875" style="1" customWidth="1"/>
    <col min="13572" max="13817" width="9.109375" style="1"/>
    <col min="13818" max="13818" width="6.109375" style="1" customWidth="1"/>
    <col min="13819" max="13819" width="13" style="1" customWidth="1"/>
    <col min="13820" max="13825" width="13.6640625" style="1" customWidth="1"/>
    <col min="13826" max="13826" width="15.109375" style="1" customWidth="1"/>
    <col min="13827" max="13827" width="8.88671875" style="1" customWidth="1"/>
    <col min="13828" max="14073" width="9.109375" style="1"/>
    <col min="14074" max="14074" width="6.109375" style="1" customWidth="1"/>
    <col min="14075" max="14075" width="13" style="1" customWidth="1"/>
    <col min="14076" max="14081" width="13.6640625" style="1" customWidth="1"/>
    <col min="14082" max="14082" width="15.109375" style="1" customWidth="1"/>
    <col min="14083" max="14083" width="8.88671875" style="1" customWidth="1"/>
    <col min="14084" max="14329" width="9.109375" style="1"/>
    <col min="14330" max="14330" width="6.109375" style="1" customWidth="1"/>
    <col min="14331" max="14331" width="13" style="1" customWidth="1"/>
    <col min="14332" max="14337" width="13.6640625" style="1" customWidth="1"/>
    <col min="14338" max="14338" width="15.109375" style="1" customWidth="1"/>
    <col min="14339" max="14339" width="8.88671875" style="1" customWidth="1"/>
    <col min="14340" max="14585" width="9.109375" style="1"/>
    <col min="14586" max="14586" width="6.109375" style="1" customWidth="1"/>
    <col min="14587" max="14587" width="13" style="1" customWidth="1"/>
    <col min="14588" max="14593" width="13.6640625" style="1" customWidth="1"/>
    <col min="14594" max="14594" width="15.109375" style="1" customWidth="1"/>
    <col min="14595" max="14595" width="8.88671875" style="1" customWidth="1"/>
    <col min="14596" max="14841" width="9.109375" style="1"/>
    <col min="14842" max="14842" width="6.109375" style="1" customWidth="1"/>
    <col min="14843" max="14843" width="13" style="1" customWidth="1"/>
    <col min="14844" max="14849" width="13.6640625" style="1" customWidth="1"/>
    <col min="14850" max="14850" width="15.109375" style="1" customWidth="1"/>
    <col min="14851" max="14851" width="8.88671875" style="1" customWidth="1"/>
    <col min="14852" max="15097" width="9.109375" style="1"/>
    <col min="15098" max="15098" width="6.109375" style="1" customWidth="1"/>
    <col min="15099" max="15099" width="13" style="1" customWidth="1"/>
    <col min="15100" max="15105" width="13.6640625" style="1" customWidth="1"/>
    <col min="15106" max="15106" width="15.109375" style="1" customWidth="1"/>
    <col min="15107" max="15107" width="8.88671875" style="1" customWidth="1"/>
    <col min="15108" max="15353" width="9.109375" style="1"/>
    <col min="15354" max="15354" width="6.109375" style="1" customWidth="1"/>
    <col min="15355" max="15355" width="13" style="1" customWidth="1"/>
    <col min="15356" max="15361" width="13.6640625" style="1" customWidth="1"/>
    <col min="15362" max="15362" width="15.109375" style="1" customWidth="1"/>
    <col min="15363" max="15363" width="8.88671875" style="1" customWidth="1"/>
    <col min="15364" max="15609" width="9.109375" style="1"/>
    <col min="15610" max="15610" width="6.109375" style="1" customWidth="1"/>
    <col min="15611" max="15611" width="13" style="1" customWidth="1"/>
    <col min="15612" max="15617" width="13.6640625" style="1" customWidth="1"/>
    <col min="15618" max="15618" width="15.109375" style="1" customWidth="1"/>
    <col min="15619" max="15619" width="8.88671875" style="1" customWidth="1"/>
    <col min="15620" max="15865" width="9.109375" style="1"/>
    <col min="15866" max="15866" width="6.109375" style="1" customWidth="1"/>
    <col min="15867" max="15867" width="13" style="1" customWidth="1"/>
    <col min="15868" max="15873" width="13.6640625" style="1" customWidth="1"/>
    <col min="15874" max="15874" width="15.109375" style="1" customWidth="1"/>
    <col min="15875" max="15875" width="8.88671875" style="1" customWidth="1"/>
    <col min="15876" max="16121" width="9.109375" style="1"/>
    <col min="16122" max="16122" width="6.109375" style="1" customWidth="1"/>
    <col min="16123" max="16123" width="13" style="1" customWidth="1"/>
    <col min="16124" max="16129" width="13.6640625" style="1" customWidth="1"/>
    <col min="16130" max="16130" width="15.109375" style="1" customWidth="1"/>
    <col min="16131" max="16131" width="8.88671875" style="1" customWidth="1"/>
    <col min="16132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185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3">
        <v>646236</v>
      </c>
      <c r="D13" s="15">
        <f>C13</f>
        <v>646236</v>
      </c>
      <c r="E13" s="45">
        <v>100000</v>
      </c>
      <c r="F13" s="17">
        <f>E13</f>
        <v>100000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5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10000</v>
      </c>
      <c r="F14" s="17">
        <f t="shared" ref="F14:F59" si="2">E14</f>
        <v>10000</v>
      </c>
      <c r="G14" s="23">
        <f t="shared" si="0"/>
        <v>108363</v>
      </c>
      <c r="H14" s="24">
        <f t="shared" ref="H14:H59" si="3">SUM(G14:G14)</f>
        <v>108363</v>
      </c>
    </row>
    <row r="15" spans="1:10" ht="11.25" customHeight="1" x14ac:dyDescent="0.25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5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5">
      <c r="A17" s="12" t="s">
        <v>19</v>
      </c>
      <c r="B17" s="13" t="s">
        <v>20</v>
      </c>
      <c r="C17" s="20">
        <v>136966</v>
      </c>
      <c r="D17" s="15">
        <f t="shared" si="1"/>
        <v>136966</v>
      </c>
      <c r="E17" s="20">
        <v>-2054</v>
      </c>
      <c r="F17" s="17">
        <f t="shared" si="2"/>
        <v>-2054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5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5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5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5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0</v>
      </c>
      <c r="F26" s="17">
        <f t="shared" si="2"/>
        <v>0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5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-57240</v>
      </c>
      <c r="F28" s="17">
        <f t="shared" si="2"/>
        <v>-57240</v>
      </c>
      <c r="G28" s="23">
        <f t="shared" si="0"/>
        <v>114920</v>
      </c>
      <c r="H28" s="24">
        <f t="shared" si="3"/>
        <v>114920</v>
      </c>
    </row>
    <row r="29" spans="1:8" ht="11.25" customHeight="1" x14ac:dyDescent="0.25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146622</v>
      </c>
      <c r="D31" s="15">
        <f t="shared" si="1"/>
        <v>146622</v>
      </c>
      <c r="E31" s="20">
        <v>10000</v>
      </c>
      <c r="F31" s="17">
        <f t="shared" si="2"/>
        <v>10000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5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52270</v>
      </c>
      <c r="D34" s="15">
        <f t="shared" si="1"/>
        <v>52270</v>
      </c>
      <c r="E34" s="20">
        <v>-2000</v>
      </c>
      <c r="F34" s="17">
        <f t="shared" si="2"/>
        <v>-2000</v>
      </c>
      <c r="G34" s="23">
        <f t="shared" si="0"/>
        <v>50270</v>
      </c>
      <c r="H34" s="24">
        <f t="shared" si="3"/>
        <v>50270</v>
      </c>
    </row>
    <row r="35" spans="1:8" ht="11.25" customHeight="1" x14ac:dyDescent="0.25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5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-7950</v>
      </c>
      <c r="F39" s="17">
        <f t="shared" si="2"/>
        <v>-7950</v>
      </c>
      <c r="G39" s="23">
        <f t="shared" si="0"/>
        <v>41778</v>
      </c>
      <c r="H39" s="24">
        <f t="shared" si="3"/>
        <v>41778</v>
      </c>
    </row>
    <row r="40" spans="1:8" ht="11.25" customHeight="1" x14ac:dyDescent="0.25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-19875</v>
      </c>
      <c r="F43" s="17">
        <f t="shared" si="2"/>
        <v>-19875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5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-63600</v>
      </c>
      <c r="F44" s="17">
        <f t="shared" si="2"/>
        <v>-63600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5">
      <c r="A45" s="12" t="s">
        <v>75</v>
      </c>
      <c r="B45" s="13" t="s">
        <v>76</v>
      </c>
      <c r="C45" s="20">
        <v>341247</v>
      </c>
      <c r="D45" s="15">
        <f t="shared" si="1"/>
        <v>341247</v>
      </c>
      <c r="E45" s="20">
        <v>50000</v>
      </c>
      <c r="F45" s="17">
        <f t="shared" si="2"/>
        <v>50000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5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-31800</v>
      </c>
      <c r="F46" s="17">
        <f t="shared" si="2"/>
        <v>-31800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5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816346</v>
      </c>
      <c r="D48" s="15">
        <f t="shared" si="1"/>
        <v>816346</v>
      </c>
      <c r="E48" s="20">
        <v>250000</v>
      </c>
      <c r="F48" s="17">
        <f t="shared" si="2"/>
        <v>250000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5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5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1398885</v>
      </c>
      <c r="D53" s="15">
        <f t="shared" si="1"/>
        <v>1398885</v>
      </c>
      <c r="E53" s="20">
        <v>-78000</v>
      </c>
      <c r="F53" s="17">
        <f t="shared" si="2"/>
        <v>-78000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5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220955</v>
      </c>
      <c r="D56" s="15">
        <f t="shared" si="1"/>
        <v>220955</v>
      </c>
      <c r="E56" s="20">
        <v>5000</v>
      </c>
      <c r="F56" s="17">
        <f t="shared" si="2"/>
        <v>5000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5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5">
      <c r="A59" s="25" t="s">
        <v>103</v>
      </c>
      <c r="B59" s="26" t="s">
        <v>104</v>
      </c>
      <c r="C59" s="27">
        <v>252893</v>
      </c>
      <c r="D59" s="28">
        <f t="shared" si="1"/>
        <v>252893</v>
      </c>
      <c r="E59" s="20">
        <v>20000</v>
      </c>
      <c r="F59" s="29">
        <f t="shared" si="2"/>
        <v>20000</v>
      </c>
      <c r="G59" s="31">
        <f t="shared" si="0"/>
        <v>272893</v>
      </c>
      <c r="H59" s="32">
        <f t="shared" si="3"/>
        <v>272893</v>
      </c>
    </row>
    <row r="60" spans="1:10" customFormat="1" ht="18" x14ac:dyDescent="0.35">
      <c r="A60" s="3" t="s">
        <v>105</v>
      </c>
      <c r="C60" s="33"/>
      <c r="D60" s="34"/>
      <c r="E60" s="45">
        <v>0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9" t="s">
        <v>4</v>
      </c>
      <c r="D62" s="90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4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5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-15900</v>
      </c>
      <c r="F66" s="22">
        <f t="shared" si="7"/>
        <v>-15900</v>
      </c>
      <c r="G66" s="23">
        <f t="shared" si="5"/>
        <v>125846</v>
      </c>
      <c r="H66" s="24">
        <f t="shared" si="6"/>
        <v>125846</v>
      </c>
    </row>
    <row r="67" spans="1:8" ht="11.25" customHeight="1" x14ac:dyDescent="0.25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0</v>
      </c>
      <c r="F68" s="22">
        <f t="shared" si="7"/>
        <v>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5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5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5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5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5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5000</v>
      </c>
      <c r="F78" s="22">
        <f t="shared" si="7"/>
        <v>5000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5">
      <c r="A79" s="44">
        <v>63</v>
      </c>
      <c r="B79" s="13" t="s">
        <v>121</v>
      </c>
      <c r="C79" s="20">
        <v>301997</v>
      </c>
      <c r="D79" s="46">
        <f t="shared" si="4"/>
        <v>301997</v>
      </c>
      <c r="E79" s="20">
        <v>10000</v>
      </c>
      <c r="F79" s="22">
        <f t="shared" si="7"/>
        <v>10000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5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5">
      <c r="A81" s="44">
        <v>65</v>
      </c>
      <c r="B81" s="13" t="s">
        <v>123</v>
      </c>
      <c r="C81" s="20">
        <v>471106</v>
      </c>
      <c r="D81" s="46">
        <f t="shared" si="4"/>
        <v>471106</v>
      </c>
      <c r="E81" s="20">
        <v>90000</v>
      </c>
      <c r="F81" s="22">
        <f t="shared" si="7"/>
        <v>90000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5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50000</v>
      </c>
      <c r="F83" s="22">
        <f t="shared" si="7"/>
        <v>50000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5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-11925</v>
      </c>
      <c r="F85" s="22">
        <f t="shared" si="7"/>
        <v>-11925</v>
      </c>
      <c r="G85" s="23">
        <f t="shared" si="5"/>
        <v>31960</v>
      </c>
      <c r="H85" s="24">
        <f t="shared" si="6"/>
        <v>31960</v>
      </c>
    </row>
    <row r="86" spans="1:8" ht="11.25" customHeight="1" x14ac:dyDescent="0.25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60334</v>
      </c>
      <c r="D88" s="46">
        <f t="shared" si="4"/>
        <v>60334</v>
      </c>
      <c r="E88" s="20">
        <v>5000</v>
      </c>
      <c r="F88" s="22">
        <f t="shared" si="7"/>
        <v>5000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5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59485</v>
      </c>
      <c r="D91" s="46">
        <f t="shared" si="4"/>
        <v>59485</v>
      </c>
      <c r="E91" s="20">
        <v>3000</v>
      </c>
      <c r="F91" s="22">
        <f t="shared" si="7"/>
        <v>3000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5">
      <c r="A92" s="44">
        <v>76</v>
      </c>
      <c r="B92" s="13" t="s">
        <v>134</v>
      </c>
      <c r="C92" s="20">
        <v>375065</v>
      </c>
      <c r="D92" s="46">
        <f t="shared" si="4"/>
        <v>375065</v>
      </c>
      <c r="E92" s="20">
        <v>-99375</v>
      </c>
      <c r="F92" s="22">
        <f t="shared" si="7"/>
        <v>-99375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5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5">
      <c r="A96" s="44">
        <v>80</v>
      </c>
      <c r="B96" s="13" t="s">
        <v>138</v>
      </c>
      <c r="C96" s="20">
        <v>319768</v>
      </c>
      <c r="D96" s="46">
        <f t="shared" si="4"/>
        <v>319768</v>
      </c>
      <c r="E96" s="20">
        <v>-39750</v>
      </c>
      <c r="F96" s="22">
        <f t="shared" si="7"/>
        <v>-39750</v>
      </c>
      <c r="G96" s="23">
        <f t="shared" si="5"/>
        <v>280018</v>
      </c>
      <c r="H96" s="24">
        <f t="shared" si="6"/>
        <v>280018</v>
      </c>
    </row>
    <row r="97" spans="1:8" ht="11.25" customHeight="1" x14ac:dyDescent="0.25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5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-39750</v>
      </c>
      <c r="F98" s="22">
        <f t="shared" si="7"/>
        <v>-39750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5">
      <c r="A99" s="44">
        <v>83</v>
      </c>
      <c r="B99" s="13" t="s">
        <v>141</v>
      </c>
      <c r="C99" s="20">
        <v>180820</v>
      </c>
      <c r="D99" s="46">
        <f t="shared" si="4"/>
        <v>180820</v>
      </c>
      <c r="E99" s="20">
        <v>-39750</v>
      </c>
      <c r="F99" s="22">
        <f t="shared" si="7"/>
        <v>-39750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5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5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-83131</v>
      </c>
      <c r="F106" s="22">
        <f t="shared" si="7"/>
        <v>-83131</v>
      </c>
      <c r="G106" s="23">
        <f t="shared" si="5"/>
        <v>327686</v>
      </c>
      <c r="H106" s="24">
        <f t="shared" si="6"/>
        <v>327686</v>
      </c>
    </row>
    <row r="107" spans="1:8" ht="11.25" customHeight="1" x14ac:dyDescent="0.25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0</v>
      </c>
      <c r="F108" s="22">
        <f t="shared" si="7"/>
        <v>0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5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0</v>
      </c>
      <c r="F109" s="22">
        <f t="shared" si="7"/>
        <v>0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5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5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45" ht="11.25" customHeight="1" x14ac:dyDescent="0.25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5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5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-15900</v>
      </c>
      <c r="F115" s="22">
        <f t="shared" si="7"/>
        <v>-15900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5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8" thickBot="1" x14ac:dyDescent="0.3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8" thickTop="1" x14ac:dyDescent="0.25">
      <c r="C118" s="54"/>
      <c r="D118" s="54"/>
      <c r="E118" s="54"/>
      <c r="F118" s="54"/>
      <c r="G118" s="54"/>
      <c r="H118" s="54"/>
    </row>
    <row r="119" spans="1:245" x14ac:dyDescent="0.25">
      <c r="C119" s="54"/>
      <c r="D119" s="54"/>
      <c r="E119" s="54"/>
      <c r="F119" s="54"/>
      <c r="G119" s="54"/>
      <c r="H119" s="54"/>
    </row>
    <row r="120" spans="1:245" customFormat="1" ht="18" x14ac:dyDescent="0.35">
      <c r="A120" s="3" t="s">
        <v>159</v>
      </c>
      <c r="C120" s="1"/>
      <c r="D120" s="55"/>
      <c r="E120" s="56" t="str">
        <f>D4</f>
        <v>AUTHORIZATION NUMBER: 8</v>
      </c>
    </row>
    <row r="121" spans="1:245" x14ac:dyDescent="0.25">
      <c r="C121" s="3"/>
      <c r="F121" s="54"/>
      <c r="G121" s="54"/>
      <c r="H121" s="54"/>
    </row>
    <row r="122" spans="1:245" x14ac:dyDescent="0.25">
      <c r="C122" s="3"/>
      <c r="F122" s="54"/>
      <c r="G122" s="54"/>
      <c r="H122" s="54"/>
    </row>
    <row r="123" spans="1:245" x14ac:dyDescent="0.25">
      <c r="C123" s="3"/>
      <c r="F123" s="54"/>
      <c r="G123" s="54"/>
      <c r="H123" s="54"/>
    </row>
    <row r="124" spans="1:245" x14ac:dyDescent="0.25">
      <c r="C124" s="54"/>
      <c r="D124" s="54"/>
      <c r="E124" s="54"/>
      <c r="F124" s="54"/>
      <c r="G124" s="54"/>
      <c r="H124" s="54"/>
    </row>
    <row r="125" spans="1:245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5">
      <c r="C133" s="59"/>
    </row>
    <row r="134" spans="1:245" ht="13.8" x14ac:dyDescent="0.25">
      <c r="B134" s="57" t="s">
        <v>165</v>
      </c>
      <c r="C134" s="59"/>
    </row>
    <row r="135" spans="1:245" ht="14.25" customHeight="1" x14ac:dyDescent="0.25">
      <c r="B135" s="3" t="s">
        <v>166</v>
      </c>
      <c r="C135" s="59"/>
    </row>
    <row r="136" spans="1:245" ht="14.25" customHeight="1" x14ac:dyDescent="0.25">
      <c r="B136" s="60"/>
      <c r="C136" s="59"/>
    </row>
    <row r="137" spans="1:245" s="64" customFormat="1" ht="14.25" customHeight="1" x14ac:dyDescent="0.25">
      <c r="A137" s="61"/>
      <c r="B137" s="62" t="s">
        <v>167</v>
      </c>
      <c r="C137" s="63"/>
      <c r="J137"/>
    </row>
    <row r="138" spans="1:245" s="64" customFormat="1" ht="15.75" customHeight="1" x14ac:dyDescent="0.25">
      <c r="A138" s="61"/>
      <c r="B138" s="62" t="s">
        <v>168</v>
      </c>
      <c r="C138" s="63"/>
      <c r="J138"/>
    </row>
    <row r="139" spans="1:245" ht="15" customHeight="1" x14ac:dyDescent="0.25">
      <c r="C139" s="65"/>
    </row>
    <row r="140" spans="1:245" x14ac:dyDescent="0.25">
      <c r="B140" s="66" t="s">
        <v>169</v>
      </c>
      <c r="C140" s="67"/>
      <c r="D140" s="67"/>
      <c r="J140" s="1"/>
    </row>
    <row r="141" spans="1:245" x14ac:dyDescent="0.25">
      <c r="B141" s="66" t="s">
        <v>170</v>
      </c>
      <c r="C141" s="67"/>
      <c r="D141" s="67"/>
      <c r="J141" s="1"/>
    </row>
    <row r="142" spans="1:245" ht="16.5" customHeight="1" x14ac:dyDescent="0.25">
      <c r="B142" s="66"/>
    </row>
    <row r="143" spans="1:245" ht="10.5" customHeight="1" x14ac:dyDescent="0.25">
      <c r="B143" s="66"/>
    </row>
    <row r="144" spans="1:245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44669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0MBJxqFRGNAcXA2woEFqjmKVK5YAGYnsOMiH0ZhfWcI/A6sleLjfpw4NPJg7FJyAp4ku+X3wO1+ZKMk+XyK4ag==" saltValue="ZBMqc7zZsyOEjYR+V60+mg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47D-B6B6-42B7-8038-5433E430F326}">
  <dimension ref="A1:IR151"/>
  <sheetViews>
    <sheetView topLeftCell="A97" zoomScale="120" zoomScaleNormal="12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11" width="9.109375" style="1"/>
    <col min="12" max="12" width="12" style="1" bestFit="1" customWidth="1"/>
    <col min="13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184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0">
        <v>562451</v>
      </c>
      <c r="D13" s="15">
        <f>C13</f>
        <v>562451</v>
      </c>
      <c r="E13" s="45">
        <v>83785</v>
      </c>
      <c r="F13" s="17">
        <f>E13</f>
        <v>83785</v>
      </c>
      <c r="G13" s="18">
        <f t="shared" ref="G13:G59" si="0">C13+E13</f>
        <v>646236</v>
      </c>
      <c r="H13" s="19">
        <f>SUM(G13:G13)</f>
        <v>646236</v>
      </c>
    </row>
    <row r="14" spans="1:10" ht="11.25" customHeight="1" x14ac:dyDescent="0.25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0</v>
      </c>
      <c r="F14" s="17">
        <f t="shared" ref="F14:F59" si="2">E14</f>
        <v>0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5">
      <c r="A15" s="12" t="s">
        <v>15</v>
      </c>
      <c r="B15" s="13" t="s">
        <v>16</v>
      </c>
      <c r="C15" s="20">
        <v>41265</v>
      </c>
      <c r="D15" s="15">
        <f t="shared" si="1"/>
        <v>41265</v>
      </c>
      <c r="E15" s="20">
        <v>5944</v>
      </c>
      <c r="F15" s="17">
        <f t="shared" si="2"/>
        <v>5944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5">
      <c r="A16" s="12" t="s">
        <v>17</v>
      </c>
      <c r="B16" s="13" t="s">
        <v>18</v>
      </c>
      <c r="C16" s="20">
        <v>135737</v>
      </c>
      <c r="D16" s="15">
        <f t="shared" si="1"/>
        <v>135737</v>
      </c>
      <c r="E16" s="20">
        <v>83785</v>
      </c>
      <c r="F16" s="17">
        <f t="shared" si="2"/>
        <v>83785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5">
      <c r="A17" s="12" t="s">
        <v>19</v>
      </c>
      <c r="B17" s="13" t="s">
        <v>20</v>
      </c>
      <c r="C17" s="20">
        <v>94181</v>
      </c>
      <c r="D17" s="15">
        <f t="shared" si="1"/>
        <v>94181</v>
      </c>
      <c r="E17" s="20">
        <v>42785</v>
      </c>
      <c r="F17" s="17">
        <f t="shared" si="2"/>
        <v>42785</v>
      </c>
      <c r="G17" s="23">
        <f t="shared" si="0"/>
        <v>136966</v>
      </c>
      <c r="H17" s="24">
        <f t="shared" si="3"/>
        <v>136966</v>
      </c>
    </row>
    <row r="18" spans="1:8" ht="11.25" customHeight="1" x14ac:dyDescent="0.25">
      <c r="A18" s="12" t="s">
        <v>21</v>
      </c>
      <c r="B18" s="13" t="s">
        <v>22</v>
      </c>
      <c r="C18" s="20">
        <v>51794</v>
      </c>
      <c r="D18" s="15">
        <f t="shared" si="1"/>
        <v>51794</v>
      </c>
      <c r="E18" s="20">
        <v>5944</v>
      </c>
      <c r="F18" s="17">
        <f t="shared" si="2"/>
        <v>5944</v>
      </c>
      <c r="G18" s="23">
        <f t="shared" si="0"/>
        <v>57738</v>
      </c>
      <c r="H18" s="24">
        <f t="shared" si="3"/>
        <v>57738</v>
      </c>
    </row>
    <row r="19" spans="1:8" ht="11.25" customHeight="1" x14ac:dyDescent="0.25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348049</v>
      </c>
      <c r="D22" s="15">
        <f t="shared" si="1"/>
        <v>348049</v>
      </c>
      <c r="E22" s="20">
        <v>-50000</v>
      </c>
      <c r="F22" s="17">
        <f t="shared" si="2"/>
        <v>-50000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5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334276</v>
      </c>
      <c r="D24" s="15">
        <f t="shared" si="1"/>
        <v>334276</v>
      </c>
      <c r="E24" s="20">
        <v>42785</v>
      </c>
      <c r="F24" s="17">
        <f t="shared" si="2"/>
        <v>42785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5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266388</v>
      </c>
      <c r="D26" s="15">
        <f t="shared" si="1"/>
        <v>266388</v>
      </c>
      <c r="E26" s="20">
        <v>50985</v>
      </c>
      <c r="F26" s="17">
        <f t="shared" si="2"/>
        <v>50985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5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0</v>
      </c>
      <c r="F28" s="17">
        <f t="shared" si="2"/>
        <v>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5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134997</v>
      </c>
      <c r="D31" s="15">
        <f t="shared" si="1"/>
        <v>134997</v>
      </c>
      <c r="E31" s="20">
        <v>11625</v>
      </c>
      <c r="F31" s="17">
        <f t="shared" si="2"/>
        <v>11625</v>
      </c>
      <c r="G31" s="23">
        <f t="shared" si="0"/>
        <v>146622</v>
      </c>
      <c r="H31" s="24">
        <f t="shared" si="3"/>
        <v>146622</v>
      </c>
    </row>
    <row r="32" spans="1:8" ht="11.25" customHeight="1" x14ac:dyDescent="0.25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38185</v>
      </c>
      <c r="D34" s="15">
        <f t="shared" si="1"/>
        <v>38185</v>
      </c>
      <c r="E34" s="20">
        <v>14085</v>
      </c>
      <c r="F34" s="17">
        <f t="shared" si="2"/>
        <v>14085</v>
      </c>
      <c r="G34" s="23">
        <f t="shared" si="0"/>
        <v>52270</v>
      </c>
      <c r="H34" s="24">
        <f t="shared" si="3"/>
        <v>52270</v>
      </c>
    </row>
    <row r="35" spans="1:8" ht="11.25" customHeight="1" x14ac:dyDescent="0.25">
      <c r="A35" s="12" t="s">
        <v>55</v>
      </c>
      <c r="B35" s="13" t="s">
        <v>56</v>
      </c>
      <c r="C35" s="20">
        <v>475705</v>
      </c>
      <c r="D35" s="15">
        <f t="shared" si="1"/>
        <v>475705</v>
      </c>
      <c r="E35" s="20">
        <v>-50000</v>
      </c>
      <c r="F35" s="17">
        <f t="shared" si="2"/>
        <v>-50000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5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0</v>
      </c>
      <c r="F39" s="17">
        <f t="shared" si="2"/>
        <v>0</v>
      </c>
      <c r="G39" s="23">
        <f t="shared" si="0"/>
        <v>49728</v>
      </c>
      <c r="H39" s="24">
        <f t="shared" si="3"/>
        <v>49728</v>
      </c>
    </row>
    <row r="40" spans="1:8" ht="11.25" customHeight="1" x14ac:dyDescent="0.25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0</v>
      </c>
      <c r="F43" s="17">
        <f t="shared" si="2"/>
        <v>0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5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0</v>
      </c>
      <c r="F44" s="17">
        <f t="shared" si="2"/>
        <v>0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5">
      <c r="A45" s="12" t="s">
        <v>75</v>
      </c>
      <c r="B45" s="13" t="s">
        <v>76</v>
      </c>
      <c r="C45" s="20">
        <v>314862</v>
      </c>
      <c r="D45" s="15">
        <f t="shared" si="1"/>
        <v>314862</v>
      </c>
      <c r="E45" s="20">
        <v>26385</v>
      </c>
      <c r="F45" s="17">
        <f t="shared" si="2"/>
        <v>26385</v>
      </c>
      <c r="G45" s="23">
        <f t="shared" si="0"/>
        <v>341247</v>
      </c>
      <c r="H45" s="24">
        <f t="shared" si="3"/>
        <v>341247</v>
      </c>
    </row>
    <row r="46" spans="1:8" ht="11.25" customHeight="1" x14ac:dyDescent="0.25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0</v>
      </c>
      <c r="F46" s="17">
        <f t="shared" si="2"/>
        <v>0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5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732561</v>
      </c>
      <c r="D48" s="15">
        <f t="shared" si="1"/>
        <v>732561</v>
      </c>
      <c r="E48" s="20">
        <v>83785</v>
      </c>
      <c r="F48" s="17">
        <f t="shared" si="2"/>
        <v>83785</v>
      </c>
      <c r="G48" s="23">
        <f t="shared" si="0"/>
        <v>816346</v>
      </c>
      <c r="H48" s="24">
        <f t="shared" si="3"/>
        <v>816346</v>
      </c>
    </row>
    <row r="49" spans="1:10" ht="11.25" customHeight="1" x14ac:dyDescent="0.25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32711</v>
      </c>
      <c r="D50" s="15">
        <f t="shared" si="1"/>
        <v>32711</v>
      </c>
      <c r="E50" s="20">
        <v>18185</v>
      </c>
      <c r="F50" s="17">
        <f t="shared" si="2"/>
        <v>18185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5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1998885</v>
      </c>
      <c r="D53" s="15">
        <f t="shared" si="1"/>
        <v>1998885</v>
      </c>
      <c r="E53" s="20">
        <v>-600000</v>
      </c>
      <c r="F53" s="17">
        <f t="shared" si="2"/>
        <v>-600000</v>
      </c>
      <c r="G53" s="23">
        <f t="shared" si="0"/>
        <v>1398885</v>
      </c>
      <c r="H53" s="24">
        <f t="shared" si="3"/>
        <v>1398885</v>
      </c>
    </row>
    <row r="54" spans="1:10" ht="11.25" customHeight="1" x14ac:dyDescent="0.25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178170</v>
      </c>
      <c r="D56" s="15">
        <f t="shared" si="1"/>
        <v>178170</v>
      </c>
      <c r="E56" s="20">
        <v>42785</v>
      </c>
      <c r="F56" s="17">
        <f t="shared" si="2"/>
        <v>42785</v>
      </c>
      <c r="G56" s="23">
        <f t="shared" si="0"/>
        <v>220955</v>
      </c>
      <c r="H56" s="24">
        <f t="shared" si="3"/>
        <v>220955</v>
      </c>
    </row>
    <row r="57" spans="1:10" ht="11.25" customHeight="1" x14ac:dyDescent="0.25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134879</v>
      </c>
      <c r="D58" s="15">
        <f t="shared" si="1"/>
        <v>134879</v>
      </c>
      <c r="E58" s="20">
        <v>42785</v>
      </c>
      <c r="F58" s="17">
        <f t="shared" si="2"/>
        <v>42785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5">
      <c r="A59" s="25" t="s">
        <v>103</v>
      </c>
      <c r="B59" s="26" t="s">
        <v>104</v>
      </c>
      <c r="C59" s="27">
        <v>218308</v>
      </c>
      <c r="D59" s="28">
        <f t="shared" si="1"/>
        <v>218308</v>
      </c>
      <c r="E59" s="27">
        <v>34585</v>
      </c>
      <c r="F59" s="29">
        <f t="shared" si="2"/>
        <v>34585</v>
      </c>
      <c r="G59" s="31">
        <f t="shared" si="0"/>
        <v>252893</v>
      </c>
      <c r="H59" s="32">
        <f t="shared" si="3"/>
        <v>252893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7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22598</v>
      </c>
      <c r="D64" s="46">
        <f t="shared" ref="D64:D116" si="4">SUM(C64:C64)</f>
        <v>22598</v>
      </c>
      <c r="E64" s="45">
        <v>-3000</v>
      </c>
      <c r="F64" s="22">
        <f>E64</f>
        <v>-3000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5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0</v>
      </c>
      <c r="F66" s="22">
        <f t="shared" si="7"/>
        <v>0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5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46041</v>
      </c>
      <c r="D68" s="46">
        <f t="shared" si="4"/>
        <v>46041</v>
      </c>
      <c r="E68" s="20">
        <v>-10000</v>
      </c>
      <c r="F68" s="22">
        <f t="shared" si="7"/>
        <v>-10000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5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319698</v>
      </c>
      <c r="D70" s="46">
        <f t="shared" si="4"/>
        <v>319698</v>
      </c>
      <c r="E70" s="20">
        <v>-50000</v>
      </c>
      <c r="F70" s="22">
        <f t="shared" si="7"/>
        <v>-50000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5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81255</v>
      </c>
      <c r="D73" s="46">
        <f t="shared" si="4"/>
        <v>81255</v>
      </c>
      <c r="E73" s="20">
        <v>-30000</v>
      </c>
      <c r="F73" s="22">
        <f t="shared" si="7"/>
        <v>-30000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5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155846</v>
      </c>
      <c r="D75" s="46">
        <f t="shared" si="4"/>
        <v>155846</v>
      </c>
      <c r="E75" s="20">
        <v>9985</v>
      </c>
      <c r="F75" s="22">
        <f t="shared" si="7"/>
        <v>9985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5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53759</v>
      </c>
      <c r="D77" s="46">
        <f t="shared" si="4"/>
        <v>53759</v>
      </c>
      <c r="E77" s="20">
        <v>9985</v>
      </c>
      <c r="F77" s="22">
        <f t="shared" si="7"/>
        <v>9985</v>
      </c>
      <c r="G77" s="23">
        <f t="shared" si="5"/>
        <v>63744</v>
      </c>
      <c r="H77" s="24">
        <f t="shared" si="6"/>
        <v>63744</v>
      </c>
    </row>
    <row r="78" spans="1:8" ht="11.25" customHeight="1" x14ac:dyDescent="0.25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0</v>
      </c>
      <c r="F78" s="22">
        <f t="shared" si="7"/>
        <v>0</v>
      </c>
      <c r="G78" s="23">
        <f t="shared" si="5"/>
        <v>96186</v>
      </c>
      <c r="H78" s="24">
        <f t="shared" si="6"/>
        <v>96186</v>
      </c>
    </row>
    <row r="79" spans="1:8" ht="11.25" customHeight="1" x14ac:dyDescent="0.25">
      <c r="A79" s="44">
        <v>63</v>
      </c>
      <c r="B79" s="13" t="s">
        <v>121</v>
      </c>
      <c r="C79" s="20">
        <v>251012</v>
      </c>
      <c r="D79" s="46">
        <f t="shared" si="4"/>
        <v>251012</v>
      </c>
      <c r="E79" s="20">
        <v>50985</v>
      </c>
      <c r="F79" s="22">
        <f t="shared" si="7"/>
        <v>50985</v>
      </c>
      <c r="G79" s="23">
        <f t="shared" si="5"/>
        <v>301997</v>
      </c>
      <c r="H79" s="24">
        <f t="shared" si="6"/>
        <v>301997</v>
      </c>
    </row>
    <row r="80" spans="1:8" ht="11.25" customHeight="1" x14ac:dyDescent="0.25">
      <c r="A80" s="44">
        <v>64</v>
      </c>
      <c r="B80" s="13" t="s">
        <v>122</v>
      </c>
      <c r="C80" s="20">
        <v>371933</v>
      </c>
      <c r="D80" s="46">
        <f t="shared" si="4"/>
        <v>371933</v>
      </c>
      <c r="E80" s="20">
        <v>83785</v>
      </c>
      <c r="F80" s="22">
        <f t="shared" si="7"/>
        <v>83785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5">
      <c r="A81" s="44">
        <v>65</v>
      </c>
      <c r="B81" s="13" t="s">
        <v>123</v>
      </c>
      <c r="C81" s="20">
        <v>659106</v>
      </c>
      <c r="D81" s="46">
        <f t="shared" si="4"/>
        <v>659106</v>
      </c>
      <c r="E81" s="20">
        <v>-188000</v>
      </c>
      <c r="F81" s="22">
        <f t="shared" si="7"/>
        <v>-188000</v>
      </c>
      <c r="G81" s="23">
        <f t="shared" si="5"/>
        <v>471106</v>
      </c>
      <c r="H81" s="24">
        <f t="shared" si="6"/>
        <v>471106</v>
      </c>
    </row>
    <row r="82" spans="1:8" ht="11.25" customHeight="1" x14ac:dyDescent="0.25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0</v>
      </c>
      <c r="F83" s="22">
        <f t="shared" si="7"/>
        <v>0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5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0</v>
      </c>
      <c r="F85" s="22">
        <f t="shared" si="7"/>
        <v>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5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50349</v>
      </c>
      <c r="D88" s="46">
        <f t="shared" si="4"/>
        <v>50349</v>
      </c>
      <c r="E88" s="20">
        <v>9985</v>
      </c>
      <c r="F88" s="22">
        <f t="shared" si="7"/>
        <v>9985</v>
      </c>
      <c r="G88" s="23">
        <f t="shared" si="5"/>
        <v>60334</v>
      </c>
      <c r="H88" s="24">
        <f t="shared" si="6"/>
        <v>60334</v>
      </c>
    </row>
    <row r="89" spans="1:8" ht="11.25" customHeight="1" x14ac:dyDescent="0.25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53541</v>
      </c>
      <c r="D91" s="46">
        <f t="shared" si="4"/>
        <v>53541</v>
      </c>
      <c r="E91" s="20">
        <v>5944</v>
      </c>
      <c r="F91" s="22">
        <f t="shared" si="7"/>
        <v>5944</v>
      </c>
      <c r="G91" s="23">
        <f t="shared" si="5"/>
        <v>59485</v>
      </c>
      <c r="H91" s="24">
        <f t="shared" si="6"/>
        <v>59485</v>
      </c>
    </row>
    <row r="92" spans="1:8" ht="11.25" customHeight="1" x14ac:dyDescent="0.25">
      <c r="A92" s="44">
        <v>76</v>
      </c>
      <c r="B92" s="13" t="s">
        <v>134</v>
      </c>
      <c r="C92" s="20">
        <v>475065</v>
      </c>
      <c r="D92" s="46">
        <f t="shared" si="4"/>
        <v>475065</v>
      </c>
      <c r="E92" s="20">
        <v>-100000</v>
      </c>
      <c r="F92" s="22">
        <f t="shared" si="7"/>
        <v>-100000</v>
      </c>
      <c r="G92" s="23">
        <f t="shared" si="5"/>
        <v>375065</v>
      </c>
      <c r="H92" s="24">
        <f t="shared" si="6"/>
        <v>375065</v>
      </c>
    </row>
    <row r="93" spans="1:8" ht="11.25" customHeight="1" x14ac:dyDescent="0.25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386392</v>
      </c>
      <c r="D95" s="46">
        <f t="shared" si="4"/>
        <v>386392</v>
      </c>
      <c r="E95" s="20">
        <v>-50000</v>
      </c>
      <c r="F95" s="22">
        <f t="shared" si="7"/>
        <v>-50000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5">
      <c r="A96" s="44">
        <v>80</v>
      </c>
      <c r="B96" s="13" t="s">
        <v>138</v>
      </c>
      <c r="C96" s="20">
        <v>469768</v>
      </c>
      <c r="D96" s="46">
        <f t="shared" si="4"/>
        <v>469768</v>
      </c>
      <c r="E96" s="20">
        <v>-150000</v>
      </c>
      <c r="F96" s="22">
        <f t="shared" si="7"/>
        <v>-150000</v>
      </c>
      <c r="G96" s="23">
        <f t="shared" si="5"/>
        <v>319768</v>
      </c>
      <c r="H96" s="24">
        <f t="shared" si="6"/>
        <v>319768</v>
      </c>
    </row>
    <row r="97" spans="1:8" ht="11.25" customHeight="1" x14ac:dyDescent="0.25">
      <c r="A97" s="44">
        <v>81</v>
      </c>
      <c r="B97" s="13" t="s">
        <v>139</v>
      </c>
      <c r="C97" s="20">
        <v>283050</v>
      </c>
      <c r="D97" s="46">
        <f t="shared" si="4"/>
        <v>283050</v>
      </c>
      <c r="E97" s="20">
        <v>9985</v>
      </c>
      <c r="F97" s="22">
        <f t="shared" si="7"/>
        <v>9985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5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0</v>
      </c>
      <c r="F98" s="22">
        <f t="shared" si="7"/>
        <v>0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5">
      <c r="A99" s="44">
        <v>83</v>
      </c>
      <c r="B99" s="13" t="s">
        <v>141</v>
      </c>
      <c r="C99" s="20">
        <v>230820</v>
      </c>
      <c r="D99" s="46">
        <f t="shared" si="4"/>
        <v>230820</v>
      </c>
      <c r="E99" s="20">
        <v>-50000</v>
      </c>
      <c r="F99" s="22">
        <f t="shared" si="7"/>
        <v>-50000</v>
      </c>
      <c r="G99" s="23">
        <f t="shared" si="5"/>
        <v>180820</v>
      </c>
      <c r="H99" s="24">
        <f t="shared" si="6"/>
        <v>180820</v>
      </c>
    </row>
    <row r="100" spans="1:8" ht="11.25" customHeight="1" x14ac:dyDescent="0.25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277317</v>
      </c>
      <c r="D102" s="46">
        <f t="shared" si="4"/>
        <v>277317</v>
      </c>
      <c r="E102" s="20">
        <v>5944</v>
      </c>
      <c r="F102" s="22">
        <f t="shared" si="7"/>
        <v>5944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5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0</v>
      </c>
      <c r="F106" s="22">
        <f t="shared" si="7"/>
        <v>0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5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1877687</v>
      </c>
      <c r="D108" s="46">
        <f t="shared" si="4"/>
        <v>1877687</v>
      </c>
      <c r="E108" s="20">
        <v>493785</v>
      </c>
      <c r="F108" s="22">
        <f t="shared" si="7"/>
        <v>493785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5">
      <c r="A109" s="44">
        <v>93</v>
      </c>
      <c r="B109" s="13" t="s">
        <v>151</v>
      </c>
      <c r="C109" s="20">
        <v>102921</v>
      </c>
      <c r="D109" s="46">
        <f t="shared" si="4"/>
        <v>102921</v>
      </c>
      <c r="E109" s="20">
        <v>18185</v>
      </c>
      <c r="F109" s="22">
        <f t="shared" si="7"/>
        <v>18185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5">
      <c r="A110" s="44">
        <v>94</v>
      </c>
      <c r="B110" s="13" t="s">
        <v>152</v>
      </c>
      <c r="C110" s="20">
        <v>67282</v>
      </c>
      <c r="D110" s="46">
        <f t="shared" si="4"/>
        <v>67282</v>
      </c>
      <c r="E110" s="20">
        <v>14029</v>
      </c>
      <c r="F110" s="22">
        <f t="shared" si="7"/>
        <v>14029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5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5">
      <c r="A113" s="44">
        <v>97</v>
      </c>
      <c r="B113" s="13" t="s">
        <v>155</v>
      </c>
      <c r="C113" s="20">
        <v>255365</v>
      </c>
      <c r="D113" s="46">
        <f t="shared" si="4"/>
        <v>255365</v>
      </c>
      <c r="E113" s="20">
        <v>14085</v>
      </c>
      <c r="F113" s="22">
        <f t="shared" si="7"/>
        <v>14085</v>
      </c>
      <c r="G113" s="23">
        <f t="shared" si="5"/>
        <v>269450</v>
      </c>
      <c r="H113" s="24">
        <f t="shared" si="6"/>
        <v>269450</v>
      </c>
    </row>
    <row r="114" spans="1:252" ht="11.25" customHeight="1" x14ac:dyDescent="0.25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0</v>
      </c>
      <c r="F115" s="22">
        <f t="shared" si="7"/>
        <v>0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5">
      <c r="A116" s="44">
        <v>100</v>
      </c>
      <c r="B116" s="13" t="s">
        <v>158</v>
      </c>
      <c r="C116" s="20">
        <v>66147</v>
      </c>
      <c r="D116" s="46">
        <f t="shared" si="4"/>
        <v>66147</v>
      </c>
      <c r="E116" s="20">
        <v>14085</v>
      </c>
      <c r="F116" s="22">
        <f t="shared" si="7"/>
        <v>14085</v>
      </c>
      <c r="G116" s="23">
        <f t="shared" si="5"/>
        <v>80232</v>
      </c>
      <c r="H116" s="24">
        <f t="shared" si="6"/>
        <v>80232</v>
      </c>
      <c r="L116" s="65"/>
    </row>
    <row r="117" spans="1:252" ht="13.8" thickBot="1" x14ac:dyDescent="0.3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  <c r="L117" s="65"/>
    </row>
    <row r="118" spans="1:252" ht="13.8" thickTop="1" x14ac:dyDescent="0.25">
      <c r="C118" s="54"/>
      <c r="D118" s="54"/>
      <c r="E118" s="54"/>
      <c r="F118" s="54"/>
      <c r="G118" s="54"/>
      <c r="H118" s="54"/>
      <c r="L118" s="82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7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44235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+8uTfo2uz86la8REVpqtZYrVBFs/qcEiyNf+gmZRlHrUGmTaAlkYYGD7FjHhsLRr5L4MDTUTWC2THKnqLw0FkA==" saltValue="0uQrgZ9u8KpxoQ/WzKAAj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topLeftCell="A103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11" width="9.109375" style="1"/>
    <col min="12" max="12" width="12" style="1" bestFit="1" customWidth="1"/>
    <col min="13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183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5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5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5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5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5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5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5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5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5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5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5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5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5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5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5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5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5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5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5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5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5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5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5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5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5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5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5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5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5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5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5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5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5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5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5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5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5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5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5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5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5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5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5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5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5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5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5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5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5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5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5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5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8" thickBot="1" x14ac:dyDescent="0.3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8" thickTop="1" x14ac:dyDescent="0.25">
      <c r="C118" s="54"/>
      <c r="D118" s="54"/>
      <c r="E118" s="54"/>
      <c r="F118" s="54"/>
      <c r="G118" s="54"/>
      <c r="H118" s="54"/>
      <c r="L118" s="82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44540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LgUjXjUuNiXrcVCXfTt1rLk1Kdn6AKE39lDfacrnikreWcCnbkX/XUGBlu/a6dER5x9lL/XgCpdqBwUBuxpmgg==" saltValue="8Xh3ehMFvL+4CSisEOjTj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topLeftCell="A97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5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5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5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5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5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5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5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5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5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5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5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5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5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5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5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5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5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5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5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5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5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5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5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5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5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5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5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5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5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5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5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5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5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5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5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5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5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5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5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5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5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5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5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5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5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5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5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5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5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5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5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5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5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5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5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5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5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5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5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5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5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5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5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5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5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5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5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5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5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5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5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5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5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5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5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5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5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5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5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5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5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5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5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5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5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5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5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5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5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5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5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5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5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5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5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5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5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44516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topLeftCell="A106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181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5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5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5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5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5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5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5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5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5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5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5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5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5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5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5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5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5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5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5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5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5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5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5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5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5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5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5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5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5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5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5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5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5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5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5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5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5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5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5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5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5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5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5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5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5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5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5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5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5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5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5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5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5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5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5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5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5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5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5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5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5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5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5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5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5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5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5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5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5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5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5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5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5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5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5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5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5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5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5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5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5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5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5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5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5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5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5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5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5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5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5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5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5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5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5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5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5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44484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topLeftCell="A91" zoomScale="130" zoomScaleNormal="130" workbookViewId="0">
      <selection activeCell="I137" sqref="I13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180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5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5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5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5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5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5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5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5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5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5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5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5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5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5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5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5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5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5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5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5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5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5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5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5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5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5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5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5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5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5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5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5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5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5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5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5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5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5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5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5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5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5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5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5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5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5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5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5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5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5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5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5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5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5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5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5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5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5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5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5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5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5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5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5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5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5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5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5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5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5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5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5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5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5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5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5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5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5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5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5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5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5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5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5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5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5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5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5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5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5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5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5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5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5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5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5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5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44455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zoomScale="130" zoomScaleNormal="130" workbookViewId="0">
      <selection activeCell="G125" sqref="G12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178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44412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opLeftCell="A97" zoomScale="130" zoomScaleNormal="130" workbookViewId="0">
      <selection activeCell="J97" sqref="J9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7" t="s">
        <v>4</v>
      </c>
      <c r="D11" s="88"/>
      <c r="E11" s="87" t="s">
        <v>5</v>
      </c>
      <c r="F11" s="88"/>
      <c r="G11" s="87" t="s">
        <v>6</v>
      </c>
      <c r="H11" s="88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5" t="s">
        <v>4</v>
      </c>
      <c r="D62" s="96"/>
      <c r="E62" s="91" t="s">
        <v>5</v>
      </c>
      <c r="F62" s="92"/>
      <c r="G62" s="93" t="s">
        <v>6</v>
      </c>
      <c r="H62" s="94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5">
        <v>44378</v>
      </c>
      <c r="G146" s="85"/>
      <c r="H146" s="85"/>
    </row>
    <row r="147" spans="2:9" x14ac:dyDescent="0.25">
      <c r="B147" s="38"/>
      <c r="C147" s="38"/>
      <c r="D147" s="38"/>
      <c r="F147" s="86"/>
      <c r="G147" s="86"/>
      <c r="H147" s="86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 8</vt:lpstr>
      <vt:lpstr>FA 7</vt:lpstr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Felicia D. Harris</cp:lastModifiedBy>
  <cp:lastPrinted>2020-06-30T14:50:12Z</cp:lastPrinted>
  <dcterms:created xsi:type="dcterms:W3CDTF">2020-06-25T20:41:28Z</dcterms:created>
  <dcterms:modified xsi:type="dcterms:W3CDTF">2022-04-18T23:00:11Z</dcterms:modified>
</cp:coreProperties>
</file>