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\Crisis Intervention Program - CIP\DSS.WEB\"/>
    </mc:Choice>
  </mc:AlternateContent>
  <xr:revisionPtr revIDLastSave="0" documentId="13_ncr:1_{2EB35B28-C41A-4837-9E19-54A527EF7EE4}" xr6:coauthVersionLast="47" xr6:coauthVersionMax="47" xr10:uidLastSave="{00000000-0000-0000-0000-000000000000}"/>
  <bookViews>
    <workbookView xWindow="28680" yWindow="-120" windowWidth="29040" windowHeight="15840" xr2:uid="{63442935-006F-4870-A477-AEB0863A3824}"/>
  </bookViews>
  <sheets>
    <sheet name="FA 6" sheetId="6" r:id="rId1"/>
    <sheet name="FA 5" sheetId="5" r:id="rId2"/>
    <sheet name="FA 4" sheetId="4" r:id="rId3"/>
    <sheet name="FA 3" sheetId="3" r:id="rId4"/>
    <sheet name="FA 2" sheetId="2" r:id="rId5"/>
    <sheet name="FA 1" sheetId="1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0" i="6" l="1"/>
  <c r="G117" i="6"/>
  <c r="F117" i="6"/>
  <c r="D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H109" i="6"/>
  <c r="I109" i="6" s="1"/>
  <c r="E109" i="6"/>
  <c r="H108" i="6"/>
  <c r="I108" i="6" s="1"/>
  <c r="E108" i="6"/>
  <c r="I107" i="6"/>
  <c r="H107" i="6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I88" i="6"/>
  <c r="H88" i="6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5" i="6"/>
  <c r="I65" i="6" s="1"/>
  <c r="E65" i="6"/>
  <c r="H64" i="6"/>
  <c r="I64" i="6" s="1"/>
  <c r="E64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I36" i="6"/>
  <c r="H36" i="6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I15" i="6" s="1"/>
  <c r="E15" i="6"/>
  <c r="H14" i="6"/>
  <c r="I14" i="6" s="1"/>
  <c r="E14" i="6"/>
  <c r="H13" i="6"/>
  <c r="I13" i="6" s="1"/>
  <c r="E13" i="6"/>
  <c r="H71" i="5"/>
  <c r="I71" i="5" s="1"/>
  <c r="H75" i="5"/>
  <c r="I75" i="5" s="1"/>
  <c r="H76" i="5"/>
  <c r="I76" i="5" s="1"/>
  <c r="H77" i="5"/>
  <c r="I77" i="5" s="1"/>
  <c r="H83" i="5"/>
  <c r="I83" i="5" s="1"/>
  <c r="H86" i="5"/>
  <c r="I86" i="5" s="1"/>
  <c r="H87" i="5"/>
  <c r="I87" i="5" s="1"/>
  <c r="H88" i="5"/>
  <c r="I88" i="5" s="1"/>
  <c r="H89" i="5"/>
  <c r="I89" i="5" s="1"/>
  <c r="H98" i="5"/>
  <c r="I98" i="5" s="1"/>
  <c r="H99" i="5"/>
  <c r="I99" i="5" s="1"/>
  <c r="H100" i="5"/>
  <c r="I100" i="5" s="1"/>
  <c r="H110" i="5"/>
  <c r="I110" i="5" s="1"/>
  <c r="H111" i="5"/>
  <c r="I111" i="5" s="1"/>
  <c r="H112" i="5"/>
  <c r="I112" i="5" s="1"/>
  <c r="H64" i="5"/>
  <c r="I64" i="5" s="1"/>
  <c r="H24" i="5"/>
  <c r="I24" i="5" s="1"/>
  <c r="H25" i="5"/>
  <c r="I25" i="5" s="1"/>
  <c r="H27" i="5"/>
  <c r="I27" i="5" s="1"/>
  <c r="H32" i="5"/>
  <c r="I32" i="5" s="1"/>
  <c r="H36" i="5"/>
  <c r="I36" i="5" s="1"/>
  <c r="H37" i="5"/>
  <c r="I37" i="5" s="1"/>
  <c r="H38" i="5"/>
  <c r="I38" i="5" s="1"/>
  <c r="H39" i="5"/>
  <c r="I39" i="5" s="1"/>
  <c r="H43" i="5"/>
  <c r="I43" i="5" s="1"/>
  <c r="H48" i="5"/>
  <c r="I48" i="5" s="1"/>
  <c r="H49" i="5"/>
  <c r="I49" i="5" s="1"/>
  <c r="H50" i="5"/>
  <c r="I50" i="5" s="1"/>
  <c r="H55" i="5"/>
  <c r="I55" i="5" s="1"/>
  <c r="H26" i="5"/>
  <c r="I26" i="5" s="1"/>
  <c r="H14" i="5"/>
  <c r="F120" i="5"/>
  <c r="G117" i="5"/>
  <c r="D117" i="5"/>
  <c r="H116" i="5"/>
  <c r="I116" i="5" s="1"/>
  <c r="E116" i="5"/>
  <c r="H115" i="5"/>
  <c r="I115" i="5" s="1"/>
  <c r="E115" i="5"/>
  <c r="H114" i="5"/>
  <c r="I114" i="5" s="1"/>
  <c r="E114" i="5"/>
  <c r="H113" i="5"/>
  <c r="I113" i="5" s="1"/>
  <c r="E113" i="5"/>
  <c r="E112" i="5"/>
  <c r="E111" i="5"/>
  <c r="E110" i="5"/>
  <c r="H109" i="5"/>
  <c r="I109" i="5" s="1"/>
  <c r="E109" i="5"/>
  <c r="H108" i="5"/>
  <c r="I108" i="5" s="1"/>
  <c r="E108" i="5"/>
  <c r="H107" i="5"/>
  <c r="I107" i="5" s="1"/>
  <c r="E107" i="5"/>
  <c r="H106" i="5"/>
  <c r="I106" i="5" s="1"/>
  <c r="E106" i="5"/>
  <c r="H105" i="5"/>
  <c r="I105" i="5" s="1"/>
  <c r="E105" i="5"/>
  <c r="H104" i="5"/>
  <c r="I104" i="5" s="1"/>
  <c r="E104" i="5"/>
  <c r="H103" i="5"/>
  <c r="I103" i="5" s="1"/>
  <c r="E103" i="5"/>
  <c r="H102" i="5"/>
  <c r="I102" i="5" s="1"/>
  <c r="E102" i="5"/>
  <c r="H101" i="5"/>
  <c r="I101" i="5" s="1"/>
  <c r="E101" i="5"/>
  <c r="E100" i="5"/>
  <c r="E99" i="5"/>
  <c r="E98" i="5"/>
  <c r="H97" i="5"/>
  <c r="I97" i="5" s="1"/>
  <c r="E97" i="5"/>
  <c r="H96" i="5"/>
  <c r="I96" i="5" s="1"/>
  <c r="E96" i="5"/>
  <c r="H95" i="5"/>
  <c r="I95" i="5" s="1"/>
  <c r="E95" i="5"/>
  <c r="H94" i="5"/>
  <c r="I94" i="5" s="1"/>
  <c r="E94" i="5"/>
  <c r="H93" i="5"/>
  <c r="I93" i="5" s="1"/>
  <c r="E93" i="5"/>
  <c r="H92" i="5"/>
  <c r="I92" i="5" s="1"/>
  <c r="E92" i="5"/>
  <c r="H91" i="5"/>
  <c r="I91" i="5" s="1"/>
  <c r="E91" i="5"/>
  <c r="H90" i="5"/>
  <c r="I90" i="5" s="1"/>
  <c r="E90" i="5"/>
  <c r="E89" i="5"/>
  <c r="E88" i="5"/>
  <c r="E87" i="5"/>
  <c r="E86" i="5"/>
  <c r="H85" i="5"/>
  <c r="I85" i="5" s="1"/>
  <c r="E85" i="5"/>
  <c r="H84" i="5"/>
  <c r="I84" i="5" s="1"/>
  <c r="E84" i="5"/>
  <c r="E83" i="5"/>
  <c r="H82" i="5"/>
  <c r="I82" i="5" s="1"/>
  <c r="E82" i="5"/>
  <c r="H81" i="5"/>
  <c r="I81" i="5" s="1"/>
  <c r="E81" i="5"/>
  <c r="H80" i="5"/>
  <c r="I80" i="5" s="1"/>
  <c r="E80" i="5"/>
  <c r="H79" i="5"/>
  <c r="I79" i="5" s="1"/>
  <c r="E79" i="5"/>
  <c r="H78" i="5"/>
  <c r="I78" i="5" s="1"/>
  <c r="E78" i="5"/>
  <c r="E77" i="5"/>
  <c r="E76" i="5"/>
  <c r="E75" i="5"/>
  <c r="H74" i="5"/>
  <c r="I74" i="5" s="1"/>
  <c r="E74" i="5"/>
  <c r="H73" i="5"/>
  <c r="I73" i="5" s="1"/>
  <c r="E73" i="5"/>
  <c r="H72" i="5"/>
  <c r="I72" i="5" s="1"/>
  <c r="E72" i="5"/>
  <c r="E71" i="5"/>
  <c r="H70" i="5"/>
  <c r="I70" i="5" s="1"/>
  <c r="E70" i="5"/>
  <c r="H69" i="5"/>
  <c r="I69" i="5" s="1"/>
  <c r="E69" i="5"/>
  <c r="H68" i="5"/>
  <c r="I68" i="5" s="1"/>
  <c r="E68" i="5"/>
  <c r="H67" i="5"/>
  <c r="I67" i="5" s="1"/>
  <c r="E67" i="5"/>
  <c r="H66" i="5"/>
  <c r="I66" i="5" s="1"/>
  <c r="E66" i="5"/>
  <c r="H65" i="5"/>
  <c r="I65" i="5" s="1"/>
  <c r="E65" i="5"/>
  <c r="E64" i="5"/>
  <c r="E59" i="5"/>
  <c r="H58" i="5"/>
  <c r="I58" i="5" s="1"/>
  <c r="E58" i="5"/>
  <c r="H57" i="5"/>
  <c r="I57" i="5" s="1"/>
  <c r="E57" i="5"/>
  <c r="H56" i="5"/>
  <c r="I56" i="5" s="1"/>
  <c r="E56" i="5"/>
  <c r="E55" i="5"/>
  <c r="E54" i="5"/>
  <c r="H53" i="5"/>
  <c r="I53" i="5" s="1"/>
  <c r="E53" i="5"/>
  <c r="H52" i="5"/>
  <c r="I52" i="5" s="1"/>
  <c r="E52" i="5"/>
  <c r="H51" i="5"/>
  <c r="I51" i="5" s="1"/>
  <c r="E51" i="5"/>
  <c r="E50" i="5"/>
  <c r="E49" i="5"/>
  <c r="E48" i="5"/>
  <c r="E47" i="5"/>
  <c r="H46" i="5"/>
  <c r="I46" i="5" s="1"/>
  <c r="E46" i="5"/>
  <c r="H45" i="5"/>
  <c r="I45" i="5" s="1"/>
  <c r="E45" i="5"/>
  <c r="H44" i="5"/>
  <c r="I44" i="5" s="1"/>
  <c r="E44" i="5"/>
  <c r="E43" i="5"/>
  <c r="E42" i="5"/>
  <c r="H41" i="5"/>
  <c r="I41" i="5" s="1"/>
  <c r="E41" i="5"/>
  <c r="H40" i="5"/>
  <c r="I40" i="5" s="1"/>
  <c r="E40" i="5"/>
  <c r="E39" i="5"/>
  <c r="E38" i="5"/>
  <c r="E37" i="5"/>
  <c r="E36" i="5"/>
  <c r="E35" i="5"/>
  <c r="H34" i="5"/>
  <c r="I34" i="5" s="1"/>
  <c r="E34" i="5"/>
  <c r="H33" i="5"/>
  <c r="I33" i="5" s="1"/>
  <c r="E33" i="5"/>
  <c r="E32" i="5"/>
  <c r="H31" i="5"/>
  <c r="I31" i="5" s="1"/>
  <c r="E31" i="5"/>
  <c r="E30" i="5"/>
  <c r="H29" i="5"/>
  <c r="I29" i="5" s="1"/>
  <c r="E29" i="5"/>
  <c r="H28" i="5"/>
  <c r="I28" i="5" s="1"/>
  <c r="E28" i="5"/>
  <c r="E27" i="5"/>
  <c r="E26" i="5"/>
  <c r="E25" i="5"/>
  <c r="E24" i="5"/>
  <c r="E23" i="5"/>
  <c r="H22" i="5"/>
  <c r="I22" i="5" s="1"/>
  <c r="E22" i="5"/>
  <c r="H21" i="5"/>
  <c r="I21" i="5" s="1"/>
  <c r="E21" i="5"/>
  <c r="H20" i="5"/>
  <c r="I20" i="5" s="1"/>
  <c r="E20" i="5"/>
  <c r="H19" i="5"/>
  <c r="I19" i="5" s="1"/>
  <c r="E19" i="5"/>
  <c r="E18" i="5"/>
  <c r="H17" i="5"/>
  <c r="I17" i="5" s="1"/>
  <c r="E17" i="5"/>
  <c r="H16" i="5"/>
  <c r="I16" i="5" s="1"/>
  <c r="E16" i="5"/>
  <c r="H15" i="5"/>
  <c r="I15" i="5" s="1"/>
  <c r="E15" i="5"/>
  <c r="E14" i="5"/>
  <c r="H13" i="5"/>
  <c r="I13" i="5" s="1"/>
  <c r="E13" i="5"/>
  <c r="F120" i="4"/>
  <c r="G117" i="4"/>
  <c r="F117" i="4"/>
  <c r="D117" i="4"/>
  <c r="H116" i="4"/>
  <c r="I116" i="4" s="1"/>
  <c r="E116" i="4"/>
  <c r="H115" i="4"/>
  <c r="I115" i="4" s="1"/>
  <c r="E115" i="4"/>
  <c r="H114" i="4"/>
  <c r="I114" i="4" s="1"/>
  <c r="E114" i="4"/>
  <c r="I113" i="4"/>
  <c r="H113" i="4"/>
  <c r="E113" i="4"/>
  <c r="I112" i="4"/>
  <c r="H112" i="4"/>
  <c r="E112" i="4"/>
  <c r="H111" i="4"/>
  <c r="I111" i="4" s="1"/>
  <c r="E111" i="4"/>
  <c r="H110" i="4"/>
  <c r="I110" i="4" s="1"/>
  <c r="E110" i="4"/>
  <c r="I109" i="4"/>
  <c r="H109" i="4"/>
  <c r="E109" i="4"/>
  <c r="H108" i="4"/>
  <c r="I108" i="4" s="1"/>
  <c r="E108" i="4"/>
  <c r="H107" i="4"/>
  <c r="I107" i="4" s="1"/>
  <c r="E107" i="4"/>
  <c r="H106" i="4"/>
  <c r="I106" i="4" s="1"/>
  <c r="E106" i="4"/>
  <c r="I105" i="4"/>
  <c r="H105" i="4"/>
  <c r="E105" i="4"/>
  <c r="H104" i="4"/>
  <c r="I104" i="4" s="1"/>
  <c r="E104" i="4"/>
  <c r="H103" i="4"/>
  <c r="I103" i="4" s="1"/>
  <c r="E103" i="4"/>
  <c r="H102" i="4"/>
  <c r="I102" i="4" s="1"/>
  <c r="E102" i="4"/>
  <c r="I101" i="4"/>
  <c r="H101" i="4"/>
  <c r="E101" i="4"/>
  <c r="H100" i="4"/>
  <c r="I100" i="4" s="1"/>
  <c r="E100" i="4"/>
  <c r="H99" i="4"/>
  <c r="I99" i="4" s="1"/>
  <c r="E99" i="4"/>
  <c r="H98" i="4"/>
  <c r="I98" i="4" s="1"/>
  <c r="E98" i="4"/>
  <c r="I97" i="4"/>
  <c r="H97" i="4"/>
  <c r="E97" i="4"/>
  <c r="H96" i="4"/>
  <c r="I96" i="4" s="1"/>
  <c r="E96" i="4"/>
  <c r="H95" i="4"/>
  <c r="I95" i="4" s="1"/>
  <c r="E95" i="4"/>
  <c r="H94" i="4"/>
  <c r="I94" i="4" s="1"/>
  <c r="E94" i="4"/>
  <c r="I93" i="4"/>
  <c r="H93" i="4"/>
  <c r="E93" i="4"/>
  <c r="H92" i="4"/>
  <c r="I92" i="4" s="1"/>
  <c r="E92" i="4"/>
  <c r="H91" i="4"/>
  <c r="I91" i="4" s="1"/>
  <c r="E91" i="4"/>
  <c r="H90" i="4"/>
  <c r="I90" i="4" s="1"/>
  <c r="E90" i="4"/>
  <c r="I89" i="4"/>
  <c r="H89" i="4"/>
  <c r="E89" i="4"/>
  <c r="H88" i="4"/>
  <c r="I88" i="4" s="1"/>
  <c r="E88" i="4"/>
  <c r="H87" i="4"/>
  <c r="I87" i="4" s="1"/>
  <c r="E87" i="4"/>
  <c r="H86" i="4"/>
  <c r="I86" i="4" s="1"/>
  <c r="E86" i="4"/>
  <c r="I85" i="4"/>
  <c r="H85" i="4"/>
  <c r="E85" i="4"/>
  <c r="I84" i="4"/>
  <c r="H84" i="4"/>
  <c r="E84" i="4"/>
  <c r="H83" i="4"/>
  <c r="I83" i="4" s="1"/>
  <c r="E83" i="4"/>
  <c r="H82" i="4"/>
  <c r="I82" i="4" s="1"/>
  <c r="E82" i="4"/>
  <c r="I81" i="4"/>
  <c r="H81" i="4"/>
  <c r="E81" i="4"/>
  <c r="H80" i="4"/>
  <c r="I80" i="4" s="1"/>
  <c r="E80" i="4"/>
  <c r="H79" i="4"/>
  <c r="I79" i="4" s="1"/>
  <c r="E79" i="4"/>
  <c r="H78" i="4"/>
  <c r="I78" i="4" s="1"/>
  <c r="E78" i="4"/>
  <c r="I77" i="4"/>
  <c r="H77" i="4"/>
  <c r="E77" i="4"/>
  <c r="H76" i="4"/>
  <c r="I76" i="4" s="1"/>
  <c r="E76" i="4"/>
  <c r="H75" i="4"/>
  <c r="I75" i="4" s="1"/>
  <c r="E75" i="4"/>
  <c r="H74" i="4"/>
  <c r="I74" i="4" s="1"/>
  <c r="E74" i="4"/>
  <c r="I73" i="4"/>
  <c r="H73" i="4"/>
  <c r="E73" i="4"/>
  <c r="H72" i="4"/>
  <c r="I72" i="4" s="1"/>
  <c r="E72" i="4"/>
  <c r="H71" i="4"/>
  <c r="I71" i="4" s="1"/>
  <c r="E71" i="4"/>
  <c r="H70" i="4"/>
  <c r="I70" i="4" s="1"/>
  <c r="E70" i="4"/>
  <c r="I69" i="4"/>
  <c r="H69" i="4"/>
  <c r="E69" i="4"/>
  <c r="H68" i="4"/>
  <c r="I68" i="4" s="1"/>
  <c r="E68" i="4"/>
  <c r="H67" i="4"/>
  <c r="I67" i="4" s="1"/>
  <c r="E67" i="4"/>
  <c r="H66" i="4"/>
  <c r="I66" i="4" s="1"/>
  <c r="E66" i="4"/>
  <c r="I65" i="4"/>
  <c r="H65" i="4"/>
  <c r="E65" i="4"/>
  <c r="H64" i="4"/>
  <c r="I64" i="4" s="1"/>
  <c r="E64" i="4"/>
  <c r="H59" i="4"/>
  <c r="I59" i="4" s="1"/>
  <c r="E59" i="4"/>
  <c r="H58" i="4"/>
  <c r="I58" i="4" s="1"/>
  <c r="E58" i="4"/>
  <c r="I57" i="4"/>
  <c r="H57" i="4"/>
  <c r="E57" i="4"/>
  <c r="H56" i="4"/>
  <c r="I56" i="4" s="1"/>
  <c r="E56" i="4"/>
  <c r="H55" i="4"/>
  <c r="I55" i="4" s="1"/>
  <c r="E55" i="4"/>
  <c r="H54" i="4"/>
  <c r="I54" i="4" s="1"/>
  <c r="E54" i="4"/>
  <c r="I53" i="4"/>
  <c r="H53" i="4"/>
  <c r="E53" i="4"/>
  <c r="H52" i="4"/>
  <c r="I52" i="4" s="1"/>
  <c r="E52" i="4"/>
  <c r="H51" i="4"/>
  <c r="I51" i="4" s="1"/>
  <c r="E51" i="4"/>
  <c r="H50" i="4"/>
  <c r="I50" i="4" s="1"/>
  <c r="E50" i="4"/>
  <c r="I49" i="4"/>
  <c r="H49" i="4"/>
  <c r="E49" i="4"/>
  <c r="H48" i="4"/>
  <c r="I48" i="4" s="1"/>
  <c r="E48" i="4"/>
  <c r="H47" i="4"/>
  <c r="I47" i="4" s="1"/>
  <c r="E47" i="4"/>
  <c r="H46" i="4"/>
  <c r="I46" i="4" s="1"/>
  <c r="E46" i="4"/>
  <c r="I45" i="4"/>
  <c r="H45" i="4"/>
  <c r="E45" i="4"/>
  <c r="H44" i="4"/>
  <c r="I44" i="4" s="1"/>
  <c r="E44" i="4"/>
  <c r="H43" i="4"/>
  <c r="I43" i="4" s="1"/>
  <c r="E43" i="4"/>
  <c r="H42" i="4"/>
  <c r="I42" i="4" s="1"/>
  <c r="E42" i="4"/>
  <c r="I41" i="4"/>
  <c r="H41" i="4"/>
  <c r="E41" i="4"/>
  <c r="H40" i="4"/>
  <c r="I40" i="4" s="1"/>
  <c r="E40" i="4"/>
  <c r="H39" i="4"/>
  <c r="I39" i="4" s="1"/>
  <c r="E39" i="4"/>
  <c r="H38" i="4"/>
  <c r="I38" i="4" s="1"/>
  <c r="E38" i="4"/>
  <c r="I37" i="4"/>
  <c r="H37" i="4"/>
  <c r="E37" i="4"/>
  <c r="H36" i="4"/>
  <c r="I36" i="4" s="1"/>
  <c r="E36" i="4"/>
  <c r="H35" i="4"/>
  <c r="I35" i="4" s="1"/>
  <c r="E35" i="4"/>
  <c r="H34" i="4"/>
  <c r="I34" i="4" s="1"/>
  <c r="E34" i="4"/>
  <c r="I33" i="4"/>
  <c r="H33" i="4"/>
  <c r="E33" i="4"/>
  <c r="H32" i="4"/>
  <c r="I32" i="4" s="1"/>
  <c r="E32" i="4"/>
  <c r="H31" i="4"/>
  <c r="I31" i="4" s="1"/>
  <c r="E31" i="4"/>
  <c r="H30" i="4"/>
  <c r="I30" i="4" s="1"/>
  <c r="E30" i="4"/>
  <c r="I29" i="4"/>
  <c r="H29" i="4"/>
  <c r="E29" i="4"/>
  <c r="H28" i="4"/>
  <c r="I28" i="4" s="1"/>
  <c r="E28" i="4"/>
  <c r="H27" i="4"/>
  <c r="I27" i="4" s="1"/>
  <c r="E27" i="4"/>
  <c r="H26" i="4"/>
  <c r="I26" i="4" s="1"/>
  <c r="E26" i="4"/>
  <c r="I25" i="4"/>
  <c r="H25" i="4"/>
  <c r="E25" i="4"/>
  <c r="H24" i="4"/>
  <c r="I24" i="4" s="1"/>
  <c r="E24" i="4"/>
  <c r="H23" i="4"/>
  <c r="I23" i="4" s="1"/>
  <c r="E23" i="4"/>
  <c r="H22" i="4"/>
  <c r="I22" i="4" s="1"/>
  <c r="E22" i="4"/>
  <c r="I21" i="4"/>
  <c r="H21" i="4"/>
  <c r="E21" i="4"/>
  <c r="H20" i="4"/>
  <c r="I20" i="4" s="1"/>
  <c r="E20" i="4"/>
  <c r="H19" i="4"/>
  <c r="I19" i="4" s="1"/>
  <c r="E19" i="4"/>
  <c r="H18" i="4"/>
  <c r="I18" i="4" s="1"/>
  <c r="E18" i="4"/>
  <c r="I17" i="4"/>
  <c r="H17" i="4"/>
  <c r="E17" i="4"/>
  <c r="H16" i="4"/>
  <c r="I16" i="4" s="1"/>
  <c r="E16" i="4"/>
  <c r="H15" i="4"/>
  <c r="I15" i="4" s="1"/>
  <c r="E15" i="4"/>
  <c r="H14" i="4"/>
  <c r="I14" i="4" s="1"/>
  <c r="E14" i="4"/>
  <c r="I13" i="4"/>
  <c r="H13" i="4"/>
  <c r="E13" i="4"/>
  <c r="E117" i="4" s="1"/>
  <c r="E59" i="3"/>
  <c r="H58" i="3"/>
  <c r="I58" i="3" s="1"/>
  <c r="E54" i="3"/>
  <c r="H52" i="3"/>
  <c r="I52" i="3" s="1"/>
  <c r="H50" i="3"/>
  <c r="I50" i="3" s="1"/>
  <c r="H49" i="3"/>
  <c r="I49" i="3" s="1"/>
  <c r="E46" i="3"/>
  <c r="H45" i="3"/>
  <c r="I45" i="3" s="1"/>
  <c r="H37" i="3"/>
  <c r="I37" i="3" s="1"/>
  <c r="E33" i="3"/>
  <c r="H32" i="3"/>
  <c r="I32" i="3" s="1"/>
  <c r="E28" i="3"/>
  <c r="H23" i="3"/>
  <c r="I23" i="3" s="1"/>
  <c r="E20" i="3"/>
  <c r="H15" i="3"/>
  <c r="I15" i="3" s="1"/>
  <c r="D117" i="3"/>
  <c r="F120" i="3"/>
  <c r="G117" i="3"/>
  <c r="H116" i="3"/>
  <c r="I116" i="3" s="1"/>
  <c r="E116" i="3"/>
  <c r="H115" i="3"/>
  <c r="I115" i="3" s="1"/>
  <c r="E115" i="3"/>
  <c r="H114" i="3"/>
  <c r="I114" i="3" s="1"/>
  <c r="E114" i="3"/>
  <c r="H113" i="3"/>
  <c r="I113" i="3" s="1"/>
  <c r="E113" i="3"/>
  <c r="H112" i="3"/>
  <c r="I112" i="3" s="1"/>
  <c r="E112" i="3"/>
  <c r="H111" i="3"/>
  <c r="I111" i="3" s="1"/>
  <c r="E111" i="3"/>
  <c r="H110" i="3"/>
  <c r="I110" i="3" s="1"/>
  <c r="E110" i="3"/>
  <c r="H109" i="3"/>
  <c r="I109" i="3" s="1"/>
  <c r="E109" i="3"/>
  <c r="H108" i="3"/>
  <c r="I108" i="3" s="1"/>
  <c r="E108" i="3"/>
  <c r="H107" i="3"/>
  <c r="I107" i="3" s="1"/>
  <c r="E107" i="3"/>
  <c r="H106" i="3"/>
  <c r="I106" i="3" s="1"/>
  <c r="E106" i="3"/>
  <c r="H105" i="3"/>
  <c r="I105" i="3" s="1"/>
  <c r="E105" i="3"/>
  <c r="H104" i="3"/>
  <c r="I104" i="3" s="1"/>
  <c r="E104" i="3"/>
  <c r="H103" i="3"/>
  <c r="I103" i="3" s="1"/>
  <c r="E103" i="3"/>
  <c r="H102" i="3"/>
  <c r="I102" i="3" s="1"/>
  <c r="E102" i="3"/>
  <c r="H101" i="3"/>
  <c r="I101" i="3" s="1"/>
  <c r="E101" i="3"/>
  <c r="H100" i="3"/>
  <c r="I100" i="3" s="1"/>
  <c r="E100" i="3"/>
  <c r="H99" i="3"/>
  <c r="I99" i="3" s="1"/>
  <c r="E99" i="3"/>
  <c r="H98" i="3"/>
  <c r="I98" i="3" s="1"/>
  <c r="E98" i="3"/>
  <c r="H97" i="3"/>
  <c r="I97" i="3" s="1"/>
  <c r="E97" i="3"/>
  <c r="H96" i="3"/>
  <c r="I96" i="3" s="1"/>
  <c r="E96" i="3"/>
  <c r="H95" i="3"/>
  <c r="I95" i="3" s="1"/>
  <c r="E95" i="3"/>
  <c r="H94" i="3"/>
  <c r="I94" i="3" s="1"/>
  <c r="E94" i="3"/>
  <c r="H93" i="3"/>
  <c r="I93" i="3" s="1"/>
  <c r="E93" i="3"/>
  <c r="H92" i="3"/>
  <c r="I92" i="3" s="1"/>
  <c r="E92" i="3"/>
  <c r="H91" i="3"/>
  <c r="I91" i="3" s="1"/>
  <c r="E91" i="3"/>
  <c r="H90" i="3"/>
  <c r="I90" i="3" s="1"/>
  <c r="E90" i="3"/>
  <c r="H89" i="3"/>
  <c r="I89" i="3" s="1"/>
  <c r="E89" i="3"/>
  <c r="H88" i="3"/>
  <c r="I88" i="3" s="1"/>
  <c r="E88" i="3"/>
  <c r="H87" i="3"/>
  <c r="I87" i="3" s="1"/>
  <c r="E87" i="3"/>
  <c r="H86" i="3"/>
  <c r="I86" i="3" s="1"/>
  <c r="E86" i="3"/>
  <c r="H85" i="3"/>
  <c r="I85" i="3" s="1"/>
  <c r="E85" i="3"/>
  <c r="H84" i="3"/>
  <c r="I84" i="3" s="1"/>
  <c r="E84" i="3"/>
  <c r="H83" i="3"/>
  <c r="I83" i="3" s="1"/>
  <c r="E83" i="3"/>
  <c r="H82" i="3"/>
  <c r="I82" i="3" s="1"/>
  <c r="E82" i="3"/>
  <c r="H81" i="3"/>
  <c r="I81" i="3" s="1"/>
  <c r="E81" i="3"/>
  <c r="H80" i="3"/>
  <c r="I80" i="3" s="1"/>
  <c r="E80" i="3"/>
  <c r="H79" i="3"/>
  <c r="I79" i="3" s="1"/>
  <c r="E79" i="3"/>
  <c r="H78" i="3"/>
  <c r="I78" i="3" s="1"/>
  <c r="E78" i="3"/>
  <c r="H77" i="3"/>
  <c r="I77" i="3" s="1"/>
  <c r="E77" i="3"/>
  <c r="H76" i="3"/>
  <c r="I76" i="3" s="1"/>
  <c r="E76" i="3"/>
  <c r="H75" i="3"/>
  <c r="I75" i="3" s="1"/>
  <c r="E75" i="3"/>
  <c r="H74" i="3"/>
  <c r="I74" i="3" s="1"/>
  <c r="E74" i="3"/>
  <c r="H73" i="3"/>
  <c r="I73" i="3" s="1"/>
  <c r="E73" i="3"/>
  <c r="H72" i="3"/>
  <c r="I72" i="3" s="1"/>
  <c r="E72" i="3"/>
  <c r="H71" i="3"/>
  <c r="I71" i="3" s="1"/>
  <c r="E71" i="3"/>
  <c r="H70" i="3"/>
  <c r="I70" i="3" s="1"/>
  <c r="E70" i="3"/>
  <c r="H69" i="3"/>
  <c r="I69" i="3" s="1"/>
  <c r="E69" i="3"/>
  <c r="H68" i="3"/>
  <c r="I68" i="3" s="1"/>
  <c r="E68" i="3"/>
  <c r="H67" i="3"/>
  <c r="I67" i="3" s="1"/>
  <c r="E67" i="3"/>
  <c r="H66" i="3"/>
  <c r="I66" i="3" s="1"/>
  <c r="E66" i="3"/>
  <c r="H65" i="3"/>
  <c r="I65" i="3" s="1"/>
  <c r="E65" i="3"/>
  <c r="H64" i="3"/>
  <c r="I64" i="3" s="1"/>
  <c r="E64" i="3"/>
  <c r="F117" i="3"/>
  <c r="H59" i="3"/>
  <c r="I59" i="3" s="1"/>
  <c r="E58" i="3"/>
  <c r="H57" i="3"/>
  <c r="I57" i="3" s="1"/>
  <c r="E57" i="3"/>
  <c r="H56" i="3"/>
  <c r="I56" i="3" s="1"/>
  <c r="E56" i="3"/>
  <c r="H55" i="3"/>
  <c r="I55" i="3" s="1"/>
  <c r="E55" i="3"/>
  <c r="H54" i="3"/>
  <c r="I54" i="3" s="1"/>
  <c r="H53" i="3"/>
  <c r="I53" i="3" s="1"/>
  <c r="E53" i="3"/>
  <c r="E52" i="3"/>
  <c r="H51" i="3"/>
  <c r="I51" i="3" s="1"/>
  <c r="E51" i="3"/>
  <c r="E50" i="3"/>
  <c r="H48" i="3"/>
  <c r="I48" i="3" s="1"/>
  <c r="E48" i="3"/>
  <c r="H47" i="3"/>
  <c r="I47" i="3" s="1"/>
  <c r="E47" i="3"/>
  <c r="H46" i="3"/>
  <c r="I46" i="3" s="1"/>
  <c r="E45" i="3"/>
  <c r="H44" i="3"/>
  <c r="I44" i="3" s="1"/>
  <c r="E44" i="3"/>
  <c r="H43" i="3"/>
  <c r="I43" i="3" s="1"/>
  <c r="E43" i="3"/>
  <c r="H42" i="3"/>
  <c r="I42" i="3" s="1"/>
  <c r="E42" i="3"/>
  <c r="H41" i="3"/>
  <c r="I41" i="3" s="1"/>
  <c r="E41" i="3"/>
  <c r="H40" i="3"/>
  <c r="I40" i="3" s="1"/>
  <c r="E40" i="3"/>
  <c r="H39" i="3"/>
  <c r="I39" i="3" s="1"/>
  <c r="E39" i="3"/>
  <c r="H38" i="3"/>
  <c r="I38" i="3" s="1"/>
  <c r="E38" i="3"/>
  <c r="H36" i="3"/>
  <c r="I36" i="3" s="1"/>
  <c r="E36" i="3"/>
  <c r="H35" i="3"/>
  <c r="I35" i="3" s="1"/>
  <c r="E35" i="3"/>
  <c r="H34" i="3"/>
  <c r="I34" i="3" s="1"/>
  <c r="E34" i="3"/>
  <c r="H33" i="3"/>
  <c r="I33" i="3" s="1"/>
  <c r="E32" i="3"/>
  <c r="H31" i="3"/>
  <c r="I31" i="3" s="1"/>
  <c r="E31" i="3"/>
  <c r="H30" i="3"/>
  <c r="I30" i="3" s="1"/>
  <c r="E30" i="3"/>
  <c r="H29" i="3"/>
  <c r="I29" i="3" s="1"/>
  <c r="E29" i="3"/>
  <c r="H28" i="3"/>
  <c r="I28" i="3" s="1"/>
  <c r="H27" i="3"/>
  <c r="I27" i="3" s="1"/>
  <c r="E27" i="3"/>
  <c r="H26" i="3"/>
  <c r="I26" i="3" s="1"/>
  <c r="E26" i="3"/>
  <c r="H25" i="3"/>
  <c r="I25" i="3" s="1"/>
  <c r="E25" i="3"/>
  <c r="H24" i="3"/>
  <c r="I24" i="3" s="1"/>
  <c r="E24" i="3"/>
  <c r="E23" i="3"/>
  <c r="H22" i="3"/>
  <c r="I22" i="3" s="1"/>
  <c r="E22" i="3"/>
  <c r="H21" i="3"/>
  <c r="I21" i="3" s="1"/>
  <c r="E21" i="3"/>
  <c r="H20" i="3"/>
  <c r="I20" i="3" s="1"/>
  <c r="H19" i="3"/>
  <c r="I19" i="3" s="1"/>
  <c r="E19" i="3"/>
  <c r="H18" i="3"/>
  <c r="I18" i="3" s="1"/>
  <c r="E18" i="3"/>
  <c r="H17" i="3"/>
  <c r="I17" i="3" s="1"/>
  <c r="E17" i="3"/>
  <c r="H16" i="3"/>
  <c r="I16" i="3" s="1"/>
  <c r="E16" i="3"/>
  <c r="E15" i="3"/>
  <c r="H14" i="3"/>
  <c r="I14" i="3" s="1"/>
  <c r="E14" i="3"/>
  <c r="H13" i="3"/>
  <c r="E13" i="3"/>
  <c r="E120" i="2"/>
  <c r="E60" i="2"/>
  <c r="E117" i="2" s="1"/>
  <c r="F117" i="2"/>
  <c r="C117" i="2"/>
  <c r="G116" i="2"/>
  <c r="H116" i="2" s="1"/>
  <c r="D116" i="2"/>
  <c r="G115" i="2"/>
  <c r="H115" i="2" s="1"/>
  <c r="D115" i="2"/>
  <c r="G114" i="2"/>
  <c r="H114" i="2" s="1"/>
  <c r="D114" i="2"/>
  <c r="G113" i="2"/>
  <c r="H113" i="2" s="1"/>
  <c r="D113" i="2"/>
  <c r="G112" i="2"/>
  <c r="H112" i="2" s="1"/>
  <c r="D112" i="2"/>
  <c r="G111" i="2"/>
  <c r="H111" i="2" s="1"/>
  <c r="D111" i="2"/>
  <c r="G110" i="2"/>
  <c r="H110" i="2" s="1"/>
  <c r="D110" i="2"/>
  <c r="G109" i="2"/>
  <c r="H109" i="2" s="1"/>
  <c r="D109" i="2"/>
  <c r="G108" i="2"/>
  <c r="H108" i="2" s="1"/>
  <c r="D108" i="2"/>
  <c r="G107" i="2"/>
  <c r="H107" i="2" s="1"/>
  <c r="D107" i="2"/>
  <c r="G106" i="2"/>
  <c r="H106" i="2" s="1"/>
  <c r="D106" i="2"/>
  <c r="G105" i="2"/>
  <c r="H105" i="2" s="1"/>
  <c r="D105" i="2"/>
  <c r="G104" i="2"/>
  <c r="H104" i="2" s="1"/>
  <c r="D104" i="2"/>
  <c r="G103" i="2"/>
  <c r="H103" i="2" s="1"/>
  <c r="D103" i="2"/>
  <c r="G102" i="2"/>
  <c r="H102" i="2" s="1"/>
  <c r="D102" i="2"/>
  <c r="G101" i="2"/>
  <c r="H101" i="2" s="1"/>
  <c r="D101" i="2"/>
  <c r="G100" i="2"/>
  <c r="H100" i="2" s="1"/>
  <c r="D100" i="2"/>
  <c r="G99" i="2"/>
  <c r="H99" i="2" s="1"/>
  <c r="D99" i="2"/>
  <c r="G98" i="2"/>
  <c r="H98" i="2" s="1"/>
  <c r="D98" i="2"/>
  <c r="G97" i="2"/>
  <c r="H97" i="2" s="1"/>
  <c r="D97" i="2"/>
  <c r="G96" i="2"/>
  <c r="H96" i="2" s="1"/>
  <c r="D96" i="2"/>
  <c r="G95" i="2"/>
  <c r="H95" i="2" s="1"/>
  <c r="D95" i="2"/>
  <c r="G94" i="2"/>
  <c r="H94" i="2" s="1"/>
  <c r="D94" i="2"/>
  <c r="G93" i="2"/>
  <c r="H93" i="2" s="1"/>
  <c r="D93" i="2"/>
  <c r="G92" i="2"/>
  <c r="H92" i="2" s="1"/>
  <c r="D92" i="2"/>
  <c r="G91" i="2"/>
  <c r="H91" i="2" s="1"/>
  <c r="D91" i="2"/>
  <c r="G90" i="2"/>
  <c r="H90" i="2" s="1"/>
  <c r="D90" i="2"/>
  <c r="G89" i="2"/>
  <c r="H89" i="2" s="1"/>
  <c r="D89" i="2"/>
  <c r="G88" i="2"/>
  <c r="H88" i="2" s="1"/>
  <c r="D88" i="2"/>
  <c r="G87" i="2"/>
  <c r="H87" i="2" s="1"/>
  <c r="D87" i="2"/>
  <c r="G86" i="2"/>
  <c r="H86" i="2" s="1"/>
  <c r="D86" i="2"/>
  <c r="G85" i="2"/>
  <c r="H85" i="2" s="1"/>
  <c r="D85" i="2"/>
  <c r="G84" i="2"/>
  <c r="H84" i="2" s="1"/>
  <c r="D84" i="2"/>
  <c r="G83" i="2"/>
  <c r="H83" i="2" s="1"/>
  <c r="D83" i="2"/>
  <c r="G82" i="2"/>
  <c r="H82" i="2" s="1"/>
  <c r="D82" i="2"/>
  <c r="G81" i="2"/>
  <c r="H81" i="2" s="1"/>
  <c r="D81" i="2"/>
  <c r="G80" i="2"/>
  <c r="H80" i="2" s="1"/>
  <c r="D80" i="2"/>
  <c r="G79" i="2"/>
  <c r="H79" i="2" s="1"/>
  <c r="D79" i="2"/>
  <c r="G78" i="2"/>
  <c r="H78" i="2" s="1"/>
  <c r="D78" i="2"/>
  <c r="G77" i="2"/>
  <c r="H77" i="2" s="1"/>
  <c r="D77" i="2"/>
  <c r="G76" i="2"/>
  <c r="H76" i="2" s="1"/>
  <c r="D76" i="2"/>
  <c r="G75" i="2"/>
  <c r="H75" i="2" s="1"/>
  <c r="D75" i="2"/>
  <c r="G74" i="2"/>
  <c r="H74" i="2" s="1"/>
  <c r="D74" i="2"/>
  <c r="G73" i="2"/>
  <c r="H73" i="2" s="1"/>
  <c r="D73" i="2"/>
  <c r="G72" i="2"/>
  <c r="H72" i="2" s="1"/>
  <c r="D72" i="2"/>
  <c r="G71" i="2"/>
  <c r="H71" i="2" s="1"/>
  <c r="D71" i="2"/>
  <c r="G70" i="2"/>
  <c r="H70" i="2" s="1"/>
  <c r="D70" i="2"/>
  <c r="G69" i="2"/>
  <c r="H69" i="2" s="1"/>
  <c r="D69" i="2"/>
  <c r="G68" i="2"/>
  <c r="H68" i="2" s="1"/>
  <c r="D68" i="2"/>
  <c r="G67" i="2"/>
  <c r="H67" i="2" s="1"/>
  <c r="D67" i="2"/>
  <c r="G66" i="2"/>
  <c r="H66" i="2" s="1"/>
  <c r="D66" i="2"/>
  <c r="G65" i="2"/>
  <c r="H65" i="2" s="1"/>
  <c r="D65" i="2"/>
  <c r="G64" i="2"/>
  <c r="H64" i="2" s="1"/>
  <c r="D64" i="2"/>
  <c r="G59" i="2"/>
  <c r="H59" i="2" s="1"/>
  <c r="D59" i="2"/>
  <c r="G58" i="2"/>
  <c r="H58" i="2" s="1"/>
  <c r="D58" i="2"/>
  <c r="G57" i="2"/>
  <c r="H57" i="2" s="1"/>
  <c r="D57" i="2"/>
  <c r="G56" i="2"/>
  <c r="H56" i="2" s="1"/>
  <c r="D56" i="2"/>
  <c r="G55" i="2"/>
  <c r="H55" i="2" s="1"/>
  <c r="D55" i="2"/>
  <c r="G54" i="2"/>
  <c r="H54" i="2" s="1"/>
  <c r="D54" i="2"/>
  <c r="G53" i="2"/>
  <c r="H53" i="2" s="1"/>
  <c r="D53" i="2"/>
  <c r="G52" i="2"/>
  <c r="H52" i="2" s="1"/>
  <c r="D52" i="2"/>
  <c r="G51" i="2"/>
  <c r="H51" i="2" s="1"/>
  <c r="D51" i="2"/>
  <c r="G50" i="2"/>
  <c r="H50" i="2" s="1"/>
  <c r="D50" i="2"/>
  <c r="G49" i="2"/>
  <c r="H49" i="2" s="1"/>
  <c r="D49" i="2"/>
  <c r="G48" i="2"/>
  <c r="H48" i="2" s="1"/>
  <c r="D48" i="2"/>
  <c r="G47" i="2"/>
  <c r="H47" i="2" s="1"/>
  <c r="D47" i="2"/>
  <c r="G46" i="2"/>
  <c r="H46" i="2" s="1"/>
  <c r="D46" i="2"/>
  <c r="G45" i="2"/>
  <c r="H45" i="2" s="1"/>
  <c r="D45" i="2"/>
  <c r="G44" i="2"/>
  <c r="H44" i="2" s="1"/>
  <c r="D44" i="2"/>
  <c r="G43" i="2"/>
  <c r="H43" i="2" s="1"/>
  <c r="D43" i="2"/>
  <c r="G42" i="2"/>
  <c r="H42" i="2" s="1"/>
  <c r="D42" i="2"/>
  <c r="G41" i="2"/>
  <c r="H41" i="2" s="1"/>
  <c r="D41" i="2"/>
  <c r="G40" i="2"/>
  <c r="H40" i="2" s="1"/>
  <c r="D40" i="2"/>
  <c r="G39" i="2"/>
  <c r="H39" i="2" s="1"/>
  <c r="D39" i="2"/>
  <c r="G38" i="2"/>
  <c r="H38" i="2" s="1"/>
  <c r="D38" i="2"/>
  <c r="G37" i="2"/>
  <c r="H37" i="2" s="1"/>
  <c r="D37" i="2"/>
  <c r="G36" i="2"/>
  <c r="H36" i="2" s="1"/>
  <c r="D36" i="2"/>
  <c r="G35" i="2"/>
  <c r="H35" i="2" s="1"/>
  <c r="D35" i="2"/>
  <c r="G34" i="2"/>
  <c r="H34" i="2" s="1"/>
  <c r="D34" i="2"/>
  <c r="G33" i="2"/>
  <c r="H33" i="2" s="1"/>
  <c r="D33" i="2"/>
  <c r="G32" i="2"/>
  <c r="H32" i="2" s="1"/>
  <c r="D32" i="2"/>
  <c r="G31" i="2"/>
  <c r="H31" i="2" s="1"/>
  <c r="D31" i="2"/>
  <c r="G30" i="2"/>
  <c r="H30" i="2" s="1"/>
  <c r="D30" i="2"/>
  <c r="G29" i="2"/>
  <c r="H29" i="2" s="1"/>
  <c r="D29" i="2"/>
  <c r="G28" i="2"/>
  <c r="H28" i="2" s="1"/>
  <c r="D28" i="2"/>
  <c r="G27" i="2"/>
  <c r="H27" i="2" s="1"/>
  <c r="D27" i="2"/>
  <c r="G26" i="2"/>
  <c r="H26" i="2" s="1"/>
  <c r="D26" i="2"/>
  <c r="G25" i="2"/>
  <c r="H25" i="2" s="1"/>
  <c r="D25" i="2"/>
  <c r="G24" i="2"/>
  <c r="H24" i="2" s="1"/>
  <c r="D24" i="2"/>
  <c r="G23" i="2"/>
  <c r="H23" i="2" s="1"/>
  <c r="D23" i="2"/>
  <c r="G22" i="2"/>
  <c r="H22" i="2" s="1"/>
  <c r="D22" i="2"/>
  <c r="G21" i="2"/>
  <c r="H21" i="2" s="1"/>
  <c r="D21" i="2"/>
  <c r="G20" i="2"/>
  <c r="H20" i="2" s="1"/>
  <c r="D20" i="2"/>
  <c r="G19" i="2"/>
  <c r="H19" i="2" s="1"/>
  <c r="D19" i="2"/>
  <c r="G18" i="2"/>
  <c r="H18" i="2" s="1"/>
  <c r="D18" i="2"/>
  <c r="G17" i="2"/>
  <c r="H17" i="2" s="1"/>
  <c r="D17" i="2"/>
  <c r="G16" i="2"/>
  <c r="H16" i="2" s="1"/>
  <c r="D16" i="2"/>
  <c r="G15" i="2"/>
  <c r="H15" i="2" s="1"/>
  <c r="D15" i="2"/>
  <c r="G14" i="2"/>
  <c r="H14" i="2" s="1"/>
  <c r="D14" i="2"/>
  <c r="G13" i="2"/>
  <c r="H13" i="2" s="1"/>
  <c r="D13" i="2"/>
  <c r="D58" i="1"/>
  <c r="D56" i="1"/>
  <c r="D50" i="1"/>
  <c r="D49" i="1"/>
  <c r="D46" i="1"/>
  <c r="D44" i="1"/>
  <c r="D42" i="1"/>
  <c r="D38" i="1"/>
  <c r="D37" i="1"/>
  <c r="D34" i="1"/>
  <c r="D32" i="1"/>
  <c r="D30" i="1"/>
  <c r="D26" i="1"/>
  <c r="D25" i="1"/>
  <c r="D23" i="1"/>
  <c r="D22" i="1"/>
  <c r="D20" i="1"/>
  <c r="D18" i="1"/>
  <c r="D14" i="1"/>
  <c r="D13" i="1"/>
  <c r="D115" i="1"/>
  <c r="D114" i="1"/>
  <c r="D113" i="1"/>
  <c r="D107" i="1"/>
  <c r="D103" i="1"/>
  <c r="D102" i="1"/>
  <c r="D101" i="1"/>
  <c r="D95" i="1"/>
  <c r="D91" i="1"/>
  <c r="D90" i="1"/>
  <c r="D89" i="1"/>
  <c r="D83" i="1"/>
  <c r="D79" i="1"/>
  <c r="D78" i="1"/>
  <c r="D77" i="1"/>
  <c r="D71" i="1"/>
  <c r="D68" i="1"/>
  <c r="D67" i="1"/>
  <c r="D66" i="1"/>
  <c r="D65" i="1"/>
  <c r="D15" i="1"/>
  <c r="D16" i="1"/>
  <c r="D17" i="1"/>
  <c r="D19" i="1"/>
  <c r="D21" i="1"/>
  <c r="D24" i="1"/>
  <c r="D27" i="1"/>
  <c r="D28" i="1"/>
  <c r="D29" i="1"/>
  <c r="D31" i="1"/>
  <c r="D33" i="1"/>
  <c r="D35" i="1"/>
  <c r="D36" i="1"/>
  <c r="D39" i="1"/>
  <c r="D40" i="1"/>
  <c r="D41" i="1"/>
  <c r="D43" i="1"/>
  <c r="D45" i="1"/>
  <c r="D47" i="1"/>
  <c r="D48" i="1"/>
  <c r="D51" i="1"/>
  <c r="D52" i="1"/>
  <c r="D53" i="1"/>
  <c r="D54" i="1"/>
  <c r="D55" i="1"/>
  <c r="D57" i="1"/>
  <c r="D59" i="1"/>
  <c r="D64" i="1"/>
  <c r="D69" i="1"/>
  <c r="D70" i="1"/>
  <c r="D72" i="1"/>
  <c r="D73" i="1"/>
  <c r="D74" i="1"/>
  <c r="D75" i="1"/>
  <c r="D76" i="1"/>
  <c r="D80" i="1"/>
  <c r="D81" i="1"/>
  <c r="D82" i="1"/>
  <c r="D84" i="1"/>
  <c r="D85" i="1"/>
  <c r="D86" i="1"/>
  <c r="D87" i="1"/>
  <c r="D88" i="1"/>
  <c r="D92" i="1"/>
  <c r="D93" i="1"/>
  <c r="D94" i="1"/>
  <c r="D96" i="1"/>
  <c r="D97" i="1"/>
  <c r="D98" i="1"/>
  <c r="D99" i="1"/>
  <c r="D100" i="1"/>
  <c r="D104" i="1"/>
  <c r="D105" i="1"/>
  <c r="D106" i="1"/>
  <c r="D108" i="1"/>
  <c r="D109" i="1"/>
  <c r="D110" i="1"/>
  <c r="D111" i="1"/>
  <c r="D112" i="1"/>
  <c r="D116" i="1"/>
  <c r="E117" i="6" l="1"/>
  <c r="I117" i="6"/>
  <c r="H117" i="6"/>
  <c r="F117" i="5"/>
  <c r="H23" i="5"/>
  <c r="I23" i="5" s="1"/>
  <c r="H35" i="5"/>
  <c r="I35" i="5" s="1"/>
  <c r="H47" i="5"/>
  <c r="I47" i="5" s="1"/>
  <c r="H59" i="5"/>
  <c r="I59" i="5" s="1"/>
  <c r="H18" i="5"/>
  <c r="I18" i="5" s="1"/>
  <c r="H30" i="5"/>
  <c r="I30" i="5" s="1"/>
  <c r="H42" i="5"/>
  <c r="I42" i="5" s="1"/>
  <c r="H54" i="5"/>
  <c r="I54" i="5" s="1"/>
  <c r="E117" i="5"/>
  <c r="I14" i="5"/>
  <c r="I117" i="4"/>
  <c r="H117" i="4"/>
  <c r="H117" i="3"/>
  <c r="E49" i="3"/>
  <c r="I13" i="3"/>
  <c r="I117" i="3" s="1"/>
  <c r="E37" i="3"/>
  <c r="E117" i="3" s="1"/>
  <c r="D117" i="2"/>
  <c r="G117" i="2"/>
  <c r="H117" i="2"/>
  <c r="E120" i="1"/>
  <c r="F117" i="1"/>
  <c r="C117" i="1"/>
  <c r="G116" i="1"/>
  <c r="H116" i="1" s="1"/>
  <c r="G115" i="1"/>
  <c r="H115" i="1" s="1"/>
  <c r="G114" i="1"/>
  <c r="H114" i="1" s="1"/>
  <c r="G113" i="1"/>
  <c r="H113" i="1" s="1"/>
  <c r="G112" i="1"/>
  <c r="H112" i="1" s="1"/>
  <c r="G111" i="1"/>
  <c r="H111" i="1" s="1"/>
  <c r="G110" i="1"/>
  <c r="H110" i="1" s="1"/>
  <c r="G109" i="1"/>
  <c r="H109" i="1" s="1"/>
  <c r="G108" i="1"/>
  <c r="H108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G101" i="1"/>
  <c r="H101" i="1" s="1"/>
  <c r="G100" i="1"/>
  <c r="H100" i="1" s="1"/>
  <c r="G99" i="1"/>
  <c r="H99" i="1" s="1"/>
  <c r="G98" i="1"/>
  <c r="H98" i="1" s="1"/>
  <c r="G97" i="1"/>
  <c r="H97" i="1" s="1"/>
  <c r="G96" i="1"/>
  <c r="H96" i="1" s="1"/>
  <c r="G95" i="1"/>
  <c r="H95" i="1" s="1"/>
  <c r="G94" i="1"/>
  <c r="H94" i="1" s="1"/>
  <c r="G93" i="1"/>
  <c r="H93" i="1" s="1"/>
  <c r="G92" i="1"/>
  <c r="H92" i="1" s="1"/>
  <c r="G91" i="1"/>
  <c r="H91" i="1" s="1"/>
  <c r="G90" i="1"/>
  <c r="H90" i="1" s="1"/>
  <c r="G89" i="1"/>
  <c r="H89" i="1" s="1"/>
  <c r="G88" i="1"/>
  <c r="H88" i="1" s="1"/>
  <c r="G87" i="1"/>
  <c r="H87" i="1" s="1"/>
  <c r="G86" i="1"/>
  <c r="H86" i="1" s="1"/>
  <c r="G85" i="1"/>
  <c r="H85" i="1" s="1"/>
  <c r="G84" i="1"/>
  <c r="H84" i="1" s="1"/>
  <c r="G83" i="1"/>
  <c r="H83" i="1" s="1"/>
  <c r="G82" i="1"/>
  <c r="H82" i="1" s="1"/>
  <c r="G81" i="1"/>
  <c r="H81" i="1" s="1"/>
  <c r="G80" i="1"/>
  <c r="H80" i="1" s="1"/>
  <c r="G79" i="1"/>
  <c r="H79" i="1" s="1"/>
  <c r="G78" i="1"/>
  <c r="H78" i="1" s="1"/>
  <c r="G77" i="1"/>
  <c r="H77" i="1" s="1"/>
  <c r="G76" i="1"/>
  <c r="H76" i="1" s="1"/>
  <c r="G75" i="1"/>
  <c r="H75" i="1" s="1"/>
  <c r="G74" i="1"/>
  <c r="H74" i="1" s="1"/>
  <c r="G73" i="1"/>
  <c r="H73" i="1" s="1"/>
  <c r="G72" i="1"/>
  <c r="H72" i="1" s="1"/>
  <c r="G71" i="1"/>
  <c r="H71" i="1" s="1"/>
  <c r="G70" i="1"/>
  <c r="H70" i="1" s="1"/>
  <c r="G69" i="1"/>
  <c r="H69" i="1" s="1"/>
  <c r="G68" i="1"/>
  <c r="H68" i="1" s="1"/>
  <c r="G67" i="1"/>
  <c r="H67" i="1" s="1"/>
  <c r="G66" i="1"/>
  <c r="H66" i="1" s="1"/>
  <c r="G65" i="1"/>
  <c r="H65" i="1" s="1"/>
  <c r="G64" i="1"/>
  <c r="H64" i="1" s="1"/>
  <c r="E60" i="1"/>
  <c r="E117" i="1" s="1"/>
  <c r="G59" i="1"/>
  <c r="H59" i="1" s="1"/>
  <c r="G58" i="1"/>
  <c r="H58" i="1" s="1"/>
  <c r="G57" i="1"/>
  <c r="H57" i="1" s="1"/>
  <c r="G56" i="1"/>
  <c r="H56" i="1" s="1"/>
  <c r="G55" i="1"/>
  <c r="H55" i="1" s="1"/>
  <c r="G54" i="1"/>
  <c r="H54" i="1" s="1"/>
  <c r="G53" i="1"/>
  <c r="H53" i="1" s="1"/>
  <c r="G52" i="1"/>
  <c r="H52" i="1" s="1"/>
  <c r="G51" i="1"/>
  <c r="H51" i="1" s="1"/>
  <c r="G50" i="1"/>
  <c r="H50" i="1" s="1"/>
  <c r="G49" i="1"/>
  <c r="H49" i="1" s="1"/>
  <c r="G48" i="1"/>
  <c r="H48" i="1" s="1"/>
  <c r="G47" i="1"/>
  <c r="H47" i="1" s="1"/>
  <c r="G46" i="1"/>
  <c r="H46" i="1" s="1"/>
  <c r="G45" i="1"/>
  <c r="H45" i="1" s="1"/>
  <c r="G44" i="1"/>
  <c r="H44" i="1" s="1"/>
  <c r="G43" i="1"/>
  <c r="H4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36" i="1"/>
  <c r="H36" i="1" s="1"/>
  <c r="G35" i="1"/>
  <c r="H35" i="1" s="1"/>
  <c r="G34" i="1"/>
  <c r="H34" i="1" s="1"/>
  <c r="G33" i="1"/>
  <c r="H33" i="1" s="1"/>
  <c r="G32" i="1"/>
  <c r="H32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G14" i="1"/>
  <c r="H14" i="1" s="1"/>
  <c r="G13" i="1"/>
  <c r="H13" i="1" s="1"/>
  <c r="I117" i="5" l="1"/>
  <c r="H117" i="5"/>
  <c r="D117" i="1"/>
  <c r="H117" i="1"/>
  <c r="G117" i="1"/>
</calcChain>
</file>

<file path=xl/sharedStrings.xml><?xml version="1.0" encoding="utf-8"?>
<sst xmlns="http://schemas.openxmlformats.org/spreadsheetml/2006/main" count="1576" uniqueCount="288">
  <si>
    <t>DIVISION OF SOCIAL SERVICES</t>
  </si>
  <si>
    <t>FUNDING SOURCE:  CRISIS INTERVENTION PAYMENT</t>
  </si>
  <si>
    <r>
      <t xml:space="preserve">AUTHORIZATION NUMBER: </t>
    </r>
    <r>
      <rPr>
        <b/>
        <u/>
        <sz val="10"/>
        <rFont val="Times New Roman"/>
        <family val="1"/>
      </rPr>
      <t>1</t>
    </r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</si>
  <si>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</si>
  <si>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</si>
  <si>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</si>
  <si>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</si>
  <si>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</si>
  <si>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</si>
  <si>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</si>
  <si>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</si>
  <si>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</si>
  <si>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</si>
  <si>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</si>
  <si>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</si>
  <si>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</si>
  <si>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</si>
  <si>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</si>
  <si>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</si>
  <si>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</si>
  <si>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</si>
  <si>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</si>
  <si>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</si>
  <si>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</si>
  <si>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</si>
  <si>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</si>
  <si>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</si>
  <si>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</si>
  <si>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</si>
  <si>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</si>
  <si>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</si>
  <si>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</si>
  <si>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</si>
  <si>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</si>
  <si>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</si>
  <si>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</si>
  <si>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</si>
  <si>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</si>
  <si>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</si>
  <si>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</si>
  <si>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</si>
  <si>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</si>
  <si>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</si>
  <si>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</si>
  <si>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</si>
  <si>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</si>
  <si>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</si>
  <si>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</si>
  <si>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</si>
  <si>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</si>
  <si>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</si>
  <si>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</si>
  <si>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</si>
  <si>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</si>
  <si>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</si>
  <si>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</si>
  <si>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</si>
  <si>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</si>
  <si>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</si>
  <si>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</si>
  <si>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</si>
  <si>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</si>
  <si>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</si>
  <si>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</si>
  <si>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</si>
  <si>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</si>
  <si>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</si>
  <si>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</si>
  <si>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</si>
  <si>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</si>
  <si>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</si>
  <si>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</si>
  <si>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</si>
  <si>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</si>
  <si>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</si>
  <si>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</si>
  <si>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</si>
  <si>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</si>
  <si>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</si>
  <si>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</si>
  <si>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</si>
  <si>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</si>
  <si>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</si>
  <si>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</si>
  <si>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</si>
  <si>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</si>
  <si>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</si>
  <si>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</si>
  <si>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</si>
  <si>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</si>
  <si>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</si>
  <si>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</si>
  <si>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</si>
  <si>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</si>
  <si>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</si>
  <si>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</si>
  <si>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</si>
  <si>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</si>
  <si>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</si>
  <si>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</si>
  <si>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</si>
  <si>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</si>
  <si>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</si>
  <si>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</si>
  <si>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</si>
  <si>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</si>
  <si>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</si>
  <si>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</si>
  <si>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</si>
  <si>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</si>
  <si>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</si>
  <si>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</si>
  <si>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</si>
  <si>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</si>
  <si>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</si>
  <si>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</si>
  <si>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</si>
  <si>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</si>
  <si>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</si>
  <si>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</si>
  <si>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</si>
  <si>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</si>
  <si>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</si>
  <si>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</si>
  <si>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</si>
  <si>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</si>
  <si>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</si>
  <si>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</si>
  <si>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</si>
  <si>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</si>
  <si>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</si>
  <si>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</si>
  <si>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</si>
  <si>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</si>
  <si>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</si>
  <si>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</si>
  <si>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</si>
  <si>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</si>
  <si>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</si>
  <si>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</si>
  <si>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</si>
  <si>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</si>
  <si>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</si>
  <si>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</si>
  <si>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</si>
  <si>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</si>
  <si>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</si>
  <si>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</si>
  <si>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</si>
  <si>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</si>
  <si>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</si>
  <si>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</si>
  <si>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</si>
  <si>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</si>
  <si>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</si>
  <si>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</si>
  <si>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</si>
  <si>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</si>
  <si>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</si>
  <si>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</si>
  <si>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r>
      <t>FUNDING SOURCE</t>
    </r>
    <r>
      <rPr>
        <b/>
        <sz val="10"/>
        <rFont val="Times New Roman"/>
        <family val="1"/>
      </rPr>
      <t>:  Federal Low Income Home Energy Assistance Funds</t>
    </r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</si>
  <si>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</si>
  <si>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</si>
  <si>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</si>
  <si>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</si>
  <si>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</si>
  <si>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</si>
  <si>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</si>
  <si>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</si>
  <si>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</si>
  <si>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</si>
  <si>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</si>
  <si>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r>
      <t xml:space="preserve">EFFECTIVE DATE: </t>
    </r>
    <r>
      <rPr>
        <b/>
        <u/>
        <sz val="10"/>
        <rFont val="Times New Roman"/>
        <family val="1"/>
      </rPr>
      <t>07/01/2022</t>
    </r>
  </si>
  <si>
    <t>FROM JUNE 2022 THRU MAY 2023 SERVICE MONTHS</t>
  </si>
  <si>
    <t>FROM JULY 2022 THRU JUNE 2023 PAYMENT MONTHS</t>
  </si>
  <si>
    <t>Award Date:  FFY 2022 &amp; 2023</t>
  </si>
  <si>
    <r>
      <t xml:space="preserve">AUTHORIZATION NUMBER: </t>
    </r>
    <r>
      <rPr>
        <b/>
        <u/>
        <sz val="10"/>
        <rFont val="Times New Roman"/>
        <family val="1"/>
      </rPr>
      <t>2</t>
    </r>
  </si>
  <si>
    <r>
      <t xml:space="preserve">AUTHORIZATION NUMBER: </t>
    </r>
    <r>
      <rPr>
        <b/>
        <u/>
        <sz val="10"/>
        <rFont val="Times New Roman"/>
        <family val="1"/>
      </rPr>
      <t>3</t>
    </r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</si>
  <si>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</si>
  <si>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</si>
  <si>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</si>
  <si>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</si>
  <si>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</si>
  <si>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</si>
  <si>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</si>
  <si>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</si>
  <si>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</si>
  <si>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</si>
  <si>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</si>
  <si>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</si>
  <si>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</si>
  <si>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</si>
  <si>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</si>
  <si>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</si>
  <si>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</si>
  <si>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</si>
  <si>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</si>
  <si>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</si>
  <si>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</si>
  <si>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</si>
  <si>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</si>
  <si>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</si>
  <si>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</si>
  <si>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</si>
  <si>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</si>
  <si>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</si>
  <si>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</si>
  <si>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</si>
  <si>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</si>
  <si>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</si>
  <si>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</si>
  <si>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</si>
  <si>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</si>
  <si>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</si>
  <si>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</si>
  <si>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</si>
  <si>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</si>
  <si>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</si>
  <si>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</si>
  <si>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</si>
  <si>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</si>
  <si>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</si>
  <si>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</si>
  <si>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</si>
  <si>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</si>
  <si>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</si>
  <si>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</si>
  <si>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</si>
  <si>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</si>
  <si>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</si>
  <si>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</si>
  <si>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</si>
  <si>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</si>
  <si>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</si>
  <si>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</si>
  <si>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</si>
  <si>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</si>
  <si>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</si>
  <si>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</si>
  <si>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</si>
  <si>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</si>
  <si>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</si>
  <si>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</si>
  <si>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</si>
  <si>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</si>
  <si>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</si>
  <si>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</si>
  <si>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</si>
  <si>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</si>
  <si>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</si>
  <si>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</si>
  <si>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</si>
  <si>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</si>
  <si>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</si>
  <si>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</si>
  <si>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</si>
  <si>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</si>
  <si>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</si>
  <si>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</si>
  <si>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</si>
  <si>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</si>
  <si>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</si>
  <si>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</si>
  <si>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</si>
  <si>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</si>
  <si>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</si>
  <si>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</si>
  <si>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</si>
  <si>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</si>
  <si>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</si>
  <si>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</si>
  <si>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</si>
  <si>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</si>
  <si>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</si>
  <si>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</si>
  <si>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</si>
  <si>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</si>
  <si>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</si>
  <si>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</si>
  <si>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</si>
  <si>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</si>
  <si>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</si>
  <si>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</si>
  <si>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</si>
  <si>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Award Number:  G22B1NCLIEA &amp; G23B1NCLIEA</t>
  </si>
  <si>
    <r>
      <t xml:space="preserve">AUTHORIZATION NUMBER: </t>
    </r>
    <r>
      <rPr>
        <b/>
        <u/>
        <sz val="10"/>
        <rFont val="Times New Roman"/>
        <family val="1"/>
      </rPr>
      <t>4</t>
    </r>
  </si>
  <si>
    <t>AUTHORIZATION NUMBER: 5</t>
  </si>
  <si>
    <t>AUTHORIZATION NUMBER: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</si>
</sst>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19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u/>
      <sz val="10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i/>
      <sz val="8"/>
      <name val="Times New Roman"/>
      <family val="1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0" xfId="0" applyFont="1"/>
    <xf numFmtId="0" fontId="7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4" fontId="2" fillId="0" borderId="0" xfId="0" applyNumberFormat="1" applyFont="1"/>
    <xf numFmtId="4" fontId="8" fillId="0" borderId="0" xfId="0" applyNumberFormat="1" applyFont="1"/>
    <xf numFmtId="4" fontId="9" fillId="0" borderId="0" xfId="0" applyNumberFormat="1" applyFont="1"/>
    <xf numFmtId="4" fontId="0" fillId="0" borderId="0" xfId="0" applyNumberFormat="1"/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10" fillId="0" borderId="0" xfId="0" applyFont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43" fontId="12" fillId="0" borderId="0" xfId="1" applyFont="1"/>
    <xf numFmtId="0" fontId="13" fillId="0" borderId="0" xfId="0" applyFont="1"/>
    <xf numFmtId="0" fontId="5" fillId="0" borderId="0" xfId="0" applyFont="1"/>
    <xf numFmtId="0" fontId="14" fillId="0" borderId="0" xfId="0" applyFont="1"/>
    <xf numFmtId="43" fontId="15" fillId="0" borderId="0" xfId="1" applyFont="1"/>
    <xf numFmtId="0" fontId="16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7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8" fillId="0" borderId="0" xfId="0" applyFont="1"/>
    <xf numFmtId="43" fontId="17" fillId="0" borderId="0" xfId="1" applyFont="1" applyBorder="1" applyAlignment="1"/>
    <xf numFmtId="4" fontId="0" fillId="0" borderId="17" xfId="0" applyNumberFormat="1" applyBorder="1"/>
    <xf numFmtId="4" fontId="8" fillId="0" borderId="17" xfId="0" applyNumberFormat="1" applyFont="1" applyBorder="1"/>
    <xf numFmtId="4" fontId="2" fillId="0" borderId="17" xfId="1" quotePrefix="1" applyNumberFormat="1" applyFont="1" applyBorder="1" applyAlignment="1">
      <alignment horizontal="right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0" fontId="0" fillId="0" borderId="0" xfId="0" applyBorder="1"/>
    <xf numFmtId="4" fontId="2" fillId="0" borderId="0" xfId="0" applyNumberFormat="1" applyFont="1" applyBorder="1"/>
    <xf numFmtId="4" fontId="8" fillId="0" borderId="0" xfId="0" applyNumberFormat="1" applyFont="1" applyBorder="1"/>
    <xf numFmtId="4" fontId="0" fillId="0" borderId="0" xfId="0" applyNumberForma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2</xdr:col>
      <xdr:colOff>1279205</xdr:colOff>
      <xdr:row>6</xdr:row>
      <xdr:rowOff>36635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76ED90-58DD-426D-BA9C-97F75937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" y="0"/>
          <a:ext cx="2578415" cy="115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994E387-CC23-4B89-8DDD-531A7F74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726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53CDCAE-6ED3-43AE-9C8A-E928168EE9AD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FB2F114-9C40-4658-AF4B-596157FCDF27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2</xdr:col>
      <xdr:colOff>1279205</xdr:colOff>
      <xdr:row>6</xdr:row>
      <xdr:rowOff>36635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13CFC-E4DC-4A9D-AAF2-B5F8FEBFA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" y="0"/>
          <a:ext cx="2578415" cy="118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AA4025-679D-4FD9-A74F-6F7AEED5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107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AC1B7C6-521B-44F6-A807-06DE8DD85DB7}"/>
            </a:ext>
          </a:extLst>
        </xdr:cNvPr>
        <xdr:cNvSpPr/>
      </xdr:nvSpPr>
      <xdr:spPr>
        <a:xfrm>
          <a:off x="3344156" y="186602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C355679-8BC2-4B8D-ADD5-8256F4D0B7B7}"/>
            </a:ext>
          </a:extLst>
        </xdr:cNvPr>
        <xdr:cNvSpPr/>
      </xdr:nvSpPr>
      <xdr:spPr>
        <a:xfrm>
          <a:off x="2692059" y="186660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2</xdr:col>
      <xdr:colOff>1279205</xdr:colOff>
      <xdr:row>6</xdr:row>
      <xdr:rowOff>36635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CC1D8-A13D-400B-BF22-F5D96140E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581199" cy="1179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E08FDFA-4BA2-47DC-A816-3AEE6789A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463760"/>
          <a:ext cx="3160395" cy="474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15D6DBD-108E-405B-B4FC-CEA56C52C829}"/>
            </a:ext>
          </a:extLst>
        </xdr:cNvPr>
        <xdr:cNvSpPr/>
      </xdr:nvSpPr>
      <xdr:spPr>
        <a:xfrm>
          <a:off x="3392953" y="18451098"/>
          <a:ext cx="14492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853F687-B03E-43B6-953A-BE3CBA77BB77}"/>
            </a:ext>
          </a:extLst>
        </xdr:cNvPr>
        <xdr:cNvSpPr/>
      </xdr:nvSpPr>
      <xdr:spPr>
        <a:xfrm>
          <a:off x="2686344" y="1900135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</xdr:rowOff>
    </xdr:from>
    <xdr:to>
      <xdr:col>2</xdr:col>
      <xdr:colOff>1231109</xdr:colOff>
      <xdr:row>6</xdr:row>
      <xdr:rowOff>14655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00079-CDE2-4DCF-BA21-F7E58C7A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"/>
          <a:ext cx="2533102" cy="1157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91865A4-C070-43CE-9C75-880AF98FC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507575"/>
          <a:ext cx="1786890" cy="463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703971</xdr:colOff>
      <xdr:row>127</xdr:row>
      <xdr:rowOff>29308</xdr:rowOff>
    </xdr:from>
    <xdr:to>
      <xdr:col>3</xdr:col>
      <xdr:colOff>854320</xdr:colOff>
      <xdr:row>127</xdr:row>
      <xdr:rowOff>161192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CD90DBB-B398-168B-39F3-FB4C20D65F74}"/>
            </a:ext>
          </a:extLst>
        </xdr:cNvPr>
        <xdr:cNvSpPr/>
      </xdr:nvSpPr>
      <xdr:spPr>
        <a:xfrm>
          <a:off x="3327009" y="18449193"/>
          <a:ext cx="150349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4AFE529-920C-4E0D-9F04-7F85B24CB1EE}"/>
            </a:ext>
          </a:extLst>
        </xdr:cNvPr>
        <xdr:cNvSpPr/>
      </xdr:nvSpPr>
      <xdr:spPr>
        <a:xfrm>
          <a:off x="2614247" y="19913112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2</xdr:col>
      <xdr:colOff>533400</xdr:colOff>
      <xdr:row>7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B093A-3385-46A8-8C91-48917E8EC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8383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3</xdr:col>
      <xdr:colOff>5715</xdr:colOff>
      <xdr:row>146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3A9A44-4AC7-4CB8-97AC-D84E0F4B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635" y="21343327"/>
          <a:ext cx="1830118" cy="47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2</xdr:col>
      <xdr:colOff>533400</xdr:colOff>
      <xdr:row>7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2F6BE-0D86-4A44-A132-FCE3B1957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183642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3</xdr:col>
      <xdr:colOff>0</xdr:colOff>
      <xdr:row>146</xdr:row>
      <xdr:rowOff>145367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A5C4D09-F7A1-4488-9C09-9C97DD1E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1758031"/>
          <a:ext cx="1828800" cy="48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3680-8E37-49CC-BC7C-B33341A5C6B4}">
  <dimension ref="A1:WVM154"/>
  <sheetViews>
    <sheetView tabSelected="1" topLeftCell="A95" zoomScale="130" zoomScaleNormal="130" workbookViewId="0">
      <selection activeCell="M112" sqref="M112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5">
      <c r="E2" s="3" t="s">
        <v>1</v>
      </c>
    </row>
    <row r="3" spans="1:9" ht="13.2" x14ac:dyDescent="0.25">
      <c r="B3" s="4"/>
      <c r="C3" s="4"/>
      <c r="E3" s="3" t="s">
        <v>172</v>
      </c>
    </row>
    <row r="4" spans="1:9" ht="13.2" x14ac:dyDescent="0.25">
      <c r="E4" s="3" t="s">
        <v>287</v>
      </c>
    </row>
    <row r="6" spans="1:9" ht="13.2" x14ac:dyDescent="0.25">
      <c r="E6" s="5" t="s">
        <v>3</v>
      </c>
    </row>
    <row r="7" spans="1:9" ht="13.2" x14ac:dyDescent="0.25">
      <c r="E7" s="3" t="s">
        <v>173</v>
      </c>
    </row>
    <row r="8" spans="1:9" ht="13.2" x14ac:dyDescent="0.25">
      <c r="E8" s="3" t="s">
        <v>174</v>
      </c>
    </row>
    <row r="11" spans="1:9" ht="30.75" customHeight="1" x14ac:dyDescent="0.2">
      <c r="D11" s="79" t="s">
        <v>4</v>
      </c>
      <c r="E11" s="80"/>
      <c r="F11" s="79" t="s">
        <v>5</v>
      </c>
      <c r="G11" s="80"/>
      <c r="H11" s="79" t="s">
        <v>6</v>
      </c>
      <c r="I11" s="80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3012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82751</v>
      </c>
      <c r="E14" s="14">
        <f t="shared" ref="E14:E59" si="1">D14</f>
        <v>82751</v>
      </c>
      <c r="F14" s="20">
        <v>3012</v>
      </c>
      <c r="G14" s="21">
        <v>0</v>
      </c>
      <c r="H14" s="22">
        <f t="shared" si="0"/>
        <v>85763</v>
      </c>
      <c r="I14" s="23">
        <f t="shared" ref="I14:I59" si="2">SUM(H14:H14)</f>
        <v>85763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149985</v>
      </c>
      <c r="E16" s="14">
        <f t="shared" si="1"/>
        <v>149985</v>
      </c>
      <c r="F16" s="20">
        <v>23012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3012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355996</v>
      </c>
      <c r="E23" s="14">
        <f t="shared" si="1"/>
        <v>355996</v>
      </c>
      <c r="F23" s="20">
        <v>0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359856</v>
      </c>
      <c r="E24" s="14">
        <f t="shared" si="1"/>
        <v>359856</v>
      </c>
      <c r="F24" s="20">
        <v>3012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3012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346094</v>
      </c>
      <c r="E30" s="14">
        <f t="shared" si="1"/>
        <v>346094</v>
      </c>
      <c r="F30" s="20">
        <v>-251000</v>
      </c>
      <c r="G30" s="21">
        <v>0</v>
      </c>
      <c r="H30" s="22">
        <f t="shared" si="0"/>
        <v>95094</v>
      </c>
      <c r="I30" s="23">
        <f t="shared" si="2"/>
        <v>95094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133944</v>
      </c>
      <c r="E31" s="14">
        <f t="shared" si="1"/>
        <v>133944</v>
      </c>
      <c r="F31" s="20">
        <v>6025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25252</v>
      </c>
      <c r="E34" s="14">
        <f t="shared" si="1"/>
        <v>25252</v>
      </c>
      <c r="F34" s="20">
        <v>16000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1485089</v>
      </c>
      <c r="E38" s="14">
        <f t="shared" si="1"/>
        <v>1485089</v>
      </c>
      <c r="F38" s="20">
        <v>3012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124264</v>
      </c>
      <c r="E43" s="14">
        <f t="shared" si="1"/>
        <v>124264</v>
      </c>
      <c r="F43" s="20">
        <v>50000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340057</v>
      </c>
      <c r="E45" s="14">
        <f t="shared" si="1"/>
        <v>340057</v>
      </c>
      <c r="F45" s="20">
        <v>3012</v>
      </c>
      <c r="G45" s="21">
        <v>0</v>
      </c>
      <c r="H45" s="22">
        <f t="shared" si="0"/>
        <v>343069</v>
      </c>
      <c r="I45" s="23">
        <f t="shared" si="2"/>
        <v>343069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1080017</v>
      </c>
      <c r="E46" s="14">
        <f t="shared" si="1"/>
        <v>1080017</v>
      </c>
      <c r="F46" s="20">
        <v>3012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653422</v>
      </c>
      <c r="E48" s="14">
        <f t="shared" si="1"/>
        <v>653422</v>
      </c>
      <c r="F48" s="20">
        <v>3012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32855</v>
      </c>
      <c r="E50" s="14">
        <f t="shared" si="1"/>
        <v>32855</v>
      </c>
      <c r="F50" s="20">
        <v>3012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1375495</v>
      </c>
      <c r="E53" s="14">
        <f t="shared" si="1"/>
        <v>1375495</v>
      </c>
      <c r="F53" s="20">
        <v>3012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400318</v>
      </c>
      <c r="E55" s="14">
        <f t="shared" si="1"/>
        <v>400318</v>
      </c>
      <c r="F55" s="20">
        <v>3012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188242</v>
      </c>
      <c r="E56" s="14">
        <f t="shared" si="1"/>
        <v>188242</v>
      </c>
      <c r="F56" s="20">
        <v>9300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136410</v>
      </c>
      <c r="E58" s="14">
        <f t="shared" si="1"/>
        <v>136410</v>
      </c>
      <c r="F58" s="20">
        <v>3012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0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A61" s="85"/>
      <c r="B61" s="85"/>
      <c r="C61" s="85"/>
      <c r="D61" s="86"/>
      <c r="E61" s="87"/>
      <c r="F61" s="88"/>
      <c r="G61" s="88"/>
      <c r="H61" s="88"/>
      <c r="I61" s="88"/>
    </row>
    <row r="62" spans="1:9" ht="25.5" customHeight="1" x14ac:dyDescent="0.2">
      <c r="A62" s="36"/>
      <c r="B62" s="37"/>
      <c r="C62" s="37"/>
      <c r="D62" s="81" t="s">
        <v>4</v>
      </c>
      <c r="E62" s="82"/>
      <c r="F62" s="81" t="s">
        <v>5</v>
      </c>
      <c r="G62" s="82"/>
      <c r="H62" s="83" t="s">
        <v>6</v>
      </c>
      <c r="I62" s="84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10591</v>
      </c>
      <c r="E64" s="43">
        <f t="shared" ref="E64:E116" si="3">SUM(D64:D64)</f>
        <v>10591</v>
      </c>
      <c r="F64" s="20">
        <v>-8000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66092</v>
      </c>
      <c r="E66" s="43">
        <f t="shared" si="3"/>
        <v>66092</v>
      </c>
      <c r="F66" s="20">
        <v>20000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206336</v>
      </c>
      <c r="E69" s="43">
        <f t="shared" si="3"/>
        <v>206336</v>
      </c>
      <c r="F69" s="20">
        <v>-9959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192695</v>
      </c>
      <c r="E71" s="43">
        <f t="shared" si="3"/>
        <v>192695</v>
      </c>
      <c r="F71" s="20">
        <v>3012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50786</v>
      </c>
      <c r="E72" s="43">
        <f t="shared" si="3"/>
        <v>50786</v>
      </c>
      <c r="F72" s="20">
        <v>26025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54787</v>
      </c>
      <c r="E77" s="43">
        <f t="shared" si="3"/>
        <v>54787</v>
      </c>
      <c r="F77" s="20">
        <v>3012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88072</v>
      </c>
      <c r="E78" s="43">
        <f t="shared" si="3"/>
        <v>88072</v>
      </c>
      <c r="F78" s="20">
        <v>3012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232719</v>
      </c>
      <c r="E79" s="43">
        <f t="shared" si="3"/>
        <v>232719</v>
      </c>
      <c r="F79" s="20">
        <v>7012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481266</v>
      </c>
      <c r="E81" s="43">
        <f t="shared" si="3"/>
        <v>481266</v>
      </c>
      <c r="F81" s="20">
        <v>3012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116589</v>
      </c>
      <c r="E82" s="43">
        <f t="shared" si="3"/>
        <v>116589</v>
      </c>
      <c r="F82" s="20">
        <v>3012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258403</v>
      </c>
      <c r="E84" s="43">
        <f t="shared" si="3"/>
        <v>258403</v>
      </c>
      <c r="F84" s="20">
        <v>3012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111029</v>
      </c>
      <c r="E86" s="43">
        <f t="shared" si="3"/>
        <v>111029</v>
      </c>
      <c r="F86" s="20">
        <v>-30000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32758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127593</v>
      </c>
      <c r="E89" s="43">
        <f t="shared" si="3"/>
        <v>127593</v>
      </c>
      <c r="F89" s="20">
        <v>3012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241050</v>
      </c>
      <c r="E97" s="43">
        <f t="shared" si="3"/>
        <v>241050</v>
      </c>
      <c r="F97" s="20">
        <v>131025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89406</v>
      </c>
      <c r="E98" s="43">
        <f t="shared" si="3"/>
        <v>89406</v>
      </c>
      <c r="F98" s="20">
        <v>-10000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137740</v>
      </c>
      <c r="E100" s="43">
        <f t="shared" si="3"/>
        <v>137740</v>
      </c>
      <c r="F100" s="20">
        <v>0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95583</v>
      </c>
      <c r="E101" s="43">
        <f t="shared" si="3"/>
        <v>95583</v>
      </c>
      <c r="F101" s="20">
        <v>11025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282417</v>
      </c>
      <c r="E102" s="43">
        <f t="shared" si="3"/>
        <v>282417</v>
      </c>
      <c r="F102" s="20">
        <v>3012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279188</v>
      </c>
      <c r="E107" s="43">
        <f t="shared" si="3"/>
        <v>279188</v>
      </c>
      <c r="F107" s="20">
        <v>3012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1910840</v>
      </c>
      <c r="E108" s="43">
        <f t="shared" si="3"/>
        <v>1910840</v>
      </c>
      <c r="F108" s="20">
        <v>3012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98908</v>
      </c>
      <c r="E109" s="43">
        <f t="shared" si="3"/>
        <v>98908</v>
      </c>
      <c r="F109" s="20">
        <v>3012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65795</v>
      </c>
      <c r="E110" s="43">
        <f t="shared" si="3"/>
        <v>65795</v>
      </c>
      <c r="F110" s="20">
        <v>3012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501361</v>
      </c>
      <c r="E112" s="43">
        <f t="shared" si="3"/>
        <v>501361</v>
      </c>
      <c r="F112" s="20">
        <v>3012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258809</v>
      </c>
      <c r="E113" s="43">
        <f t="shared" si="3"/>
        <v>258809</v>
      </c>
      <c r="F113" s="20">
        <v>3012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73266</v>
      </c>
      <c r="E116" s="43">
        <f t="shared" si="3"/>
        <v>73266</v>
      </c>
      <c r="F116" s="20">
        <v>3012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26198676</v>
      </c>
      <c r="E117" s="48">
        <f t="shared" si="6"/>
        <v>26198676</v>
      </c>
      <c r="F117" s="49">
        <f t="shared" si="6"/>
        <v>107559</v>
      </c>
      <c r="G117" s="49">
        <f t="shared" si="6"/>
        <v>0</v>
      </c>
      <c r="H117" s="49">
        <f t="shared" si="6"/>
        <v>26306235</v>
      </c>
      <c r="I117" s="50">
        <f t="shared" si="6"/>
        <v>26306235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E4</f>
        <v>AUTHORIZATION NUMBER: 6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77">
        <v>44993</v>
      </c>
      <c r="H149" s="77"/>
      <c r="I149" s="7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78"/>
      <c r="H150" s="78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7880-1AF6-4837-B529-043CA4D9F9F4}">
  <dimension ref="A1:WVM154"/>
  <sheetViews>
    <sheetView topLeftCell="A90" zoomScale="130" zoomScaleNormal="130" workbookViewId="0">
      <selection activeCell="F64" sqref="F64:F116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5">
      <c r="E2" s="3" t="s">
        <v>1</v>
      </c>
    </row>
    <row r="3" spans="1:9" ht="13.2" x14ac:dyDescent="0.25">
      <c r="B3" s="4"/>
      <c r="C3" s="4"/>
      <c r="E3" s="3" t="s">
        <v>172</v>
      </c>
    </row>
    <row r="4" spans="1:9" ht="13.2" x14ac:dyDescent="0.25">
      <c r="E4" s="3" t="s">
        <v>286</v>
      </c>
    </row>
    <row r="6" spans="1:9" ht="13.2" x14ac:dyDescent="0.25">
      <c r="E6" s="5" t="s">
        <v>3</v>
      </c>
    </row>
    <row r="7" spans="1:9" ht="13.2" x14ac:dyDescent="0.25">
      <c r="E7" s="3" t="s">
        <v>173</v>
      </c>
    </row>
    <row r="8" spans="1:9" ht="13.2" x14ac:dyDescent="0.25">
      <c r="E8" s="3" t="s">
        <v>174</v>
      </c>
    </row>
    <row r="11" spans="1:9" ht="30.75" customHeight="1" x14ac:dyDescent="0.2">
      <c r="D11" s="79" t="s">
        <v>4</v>
      </c>
      <c r="E11" s="80"/>
      <c r="F11" s="79" t="s">
        <v>5</v>
      </c>
      <c r="G11" s="80"/>
      <c r="H11" s="79" t="s">
        <v>6</v>
      </c>
      <c r="I11" s="80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-22331</v>
      </c>
      <c r="G14" s="21">
        <v>0</v>
      </c>
      <c r="H14" s="22">
        <f t="shared" si="0"/>
        <v>82751</v>
      </c>
      <c r="I14" s="23">
        <f t="shared" ref="I14:I59" si="2">SUM(H14:H14)</f>
        <v>82751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-90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156783</v>
      </c>
      <c r="E16" s="14">
        <f t="shared" si="1"/>
        <v>156783</v>
      </c>
      <c r="F16" s="20">
        <v>-6798</v>
      </c>
      <c r="G16" s="21">
        <v>0</v>
      </c>
      <c r="H16" s="22">
        <f t="shared" si="0"/>
        <v>149985</v>
      </c>
      <c r="I16" s="23">
        <f t="shared" si="2"/>
        <v>149985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58086</v>
      </c>
      <c r="E18" s="14">
        <f t="shared" si="1"/>
        <v>58086</v>
      </c>
      <c r="F18" s="20">
        <v>-3326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-100015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-584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-97570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-204198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-521856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-14</v>
      </c>
      <c r="G24" s="21">
        <v>0</v>
      </c>
      <c r="H24" s="22">
        <f t="shared" si="0"/>
        <v>359856</v>
      </c>
      <c r="I24" s="23">
        <f t="shared" si="2"/>
        <v>359856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-100261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-9452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150769</v>
      </c>
      <c r="E28" s="14">
        <f t="shared" si="1"/>
        <v>150769</v>
      </c>
      <c r="F28" s="20">
        <v>-67058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-33013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-150539</v>
      </c>
      <c r="G30" s="21">
        <v>0</v>
      </c>
      <c r="H30" s="22">
        <f t="shared" si="0"/>
        <v>346094</v>
      </c>
      <c r="I30" s="23">
        <f t="shared" si="2"/>
        <v>346094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-20697</v>
      </c>
      <c r="G31" s="21">
        <v>0</v>
      </c>
      <c r="H31" s="22">
        <f t="shared" si="0"/>
        <v>133944</v>
      </c>
      <c r="I31" s="23">
        <f t="shared" si="2"/>
        <v>133944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-67757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-29166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-18106</v>
      </c>
      <c r="G34" s="21">
        <v>0</v>
      </c>
      <c r="H34" s="22">
        <f t="shared" si="0"/>
        <v>25252</v>
      </c>
      <c r="I34" s="23">
        <f t="shared" si="2"/>
        <v>25252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408079</v>
      </c>
      <c r="E35" s="14">
        <f t="shared" si="1"/>
        <v>408079</v>
      </c>
      <c r="F35" s="20">
        <v>-86764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-199573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-124318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-131637</v>
      </c>
      <c r="G38" s="21">
        <v>0</v>
      </c>
      <c r="H38" s="22">
        <f t="shared" si="0"/>
        <v>1485089</v>
      </c>
      <c r="I38" s="23">
        <f t="shared" si="2"/>
        <v>1485089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-18523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-11574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-336933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-46742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-110350</v>
      </c>
      <c r="G43" s="21">
        <v>0</v>
      </c>
      <c r="H43" s="22">
        <f t="shared" si="0"/>
        <v>124264</v>
      </c>
      <c r="I43" s="23">
        <f t="shared" si="2"/>
        <v>124264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-288617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-45</v>
      </c>
      <c r="G45" s="21">
        <v>0</v>
      </c>
      <c r="H45" s="22">
        <f t="shared" si="0"/>
        <v>340057</v>
      </c>
      <c r="I45" s="23">
        <f t="shared" si="2"/>
        <v>340057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-225535</v>
      </c>
      <c r="G46" s="21">
        <v>0</v>
      </c>
      <c r="H46" s="22">
        <f t="shared" si="0"/>
        <v>1080017</v>
      </c>
      <c r="I46" s="23">
        <f t="shared" si="2"/>
        <v>1080017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-73970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806301</v>
      </c>
      <c r="E48" s="14">
        <f t="shared" si="1"/>
        <v>806301</v>
      </c>
      <c r="F48" s="20">
        <v>-152879</v>
      </c>
      <c r="G48" s="21">
        <v>0</v>
      </c>
      <c r="H48" s="22">
        <f t="shared" si="0"/>
        <v>653422</v>
      </c>
      <c r="I48" s="23">
        <f t="shared" si="2"/>
        <v>653422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-24191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38384</v>
      </c>
      <c r="E50" s="14">
        <f t="shared" si="1"/>
        <v>38384</v>
      </c>
      <c r="F50" s="20">
        <v>-5529</v>
      </c>
      <c r="G50" s="21">
        <v>0</v>
      </c>
      <c r="H50" s="22">
        <f t="shared" si="0"/>
        <v>32855</v>
      </c>
      <c r="I50" s="23">
        <f t="shared" si="2"/>
        <v>32855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-58639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-35901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-608907</v>
      </c>
      <c r="G53" s="21">
        <v>0</v>
      </c>
      <c r="H53" s="22">
        <f t="shared" si="0"/>
        <v>1375495</v>
      </c>
      <c r="I53" s="23">
        <f t="shared" si="2"/>
        <v>1375495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-7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-61637</v>
      </c>
      <c r="G55" s="21">
        <v>0</v>
      </c>
      <c r="H55" s="22">
        <f t="shared" si="0"/>
        <v>400318</v>
      </c>
      <c r="I55" s="23">
        <f t="shared" si="2"/>
        <v>400318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-26876</v>
      </c>
      <c r="G56" s="21">
        <v>0</v>
      </c>
      <c r="H56" s="22">
        <f t="shared" si="0"/>
        <v>188242</v>
      </c>
      <c r="I56" s="23">
        <f t="shared" si="2"/>
        <v>188242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-112220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153892</v>
      </c>
      <c r="E58" s="14">
        <f t="shared" si="1"/>
        <v>153892</v>
      </c>
      <c r="F58" s="20">
        <v>-17482</v>
      </c>
      <c r="G58" s="21">
        <v>0</v>
      </c>
      <c r="H58" s="22">
        <f t="shared" si="0"/>
        <v>136410</v>
      </c>
      <c r="I58" s="23">
        <f t="shared" si="2"/>
        <v>136410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-41361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1" t="s">
        <v>4</v>
      </c>
      <c r="E62" s="82"/>
      <c r="F62" s="81" t="s">
        <v>5</v>
      </c>
      <c r="G62" s="82"/>
      <c r="H62" s="83" t="s">
        <v>6</v>
      </c>
      <c r="I62" s="84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-11950</v>
      </c>
      <c r="G64" s="21">
        <v>0</v>
      </c>
      <c r="H64" s="22">
        <f t="shared" ref="H64:H116" si="4">D64+F64</f>
        <v>10591</v>
      </c>
      <c r="I64" s="22">
        <f t="shared" ref="I64:I116" si="5">SUM(H64:H64)</f>
        <v>10591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-56274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-72957</v>
      </c>
      <c r="G66" s="21">
        <v>0</v>
      </c>
      <c r="H66" s="22">
        <f t="shared" si="4"/>
        <v>66092</v>
      </c>
      <c r="I66" s="23">
        <f t="shared" si="5"/>
        <v>66092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35965</v>
      </c>
      <c r="E68" s="43">
        <f t="shared" si="3"/>
        <v>35965</v>
      </c>
      <c r="F68" s="20">
        <v>-22771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-22143</v>
      </c>
      <c r="G69" s="21">
        <v>0</v>
      </c>
      <c r="H69" s="22">
        <f t="shared" si="4"/>
        <v>206336</v>
      </c>
      <c r="I69" s="23">
        <f t="shared" si="5"/>
        <v>206336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-126369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-59993</v>
      </c>
      <c r="G71" s="21">
        <v>0</v>
      </c>
      <c r="H71" s="22">
        <f t="shared" si="4"/>
        <v>192695</v>
      </c>
      <c r="I71" s="23">
        <f t="shared" si="5"/>
        <v>192695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-61134</v>
      </c>
      <c r="G72" s="21">
        <v>0</v>
      </c>
      <c r="H72" s="22">
        <f t="shared" si="4"/>
        <v>50786</v>
      </c>
      <c r="I72" s="23">
        <f t="shared" si="5"/>
        <v>50786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-51445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-26732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-62587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-603048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-5</v>
      </c>
      <c r="G77" s="21">
        <v>0</v>
      </c>
      <c r="H77" s="22">
        <f t="shared" si="4"/>
        <v>54787</v>
      </c>
      <c r="I77" s="23">
        <f t="shared" si="5"/>
        <v>54787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-12185</v>
      </c>
      <c r="G78" s="21">
        <v>0</v>
      </c>
      <c r="H78" s="22">
        <f t="shared" si="4"/>
        <v>88072</v>
      </c>
      <c r="I78" s="23">
        <f t="shared" si="5"/>
        <v>88072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-9114</v>
      </c>
      <c r="G79" s="21">
        <v>0</v>
      </c>
      <c r="H79" s="22">
        <f t="shared" si="4"/>
        <v>232719</v>
      </c>
      <c r="I79" s="23">
        <f t="shared" si="5"/>
        <v>232719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-34527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-158536</v>
      </c>
      <c r="G81" s="21">
        <v>0</v>
      </c>
      <c r="H81" s="22">
        <f t="shared" si="4"/>
        <v>481266</v>
      </c>
      <c r="I81" s="23">
        <f t="shared" si="5"/>
        <v>481266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-12</v>
      </c>
      <c r="G82" s="21">
        <v>0</v>
      </c>
      <c r="H82" s="22">
        <f t="shared" si="4"/>
        <v>116589</v>
      </c>
      <c r="I82" s="23">
        <f t="shared" si="5"/>
        <v>116589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-67863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-61281</v>
      </c>
      <c r="G84" s="21">
        <v>0</v>
      </c>
      <c r="H84" s="22">
        <f t="shared" si="4"/>
        <v>258403</v>
      </c>
      <c r="I84" s="23">
        <f t="shared" si="5"/>
        <v>258403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-22802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-49078</v>
      </c>
      <c r="G86" s="21">
        <v>0</v>
      </c>
      <c r="H86" s="22">
        <f t="shared" si="4"/>
        <v>111029</v>
      </c>
      <c r="I86" s="23">
        <f t="shared" si="5"/>
        <v>111029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-34599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-23145</v>
      </c>
      <c r="G89" s="21">
        <v>0</v>
      </c>
      <c r="H89" s="22">
        <f t="shared" si="4"/>
        <v>127593</v>
      </c>
      <c r="I89" s="23">
        <f t="shared" si="5"/>
        <v>127593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-272398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-212051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-352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-524591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-245860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-191863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-69279</v>
      </c>
      <c r="G97" s="21">
        <v>0</v>
      </c>
      <c r="H97" s="22">
        <f t="shared" si="4"/>
        <v>241050</v>
      </c>
      <c r="I97" s="23">
        <f t="shared" si="5"/>
        <v>241050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301111</v>
      </c>
      <c r="E98" s="43">
        <f t="shared" si="3"/>
        <v>301111</v>
      </c>
      <c r="F98" s="20">
        <v>-211705</v>
      </c>
      <c r="G98" s="21">
        <v>0</v>
      </c>
      <c r="H98" s="22">
        <f t="shared" si="4"/>
        <v>89406</v>
      </c>
      <c r="I98" s="23">
        <f t="shared" si="5"/>
        <v>89406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-144305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-80239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-43622</v>
      </c>
      <c r="G101" s="21">
        <v>0</v>
      </c>
      <c r="H101" s="22">
        <f t="shared" si="4"/>
        <v>95583</v>
      </c>
      <c r="I101" s="23">
        <f t="shared" si="5"/>
        <v>95583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-163</v>
      </c>
      <c r="G102" s="21">
        <v>0</v>
      </c>
      <c r="H102" s="22">
        <f t="shared" si="4"/>
        <v>282417</v>
      </c>
      <c r="I102" s="23">
        <f t="shared" si="5"/>
        <v>282417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-19669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-48628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-8337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-198027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-1557</v>
      </c>
      <c r="G107" s="21">
        <v>0</v>
      </c>
      <c r="H107" s="22">
        <f t="shared" si="4"/>
        <v>279188</v>
      </c>
      <c r="I107" s="23">
        <f t="shared" si="5"/>
        <v>279188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-131942</v>
      </c>
      <c r="G108" s="21">
        <v>0</v>
      </c>
      <c r="H108" s="22">
        <f t="shared" si="4"/>
        <v>1910840</v>
      </c>
      <c r="I108" s="23">
        <f t="shared" si="5"/>
        <v>1910840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118327</v>
      </c>
      <c r="E109" s="43">
        <f t="shared" si="3"/>
        <v>118327</v>
      </c>
      <c r="F109" s="20">
        <v>-19419</v>
      </c>
      <c r="G109" s="21">
        <v>0</v>
      </c>
      <c r="H109" s="22">
        <f t="shared" si="4"/>
        <v>98908</v>
      </c>
      <c r="I109" s="23">
        <f t="shared" si="5"/>
        <v>98908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-7121</v>
      </c>
      <c r="G110" s="21">
        <v>0</v>
      </c>
      <c r="H110" s="22">
        <f t="shared" si="4"/>
        <v>65795</v>
      </c>
      <c r="I110" s="23">
        <f t="shared" si="5"/>
        <v>65795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-5904</v>
      </c>
      <c r="G112" s="21">
        <v>0</v>
      </c>
      <c r="H112" s="22">
        <f t="shared" si="4"/>
        <v>501361</v>
      </c>
      <c r="I112" s="23">
        <f t="shared" si="5"/>
        <v>501361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-1801</v>
      </c>
      <c r="G113" s="21">
        <v>0</v>
      </c>
      <c r="H113" s="22">
        <f t="shared" si="4"/>
        <v>258809</v>
      </c>
      <c r="I113" s="23">
        <f t="shared" si="5"/>
        <v>258809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429205</v>
      </c>
      <c r="E114" s="43">
        <f t="shared" si="3"/>
        <v>429205</v>
      </c>
      <c r="F114" s="20">
        <v>-121702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-39442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77266</v>
      </c>
      <c r="E116" s="43">
        <f t="shared" si="3"/>
        <v>77266</v>
      </c>
      <c r="F116" s="20">
        <v>-4000</v>
      </c>
      <c r="G116" s="21">
        <v>0</v>
      </c>
      <c r="H116" s="22">
        <f t="shared" si="4"/>
        <v>73266</v>
      </c>
      <c r="I116" s="23">
        <f t="shared" si="5"/>
        <v>73266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-8507568</v>
      </c>
      <c r="G117" s="49">
        <f t="shared" si="6"/>
        <v>0</v>
      </c>
      <c r="H117" s="49">
        <f t="shared" si="6"/>
        <v>26198676</v>
      </c>
      <c r="I117" s="50">
        <f t="shared" si="6"/>
        <v>26198676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E4</f>
        <v>AUTHORIZATION NUMBER: 5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77">
        <v>44924</v>
      </c>
      <c r="H149" s="77"/>
      <c r="I149" s="7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78"/>
      <c r="H150" s="78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Ruz/3GZXLsyEivsNZBS45kK6e/4Jk8ECPDXOzOqfQ+BuniZwbf+NBw32gm3t4bsr25JyH+zmHrpHV96Z8KVXGw==" saltValue="0E91FH1Ejd2oKTXSf/C7LA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67B5E-8BDA-450E-93DD-A0CB3217D907}">
  <dimension ref="A1:WVS154"/>
  <sheetViews>
    <sheetView topLeftCell="A59" zoomScale="130" zoomScaleNormal="130" workbookViewId="0">
      <selection activeCell="I64" sqref="I64:I116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E1" s="2" t="s">
        <v>0</v>
      </c>
    </row>
    <row r="2" spans="1:11" ht="18" customHeight="1" x14ac:dyDescent="0.25">
      <c r="E2" s="3" t="s">
        <v>1</v>
      </c>
    </row>
    <row r="3" spans="1:11" x14ac:dyDescent="0.25">
      <c r="B3" s="4"/>
      <c r="C3" s="4"/>
      <c r="E3" s="3" t="s">
        <v>172</v>
      </c>
    </row>
    <row r="4" spans="1:11" x14ac:dyDescent="0.25">
      <c r="E4" s="3" t="s">
        <v>285</v>
      </c>
    </row>
    <row r="6" spans="1:11" x14ac:dyDescent="0.25">
      <c r="E6" s="5" t="s">
        <v>3</v>
      </c>
    </row>
    <row r="7" spans="1:11" x14ac:dyDescent="0.25">
      <c r="E7" s="3" t="s">
        <v>173</v>
      </c>
    </row>
    <row r="8" spans="1:11" x14ac:dyDescent="0.25">
      <c r="E8" s="3" t="s">
        <v>174</v>
      </c>
    </row>
    <row r="11" spans="1:11" ht="30.75" customHeight="1" x14ac:dyDescent="0.25">
      <c r="D11" s="79" t="s">
        <v>4</v>
      </c>
      <c r="E11" s="80"/>
      <c r="F11" s="79" t="s">
        <v>5</v>
      </c>
      <c r="G11" s="80"/>
      <c r="H11" s="79" t="s">
        <v>6</v>
      </c>
      <c r="I11" s="80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15000</v>
      </c>
      <c r="G16" s="21">
        <v>0</v>
      </c>
      <c r="H16" s="22">
        <f t="shared" si="0"/>
        <v>156783</v>
      </c>
      <c r="I16" s="23">
        <f t="shared" si="2"/>
        <v>156783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4130</v>
      </c>
      <c r="G18" s="21">
        <v>0</v>
      </c>
      <c r="H18" s="22">
        <f t="shared" si="0"/>
        <v>58086</v>
      </c>
      <c r="I18" s="23">
        <f t="shared" si="2"/>
        <v>58086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-20000</v>
      </c>
      <c r="G28" s="21">
        <v>0</v>
      </c>
      <c r="H28" s="22">
        <f t="shared" si="0"/>
        <v>150769</v>
      </c>
      <c r="I28" s="23">
        <f t="shared" si="2"/>
        <v>150769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-50000</v>
      </c>
      <c r="G35" s="21">
        <v>0</v>
      </c>
      <c r="H35" s="22">
        <f t="shared" si="0"/>
        <v>408079</v>
      </c>
      <c r="I35" s="23">
        <f t="shared" si="2"/>
        <v>408079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15400</v>
      </c>
      <c r="G48" s="21">
        <v>0</v>
      </c>
      <c r="H48" s="22">
        <f t="shared" si="0"/>
        <v>806301</v>
      </c>
      <c r="I48" s="23">
        <f t="shared" si="2"/>
        <v>806301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3620</v>
      </c>
      <c r="G50" s="21">
        <v>0</v>
      </c>
      <c r="H50" s="22">
        <f t="shared" si="0"/>
        <v>38384</v>
      </c>
      <c r="I50" s="23">
        <f t="shared" si="2"/>
        <v>38384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23300</v>
      </c>
      <c r="G58" s="21">
        <v>0</v>
      </c>
      <c r="H58" s="22">
        <f t="shared" si="0"/>
        <v>153892</v>
      </c>
      <c r="I58" s="23">
        <f t="shared" si="2"/>
        <v>153892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9">
        <v>0</v>
      </c>
      <c r="G59" s="29">
        <v>0</v>
      </c>
      <c r="H59" s="30">
        <f t="shared" si="0"/>
        <v>217582</v>
      </c>
      <c r="I59" s="31">
        <f t="shared" si="2"/>
        <v>217582</v>
      </c>
    </row>
    <row r="60" spans="1:11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1" t="s">
        <v>4</v>
      </c>
      <c r="E62" s="82"/>
      <c r="F62" s="81" t="s">
        <v>5</v>
      </c>
      <c r="G62" s="82"/>
      <c r="H62" s="83" t="s">
        <v>6</v>
      </c>
      <c r="I62" s="84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-10000</v>
      </c>
      <c r="G68" s="21">
        <v>0</v>
      </c>
      <c r="H68" s="22">
        <f t="shared" si="4"/>
        <v>35965</v>
      </c>
      <c r="I68" s="23">
        <f t="shared" si="5"/>
        <v>35965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-10000</v>
      </c>
      <c r="G98" s="21">
        <v>0</v>
      </c>
      <c r="H98" s="22">
        <f t="shared" si="4"/>
        <v>301111</v>
      </c>
      <c r="I98" s="23">
        <f t="shared" si="5"/>
        <v>301111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9050</v>
      </c>
      <c r="G109" s="21">
        <v>0</v>
      </c>
      <c r="H109" s="22">
        <f t="shared" si="4"/>
        <v>118327</v>
      </c>
      <c r="I109" s="23">
        <f t="shared" si="5"/>
        <v>118327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13270</v>
      </c>
      <c r="G114" s="21">
        <v>0</v>
      </c>
      <c r="H114" s="22">
        <f t="shared" si="4"/>
        <v>429205</v>
      </c>
      <c r="I114" s="23">
        <f t="shared" si="5"/>
        <v>429205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6230</v>
      </c>
      <c r="G116" s="21">
        <v>0</v>
      </c>
      <c r="H116" s="22">
        <f t="shared" si="4"/>
        <v>77266</v>
      </c>
      <c r="I116" s="23">
        <f t="shared" si="5"/>
        <v>77266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0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E4</f>
        <v>AUTHORIZATION NUMBER: 4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77">
        <v>44915</v>
      </c>
      <c r="H149" s="77"/>
      <c r="I149" s="77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78"/>
      <c r="H150" s="78"/>
      <c r="I150" s="78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8AAA9-3987-479B-A867-46EF25FAA14F}">
  <sheetPr codeName="Sheet1"/>
  <dimension ref="A1:WVS154"/>
  <sheetViews>
    <sheetView topLeftCell="A44" zoomScale="130" zoomScaleNormal="130" workbookViewId="0">
      <selection activeCell="M68" sqref="M68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21875" style="1" customWidth="1"/>
    <col min="4" max="4" width="13.6640625" style="1" customWidth="1"/>
    <col min="5" max="5" width="10.21875" style="1" customWidth="1"/>
    <col min="6" max="7" width="9.77734375" style="1" customWidth="1"/>
    <col min="8" max="8" width="9.33203125" style="1" customWidth="1"/>
    <col min="9" max="9" width="10.1093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D1" s="2" t="s">
        <v>0</v>
      </c>
    </row>
    <row r="2" spans="1:11" ht="18" customHeight="1" x14ac:dyDescent="0.25">
      <c r="D2" s="3" t="s">
        <v>1</v>
      </c>
    </row>
    <row r="3" spans="1:11" x14ac:dyDescent="0.25">
      <c r="B3" s="4"/>
      <c r="C3" s="4"/>
      <c r="D3" s="3" t="s">
        <v>172</v>
      </c>
    </row>
    <row r="4" spans="1:11" x14ac:dyDescent="0.25">
      <c r="D4" s="3" t="s">
        <v>177</v>
      </c>
    </row>
    <row r="6" spans="1:11" x14ac:dyDescent="0.25">
      <c r="D6" s="5" t="s">
        <v>3</v>
      </c>
    </row>
    <row r="7" spans="1:11" x14ac:dyDescent="0.25">
      <c r="D7" s="3" t="s">
        <v>173</v>
      </c>
    </row>
    <row r="8" spans="1:11" x14ac:dyDescent="0.25">
      <c r="D8" s="3" t="s">
        <v>174</v>
      </c>
    </row>
    <row r="11" spans="1:11" ht="30.75" customHeight="1" x14ac:dyDescent="0.25">
      <c r="D11" s="79" t="s">
        <v>4</v>
      </c>
      <c r="E11" s="80"/>
      <c r="F11" s="79" t="s">
        <v>5</v>
      </c>
      <c r="G11" s="80"/>
      <c r="H11" s="79" t="s">
        <v>6</v>
      </c>
      <c r="I11" s="80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0</v>
      </c>
      <c r="G16" s="21">
        <v>0</v>
      </c>
      <c r="H16" s="22">
        <f t="shared" si="0"/>
        <v>141783</v>
      </c>
      <c r="I16" s="23">
        <f t="shared" si="2"/>
        <v>141783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0</v>
      </c>
      <c r="G18" s="21">
        <v>0</v>
      </c>
      <c r="H18" s="22">
        <f t="shared" si="0"/>
        <v>53956</v>
      </c>
      <c r="I18" s="23">
        <f t="shared" si="2"/>
        <v>53956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0</v>
      </c>
      <c r="G28" s="21">
        <v>0</v>
      </c>
      <c r="H28" s="22">
        <f t="shared" si="0"/>
        <v>170769</v>
      </c>
      <c r="I28" s="23">
        <f t="shared" si="2"/>
        <v>170769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0</v>
      </c>
      <c r="G35" s="21">
        <v>0</v>
      </c>
      <c r="H35" s="22">
        <f t="shared" si="0"/>
        <v>458079</v>
      </c>
      <c r="I35" s="23">
        <f t="shared" si="2"/>
        <v>458079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0</v>
      </c>
      <c r="G48" s="21">
        <v>0</v>
      </c>
      <c r="H48" s="22">
        <f t="shared" si="0"/>
        <v>790901</v>
      </c>
      <c r="I48" s="23">
        <f t="shared" si="2"/>
        <v>790901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0</v>
      </c>
      <c r="G50" s="21">
        <v>0</v>
      </c>
      <c r="H50" s="22">
        <f t="shared" si="0"/>
        <v>34764</v>
      </c>
      <c r="I50" s="23">
        <f t="shared" si="2"/>
        <v>34764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0</v>
      </c>
      <c r="G58" s="21">
        <v>0</v>
      </c>
      <c r="H58" s="22">
        <f t="shared" si="0"/>
        <v>130592</v>
      </c>
      <c r="I58" s="23">
        <f t="shared" si="2"/>
        <v>130592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0</v>
      </c>
      <c r="G59" s="16">
        <v>0</v>
      </c>
      <c r="H59" s="22">
        <f t="shared" si="0"/>
        <v>217582</v>
      </c>
      <c r="I59" s="23">
        <f t="shared" si="2"/>
        <v>217582</v>
      </c>
    </row>
    <row r="60" spans="1:11" customFormat="1" ht="18" x14ac:dyDescent="0.35">
      <c r="A60" s="3" t="s">
        <v>105</v>
      </c>
      <c r="D60" s="32"/>
      <c r="E60" s="33"/>
      <c r="F60" s="74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1" t="s">
        <v>4</v>
      </c>
      <c r="E62" s="82"/>
      <c r="F62" s="81" t="s">
        <v>5</v>
      </c>
      <c r="G62" s="82"/>
      <c r="H62" s="83" t="s">
        <v>6</v>
      </c>
      <c r="I62" s="84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616589</v>
      </c>
      <c r="E67" s="43">
        <f t="shared" si="3"/>
        <v>616589</v>
      </c>
      <c r="F67" s="20">
        <v>-1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0</v>
      </c>
      <c r="G68" s="21">
        <v>0</v>
      </c>
      <c r="H68" s="22">
        <f t="shared" si="4"/>
        <v>45965</v>
      </c>
      <c r="I68" s="23">
        <f t="shared" si="5"/>
        <v>45965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0</v>
      </c>
      <c r="G98" s="21">
        <v>0</v>
      </c>
      <c r="H98" s="22">
        <f t="shared" si="4"/>
        <v>311111</v>
      </c>
      <c r="I98" s="23">
        <f t="shared" si="5"/>
        <v>311111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0</v>
      </c>
      <c r="G109" s="21">
        <v>0</v>
      </c>
      <c r="H109" s="22">
        <f t="shared" si="4"/>
        <v>109277</v>
      </c>
      <c r="I109" s="23">
        <f t="shared" si="5"/>
        <v>109277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0</v>
      </c>
      <c r="G114" s="21">
        <v>0</v>
      </c>
      <c r="H114" s="22">
        <f t="shared" si="4"/>
        <v>415935</v>
      </c>
      <c r="I114" s="23">
        <f t="shared" si="5"/>
        <v>415935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0</v>
      </c>
      <c r="G116" s="21">
        <v>0</v>
      </c>
      <c r="H116" s="22">
        <f t="shared" si="4"/>
        <v>71036</v>
      </c>
      <c r="I116" s="23">
        <f t="shared" si="5"/>
        <v>71036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34706245</v>
      </c>
      <c r="E117" s="48">
        <f t="shared" si="6"/>
        <v>34706245</v>
      </c>
      <c r="F117" s="49">
        <f t="shared" si="6"/>
        <v>-1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D4</f>
        <v>AUTHORIZATION NUMBER: 3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77">
        <v>44901</v>
      </c>
      <c r="H149" s="77"/>
      <c r="I149" s="77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78"/>
      <c r="H150" s="78"/>
      <c r="I150" s="78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algorithmName="SHA-512" hashValue="9oDeCf369itsVD8FvaqtugGfSoLv9njjBKRiGP0KpB1YX96rx3Ph/eRYR9stqrJb2G/Q1taxiGcLf8gdCenf1A==" saltValue="nfW/WBWRDfOo99cU2Wodjw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AFEC-61B8-4DD7-9233-42149495D93A}">
  <sheetPr codeName="Sheet2"/>
  <dimension ref="A1:WVR151"/>
  <sheetViews>
    <sheetView zoomScale="130" zoomScaleNormal="130" workbookViewId="0">
      <selection activeCell="B129" sqref="B129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176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79" t="s">
        <v>4</v>
      </c>
      <c r="D11" s="80"/>
      <c r="E11" s="79" t="s">
        <v>5</v>
      </c>
      <c r="F11" s="80"/>
      <c r="G11" s="79" t="s">
        <v>6</v>
      </c>
      <c r="H11" s="80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526384</v>
      </c>
      <c r="F13" s="16">
        <v>0</v>
      </c>
      <c r="G13" s="17">
        <f t="shared" ref="G13:G59" si="0">C13+E13</f>
        <v>614982</v>
      </c>
      <c r="H13" s="18">
        <f>SUM(G13:G13)</f>
        <v>614982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89943</v>
      </c>
      <c r="F14" s="21">
        <v>0</v>
      </c>
      <c r="G14" s="22">
        <f t="shared" si="0"/>
        <v>105082</v>
      </c>
      <c r="H14" s="23">
        <f t="shared" ref="H14:H59" si="2">SUM(G14:G14)</f>
        <v>105082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38120</v>
      </c>
      <c r="F15" s="21">
        <v>0</v>
      </c>
      <c r="G15" s="22">
        <f t="shared" si="0"/>
        <v>44536</v>
      </c>
      <c r="H15" s="23">
        <f t="shared" si="2"/>
        <v>44536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121357</v>
      </c>
      <c r="F16" s="21">
        <v>0</v>
      </c>
      <c r="G16" s="22">
        <f t="shared" si="0"/>
        <v>141783</v>
      </c>
      <c r="H16" s="23">
        <f t="shared" si="2"/>
        <v>141783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83881</v>
      </c>
      <c r="F17" s="21">
        <v>0</v>
      </c>
      <c r="G17" s="22">
        <f t="shared" si="0"/>
        <v>97999</v>
      </c>
      <c r="H17" s="23">
        <f t="shared" si="2"/>
        <v>97999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46183</v>
      </c>
      <c r="F18" s="21">
        <v>0</v>
      </c>
      <c r="G18" s="22">
        <f t="shared" si="0"/>
        <v>53956</v>
      </c>
      <c r="H18" s="23">
        <f t="shared" si="2"/>
        <v>53956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190586</v>
      </c>
      <c r="F19" s="21">
        <v>0</v>
      </c>
      <c r="G19" s="22">
        <f t="shared" si="0"/>
        <v>222664</v>
      </c>
      <c r="H19" s="23">
        <f t="shared" si="2"/>
        <v>222664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95430</v>
      </c>
      <c r="F20" s="21">
        <v>0</v>
      </c>
      <c r="G20" s="22">
        <f t="shared" si="0"/>
        <v>111492</v>
      </c>
      <c r="H20" s="23">
        <f t="shared" si="2"/>
        <v>111492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160416</v>
      </c>
      <c r="F21" s="21">
        <v>0</v>
      </c>
      <c r="G21" s="22">
        <f t="shared" si="0"/>
        <v>187416</v>
      </c>
      <c r="H21" s="23">
        <f t="shared" si="2"/>
        <v>187416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340684</v>
      </c>
      <c r="F22" s="21">
        <v>0</v>
      </c>
      <c r="G22" s="22">
        <f t="shared" si="0"/>
        <v>398026</v>
      </c>
      <c r="H22" s="23">
        <f t="shared" si="2"/>
        <v>398026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751383</v>
      </c>
      <c r="F23" s="21">
        <v>0</v>
      </c>
      <c r="G23" s="22">
        <f t="shared" si="0"/>
        <v>877852</v>
      </c>
      <c r="H23" s="23">
        <f t="shared" si="2"/>
        <v>877852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308025</v>
      </c>
      <c r="F24" s="21">
        <v>0</v>
      </c>
      <c r="G24" s="22">
        <f t="shared" si="0"/>
        <v>359870</v>
      </c>
      <c r="H24" s="23">
        <f t="shared" si="2"/>
        <v>359870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422673</v>
      </c>
      <c r="F25" s="21">
        <v>0</v>
      </c>
      <c r="G25" s="22">
        <f t="shared" si="0"/>
        <v>493815</v>
      </c>
      <c r="H25" s="23">
        <f t="shared" si="2"/>
        <v>493815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254703</v>
      </c>
      <c r="F26" s="21">
        <v>0</v>
      </c>
      <c r="G26" s="22">
        <f t="shared" si="0"/>
        <v>297573</v>
      </c>
      <c r="H26" s="23">
        <f t="shared" si="2"/>
        <v>297573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17371</v>
      </c>
      <c r="F27" s="21">
        <v>0</v>
      </c>
      <c r="G27" s="22">
        <f t="shared" si="0"/>
        <v>20295</v>
      </c>
      <c r="H27" s="23">
        <f t="shared" si="2"/>
        <v>20295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146167</v>
      </c>
      <c r="F28" s="21">
        <v>0</v>
      </c>
      <c r="G28" s="22">
        <f t="shared" si="0"/>
        <v>170769</v>
      </c>
      <c r="H28" s="23">
        <f t="shared" si="2"/>
        <v>170769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81362</v>
      </c>
      <c r="F29" s="21">
        <v>0</v>
      </c>
      <c r="G29" s="22">
        <f t="shared" si="0"/>
        <v>95056</v>
      </c>
      <c r="H29" s="23">
        <f t="shared" si="2"/>
        <v>95056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425085</v>
      </c>
      <c r="F30" s="21">
        <v>0</v>
      </c>
      <c r="G30" s="22">
        <f t="shared" si="0"/>
        <v>496633</v>
      </c>
      <c r="H30" s="23">
        <f t="shared" si="2"/>
        <v>496633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132362</v>
      </c>
      <c r="F31" s="21">
        <v>0</v>
      </c>
      <c r="G31" s="22">
        <f t="shared" si="0"/>
        <v>154641</v>
      </c>
      <c r="H31" s="23">
        <f t="shared" si="2"/>
        <v>154641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94684</v>
      </c>
      <c r="F32" s="21">
        <v>0</v>
      </c>
      <c r="G32" s="22">
        <f t="shared" si="0"/>
        <v>110621</v>
      </c>
      <c r="H32" s="23">
        <f t="shared" si="2"/>
        <v>110621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56825</v>
      </c>
      <c r="F33" s="21">
        <v>0</v>
      </c>
      <c r="G33" s="22">
        <f t="shared" si="0"/>
        <v>66390</v>
      </c>
      <c r="H33" s="23">
        <f t="shared" si="2"/>
        <v>66390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37112</v>
      </c>
      <c r="F34" s="21">
        <v>0</v>
      </c>
      <c r="G34" s="22">
        <f t="shared" si="0"/>
        <v>43358</v>
      </c>
      <c r="H34" s="23">
        <f t="shared" si="2"/>
        <v>43358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392085</v>
      </c>
      <c r="F35" s="21">
        <v>0</v>
      </c>
      <c r="G35" s="22">
        <f t="shared" si="0"/>
        <v>458079</v>
      </c>
      <c r="H35" s="23">
        <f t="shared" si="2"/>
        <v>458079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246215</v>
      </c>
      <c r="F36" s="21">
        <v>0</v>
      </c>
      <c r="G36" s="22">
        <f t="shared" si="0"/>
        <v>287657</v>
      </c>
      <c r="H36" s="23">
        <f t="shared" si="2"/>
        <v>287657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278700</v>
      </c>
      <c r="F37" s="21">
        <v>0</v>
      </c>
      <c r="G37" s="22">
        <f t="shared" si="0"/>
        <v>325609</v>
      </c>
      <c r="H37" s="23">
        <f t="shared" si="2"/>
        <v>325609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1383810</v>
      </c>
      <c r="F38" s="21">
        <v>0</v>
      </c>
      <c r="G38" s="22">
        <f t="shared" si="0"/>
        <v>1616726</v>
      </c>
      <c r="H38" s="23">
        <f t="shared" si="2"/>
        <v>1616726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49278</v>
      </c>
      <c r="F39" s="21">
        <v>0</v>
      </c>
      <c r="G39" s="22">
        <f t="shared" si="0"/>
        <v>57572</v>
      </c>
      <c r="H39" s="23">
        <f t="shared" si="2"/>
        <v>57572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66109</v>
      </c>
      <c r="F40" s="21">
        <v>0</v>
      </c>
      <c r="G40" s="22">
        <f t="shared" si="0"/>
        <v>77236</v>
      </c>
      <c r="H40" s="23">
        <f t="shared" si="2"/>
        <v>77236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480308</v>
      </c>
      <c r="F41" s="21">
        <v>0</v>
      </c>
      <c r="G41" s="22">
        <f t="shared" si="0"/>
        <v>561151</v>
      </c>
      <c r="H41" s="23">
        <f t="shared" si="2"/>
        <v>561151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90358</v>
      </c>
      <c r="F42" s="21">
        <v>0</v>
      </c>
      <c r="G42" s="22">
        <f t="shared" si="0"/>
        <v>105567</v>
      </c>
      <c r="H42" s="23">
        <f t="shared" si="2"/>
        <v>105567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200814</v>
      </c>
      <c r="F43" s="21">
        <v>0</v>
      </c>
      <c r="G43" s="22">
        <f t="shared" si="0"/>
        <v>234614</v>
      </c>
      <c r="H43" s="23">
        <f t="shared" si="2"/>
        <v>234614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822602</v>
      </c>
      <c r="F44" s="21">
        <v>0</v>
      </c>
      <c r="G44" s="22">
        <f t="shared" si="0"/>
        <v>961058</v>
      </c>
      <c r="H44" s="23">
        <f t="shared" si="2"/>
        <v>961058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291105</v>
      </c>
      <c r="F45" s="21">
        <v>0</v>
      </c>
      <c r="G45" s="22">
        <f t="shared" si="0"/>
        <v>340102</v>
      </c>
      <c r="H45" s="23">
        <f t="shared" si="2"/>
        <v>340102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1117466</v>
      </c>
      <c r="F46" s="21">
        <v>0</v>
      </c>
      <c r="G46" s="22">
        <f t="shared" si="0"/>
        <v>1305552</v>
      </c>
      <c r="H46" s="23">
        <f t="shared" si="2"/>
        <v>1305552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184747</v>
      </c>
      <c r="F47" s="21">
        <v>0</v>
      </c>
      <c r="G47" s="22">
        <f t="shared" si="0"/>
        <v>215843</v>
      </c>
      <c r="H47" s="23">
        <f t="shared" si="2"/>
        <v>215843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676959</v>
      </c>
      <c r="F48" s="21">
        <v>0</v>
      </c>
      <c r="G48" s="22">
        <f t="shared" si="0"/>
        <v>790901</v>
      </c>
      <c r="H48" s="23">
        <f t="shared" si="2"/>
        <v>790901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33861</v>
      </c>
      <c r="F49" s="21">
        <v>0</v>
      </c>
      <c r="G49" s="22">
        <f t="shared" si="0"/>
        <v>39560</v>
      </c>
      <c r="H49" s="23">
        <f t="shared" si="2"/>
        <v>39560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29756</v>
      </c>
      <c r="F50" s="21">
        <v>0</v>
      </c>
      <c r="G50" s="22">
        <f t="shared" si="0"/>
        <v>34764</v>
      </c>
      <c r="H50" s="23">
        <f t="shared" si="2"/>
        <v>34764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174510</v>
      </c>
      <c r="F51" s="21">
        <v>0</v>
      </c>
      <c r="G51" s="22">
        <f t="shared" si="0"/>
        <v>203883</v>
      </c>
      <c r="H51" s="23">
        <f t="shared" si="2"/>
        <v>203883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84900</v>
      </c>
      <c r="F52" s="21">
        <v>0</v>
      </c>
      <c r="G52" s="22">
        <f t="shared" si="0"/>
        <v>99190</v>
      </c>
      <c r="H52" s="23">
        <f t="shared" si="2"/>
        <v>99190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1698517</v>
      </c>
      <c r="F53" s="21">
        <v>0</v>
      </c>
      <c r="G53" s="22">
        <f t="shared" si="0"/>
        <v>1984402</v>
      </c>
      <c r="H53" s="23">
        <f t="shared" si="2"/>
        <v>1984402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290688</v>
      </c>
      <c r="F54" s="21">
        <v>0</v>
      </c>
      <c r="G54" s="22">
        <f t="shared" si="0"/>
        <v>339615</v>
      </c>
      <c r="H54" s="23">
        <f t="shared" si="2"/>
        <v>339615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395403</v>
      </c>
      <c r="F55" s="21">
        <v>0</v>
      </c>
      <c r="G55" s="22">
        <f t="shared" si="0"/>
        <v>461955</v>
      </c>
      <c r="H55" s="23">
        <f t="shared" si="2"/>
        <v>461955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184127</v>
      </c>
      <c r="F56" s="21">
        <v>0</v>
      </c>
      <c r="G56" s="22">
        <f t="shared" si="0"/>
        <v>215118</v>
      </c>
      <c r="H56" s="23">
        <f t="shared" si="2"/>
        <v>215118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251518</v>
      </c>
      <c r="F57" s="21">
        <v>0</v>
      </c>
      <c r="G57" s="22">
        <f t="shared" si="0"/>
        <v>293852</v>
      </c>
      <c r="H57" s="23">
        <f t="shared" si="2"/>
        <v>293852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111778</v>
      </c>
      <c r="F58" s="21">
        <v>0</v>
      </c>
      <c r="G58" s="22">
        <f t="shared" si="0"/>
        <v>130592</v>
      </c>
      <c r="H58" s="23">
        <f t="shared" si="2"/>
        <v>130592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186236</v>
      </c>
      <c r="F59" s="29">
        <v>0</v>
      </c>
      <c r="G59" s="30">
        <f t="shared" si="0"/>
        <v>217582</v>
      </c>
      <c r="H59" s="31">
        <f t="shared" si="2"/>
        <v>217582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2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1" t="s">
        <v>4</v>
      </c>
      <c r="D62" s="82"/>
      <c r="E62" s="81" t="s">
        <v>5</v>
      </c>
      <c r="F62" s="82"/>
      <c r="G62" s="83" t="s">
        <v>6</v>
      </c>
      <c r="H62" s="84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19294</v>
      </c>
      <c r="F64" s="21">
        <v>0</v>
      </c>
      <c r="G64" s="22">
        <f t="shared" ref="G64:G116" si="4">C64+E64</f>
        <v>22541</v>
      </c>
      <c r="H64" s="22">
        <f t="shared" ref="H64:H116" si="5">SUM(G64:G64)</f>
        <v>22541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334705</v>
      </c>
      <c r="F65" s="21">
        <v>0</v>
      </c>
      <c r="G65" s="22">
        <f t="shared" si="4"/>
        <v>391041</v>
      </c>
      <c r="H65" s="23">
        <f t="shared" si="5"/>
        <v>391041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119017</v>
      </c>
      <c r="F66" s="21">
        <v>0</v>
      </c>
      <c r="G66" s="22">
        <f t="shared" si="4"/>
        <v>139049</v>
      </c>
      <c r="H66" s="23">
        <f t="shared" si="5"/>
        <v>139049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527759</v>
      </c>
      <c r="F67" s="21">
        <v>0</v>
      </c>
      <c r="G67" s="22">
        <f t="shared" si="4"/>
        <v>616589</v>
      </c>
      <c r="H67" s="23">
        <f t="shared" si="5"/>
        <v>616589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39343</v>
      </c>
      <c r="F68" s="21">
        <v>0</v>
      </c>
      <c r="G68" s="22">
        <f t="shared" si="4"/>
        <v>45965</v>
      </c>
      <c r="H68" s="23">
        <f t="shared" si="5"/>
        <v>45965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195563</v>
      </c>
      <c r="F69" s="21">
        <v>0</v>
      </c>
      <c r="G69" s="22">
        <f t="shared" si="4"/>
        <v>228479</v>
      </c>
      <c r="H69" s="23">
        <f t="shared" si="5"/>
        <v>228479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247390</v>
      </c>
      <c r="F70" s="21">
        <v>0</v>
      </c>
      <c r="G70" s="22">
        <f t="shared" si="4"/>
        <v>289029</v>
      </c>
      <c r="H70" s="23">
        <f t="shared" si="5"/>
        <v>289029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216284</v>
      </c>
      <c r="F71" s="21">
        <v>0</v>
      </c>
      <c r="G71" s="22">
        <f t="shared" si="4"/>
        <v>252688</v>
      </c>
      <c r="H71" s="23">
        <f t="shared" si="5"/>
        <v>252688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95796</v>
      </c>
      <c r="F72" s="21">
        <v>0</v>
      </c>
      <c r="G72" s="22">
        <f t="shared" si="4"/>
        <v>111920</v>
      </c>
      <c r="H72" s="23">
        <f t="shared" si="5"/>
        <v>111920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65619</v>
      </c>
      <c r="F73" s="21">
        <v>0</v>
      </c>
      <c r="G73" s="22">
        <f t="shared" si="4"/>
        <v>76664</v>
      </c>
      <c r="H73" s="23">
        <f t="shared" si="5"/>
        <v>76664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101590</v>
      </c>
      <c r="F74" s="21">
        <v>0</v>
      </c>
      <c r="G74" s="22">
        <f t="shared" si="4"/>
        <v>118689</v>
      </c>
      <c r="H74" s="23">
        <f t="shared" si="5"/>
        <v>118689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160629</v>
      </c>
      <c r="F75" s="21">
        <v>0</v>
      </c>
      <c r="G75" s="22">
        <f t="shared" si="4"/>
        <v>187665</v>
      </c>
      <c r="H75" s="23">
        <f t="shared" si="5"/>
        <v>187665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2738296</v>
      </c>
      <c r="F76" s="21">
        <v>0</v>
      </c>
      <c r="G76" s="22">
        <f t="shared" si="4"/>
        <v>3199195</v>
      </c>
      <c r="H76" s="23">
        <f t="shared" si="5"/>
        <v>3199195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46898</v>
      </c>
      <c r="F77" s="21">
        <v>0</v>
      </c>
      <c r="G77" s="22">
        <f t="shared" si="4"/>
        <v>54792</v>
      </c>
      <c r="H77" s="23">
        <f t="shared" si="5"/>
        <v>54792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85813</v>
      </c>
      <c r="F78" s="21">
        <v>0</v>
      </c>
      <c r="G78" s="22">
        <f t="shared" si="4"/>
        <v>100257</v>
      </c>
      <c r="H78" s="23">
        <f t="shared" si="5"/>
        <v>100257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206993</v>
      </c>
      <c r="F79" s="21">
        <v>0</v>
      </c>
      <c r="G79" s="22">
        <f t="shared" si="4"/>
        <v>241833</v>
      </c>
      <c r="H79" s="23">
        <f t="shared" si="5"/>
        <v>241833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327565</v>
      </c>
      <c r="F80" s="21">
        <v>0</v>
      </c>
      <c r="G80" s="22">
        <f t="shared" si="4"/>
        <v>382699</v>
      </c>
      <c r="H80" s="23">
        <f t="shared" si="5"/>
        <v>382699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547628</v>
      </c>
      <c r="F81" s="21">
        <v>0</v>
      </c>
      <c r="G81" s="22">
        <f t="shared" si="4"/>
        <v>639802</v>
      </c>
      <c r="H81" s="23">
        <f t="shared" si="5"/>
        <v>639802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99803</v>
      </c>
      <c r="F82" s="21">
        <v>0</v>
      </c>
      <c r="G82" s="22">
        <f t="shared" si="4"/>
        <v>116601</v>
      </c>
      <c r="H82" s="23">
        <f t="shared" si="5"/>
        <v>116601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450667</v>
      </c>
      <c r="F83" s="21">
        <v>0</v>
      </c>
      <c r="G83" s="22">
        <f t="shared" si="4"/>
        <v>526521</v>
      </c>
      <c r="H83" s="23">
        <f t="shared" si="5"/>
        <v>526521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273628</v>
      </c>
      <c r="F84" s="21">
        <v>0</v>
      </c>
      <c r="G84" s="22">
        <f t="shared" si="4"/>
        <v>319684</v>
      </c>
      <c r="H84" s="23">
        <f t="shared" si="5"/>
        <v>319684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37771</v>
      </c>
      <c r="F85" s="21">
        <v>0</v>
      </c>
      <c r="G85" s="22">
        <f t="shared" si="4"/>
        <v>44128</v>
      </c>
      <c r="H85" s="23">
        <f t="shared" si="5"/>
        <v>44128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137041</v>
      </c>
      <c r="F86" s="21">
        <v>0</v>
      </c>
      <c r="G86" s="22">
        <f t="shared" si="4"/>
        <v>160107</v>
      </c>
      <c r="H86" s="23">
        <f t="shared" si="5"/>
        <v>160107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158453</v>
      </c>
      <c r="F87" s="21">
        <v>0</v>
      </c>
      <c r="G87" s="22">
        <f t="shared" si="4"/>
        <v>185123</v>
      </c>
      <c r="H87" s="23">
        <f t="shared" si="5"/>
        <v>185123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44441</v>
      </c>
      <c r="F88" s="21">
        <v>0</v>
      </c>
      <c r="G88" s="22">
        <f t="shared" si="4"/>
        <v>51921</v>
      </c>
      <c r="H88" s="23">
        <f t="shared" si="5"/>
        <v>51921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129022</v>
      </c>
      <c r="F89" s="21">
        <v>0</v>
      </c>
      <c r="G89" s="22">
        <f t="shared" si="4"/>
        <v>150738</v>
      </c>
      <c r="H89" s="23">
        <f t="shared" si="5"/>
        <v>150738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675436</v>
      </c>
      <c r="F90" s="21">
        <v>0</v>
      </c>
      <c r="G90" s="22">
        <f t="shared" si="4"/>
        <v>789122</v>
      </c>
      <c r="H90" s="23">
        <f t="shared" si="5"/>
        <v>789122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48839</v>
      </c>
      <c r="F91" s="21">
        <v>0</v>
      </c>
      <c r="G91" s="22">
        <f t="shared" si="4"/>
        <v>57059</v>
      </c>
      <c r="H91" s="23">
        <f t="shared" si="5"/>
        <v>57059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433650</v>
      </c>
      <c r="F92" s="21">
        <v>0</v>
      </c>
      <c r="G92" s="22">
        <f t="shared" si="4"/>
        <v>506640</v>
      </c>
      <c r="H92" s="23">
        <f t="shared" si="5"/>
        <v>506640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246716</v>
      </c>
      <c r="F93" s="21">
        <v>0</v>
      </c>
      <c r="G93" s="22">
        <f t="shared" si="4"/>
        <v>288242</v>
      </c>
      <c r="H93" s="23">
        <f t="shared" si="5"/>
        <v>288242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781185</v>
      </c>
      <c r="F94" s="21">
        <v>0</v>
      </c>
      <c r="G94" s="22">
        <f t="shared" si="4"/>
        <v>912670</v>
      </c>
      <c r="H94" s="23">
        <f t="shared" si="5"/>
        <v>912670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305530</v>
      </c>
      <c r="F95" s="21">
        <v>0</v>
      </c>
      <c r="G95" s="22">
        <f t="shared" si="4"/>
        <v>356955</v>
      </c>
      <c r="H95" s="23">
        <f t="shared" si="5"/>
        <v>356955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433394</v>
      </c>
      <c r="F96" s="21">
        <v>0</v>
      </c>
      <c r="G96" s="22">
        <f t="shared" si="4"/>
        <v>506341</v>
      </c>
      <c r="H96" s="23">
        <f t="shared" si="5"/>
        <v>506341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265621</v>
      </c>
      <c r="F97" s="21">
        <v>0</v>
      </c>
      <c r="G97" s="22">
        <f t="shared" si="4"/>
        <v>310329</v>
      </c>
      <c r="H97" s="23">
        <f t="shared" si="5"/>
        <v>310329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266290</v>
      </c>
      <c r="F98" s="21">
        <v>0</v>
      </c>
      <c r="G98" s="22">
        <f t="shared" si="4"/>
        <v>311111</v>
      </c>
      <c r="H98" s="23">
        <f t="shared" si="5"/>
        <v>311111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210398</v>
      </c>
      <c r="F99" s="21">
        <v>0</v>
      </c>
      <c r="G99" s="22">
        <f t="shared" si="4"/>
        <v>245811</v>
      </c>
      <c r="H99" s="23">
        <f t="shared" si="5"/>
        <v>245811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186576</v>
      </c>
      <c r="F100" s="21">
        <v>0</v>
      </c>
      <c r="G100" s="22">
        <f t="shared" si="4"/>
        <v>217979</v>
      </c>
      <c r="H100" s="23">
        <f t="shared" si="5"/>
        <v>217979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119150</v>
      </c>
      <c r="F101" s="21">
        <v>0</v>
      </c>
      <c r="G101" s="22">
        <f t="shared" si="4"/>
        <v>139205</v>
      </c>
      <c r="H101" s="23">
        <f t="shared" si="5"/>
        <v>139205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241870</v>
      </c>
      <c r="F102" s="21">
        <v>0</v>
      </c>
      <c r="G102" s="22">
        <f t="shared" si="4"/>
        <v>282580</v>
      </c>
      <c r="H102" s="23">
        <f t="shared" si="5"/>
        <v>282580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42187</v>
      </c>
      <c r="F103" s="21">
        <v>0</v>
      </c>
      <c r="G103" s="22">
        <f t="shared" si="4"/>
        <v>49288</v>
      </c>
      <c r="H103" s="23">
        <f t="shared" si="5"/>
        <v>49288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84509</v>
      </c>
      <c r="F104" s="21">
        <v>0</v>
      </c>
      <c r="G104" s="22">
        <f t="shared" si="4"/>
        <v>98733</v>
      </c>
      <c r="H104" s="23">
        <f t="shared" si="5"/>
        <v>98733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15629</v>
      </c>
      <c r="F105" s="21">
        <v>0</v>
      </c>
      <c r="G105" s="22">
        <f t="shared" si="4"/>
        <v>18260</v>
      </c>
      <c r="H105" s="23">
        <f t="shared" si="5"/>
        <v>18260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371087</v>
      </c>
      <c r="F106" s="21">
        <v>0</v>
      </c>
      <c r="G106" s="22">
        <f t="shared" si="4"/>
        <v>433546</v>
      </c>
      <c r="H106" s="23">
        <f t="shared" si="5"/>
        <v>433546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240299</v>
      </c>
      <c r="F107" s="21">
        <v>0</v>
      </c>
      <c r="G107" s="22">
        <f t="shared" si="4"/>
        <v>280745</v>
      </c>
      <c r="H107" s="23">
        <f t="shared" si="5"/>
        <v>280745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1748486</v>
      </c>
      <c r="F108" s="21">
        <v>0</v>
      </c>
      <c r="G108" s="22">
        <f t="shared" si="4"/>
        <v>2042782</v>
      </c>
      <c r="H108" s="23">
        <f t="shared" si="5"/>
        <v>2042782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93534</v>
      </c>
      <c r="F109" s="21">
        <v>0</v>
      </c>
      <c r="G109" s="22">
        <f t="shared" si="4"/>
        <v>109277</v>
      </c>
      <c r="H109" s="23">
        <f t="shared" si="5"/>
        <v>109277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62411</v>
      </c>
      <c r="F110" s="21">
        <v>0</v>
      </c>
      <c r="G110" s="22">
        <f t="shared" si="4"/>
        <v>72916</v>
      </c>
      <c r="H110" s="23">
        <f t="shared" si="5"/>
        <v>72916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116047</v>
      </c>
      <c r="F111" s="21">
        <v>0</v>
      </c>
      <c r="G111" s="22">
        <f t="shared" si="4"/>
        <v>135579</v>
      </c>
      <c r="H111" s="23">
        <f t="shared" si="5"/>
        <v>135579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434185</v>
      </c>
      <c r="F112" s="21">
        <v>0</v>
      </c>
      <c r="G112" s="22">
        <f t="shared" si="4"/>
        <v>507265</v>
      </c>
      <c r="H112" s="23">
        <f t="shared" si="5"/>
        <v>507265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223065</v>
      </c>
      <c r="F113" s="21">
        <v>0</v>
      </c>
      <c r="G113" s="22">
        <f t="shared" si="4"/>
        <v>260610</v>
      </c>
      <c r="H113" s="23">
        <f t="shared" si="5"/>
        <v>260610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356013</v>
      </c>
      <c r="F114" s="21">
        <v>0</v>
      </c>
      <c r="G114" s="22">
        <f t="shared" si="4"/>
        <v>415935</v>
      </c>
      <c r="H114" s="23">
        <f t="shared" si="5"/>
        <v>415935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93742</v>
      </c>
      <c r="F115" s="21">
        <v>0</v>
      </c>
      <c r="G115" s="22">
        <f t="shared" si="4"/>
        <v>109520</v>
      </c>
      <c r="H115" s="23">
        <f t="shared" si="5"/>
        <v>109520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60802</v>
      </c>
      <c r="F116" s="21">
        <v>0</v>
      </c>
      <c r="G116" s="22">
        <f t="shared" si="4"/>
        <v>71036</v>
      </c>
      <c r="H116" s="23">
        <f t="shared" si="5"/>
        <v>71036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29706245</v>
      </c>
      <c r="F117" s="49">
        <f t="shared" si="6"/>
        <v>0</v>
      </c>
      <c r="G117" s="49">
        <f t="shared" si="6"/>
        <v>34706245</v>
      </c>
      <c r="H117" s="50">
        <f t="shared" si="6"/>
        <v>34706245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2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3.8" x14ac:dyDescent="0.25">
      <c r="B135" s="54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1:16138" customFormat="1" x14ac:dyDescent="0.25">
      <c r="A145" s="1"/>
      <c r="B145" s="1"/>
      <c r="C145" s="1"/>
      <c r="D145" s="1"/>
      <c r="E145" s="1"/>
      <c r="F145" s="1"/>
      <c r="G145" s="1"/>
      <c r="H145" s="65"/>
      <c r="I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</row>
    <row r="146" spans="1:16138" customFormat="1" x14ac:dyDescent="0.25">
      <c r="A146" s="1"/>
      <c r="B146" s="1"/>
      <c r="C146" s="1"/>
      <c r="D146" s="1"/>
      <c r="E146" s="1"/>
      <c r="F146" s="77">
        <v>44785</v>
      </c>
      <c r="G146" s="77"/>
      <c r="H146" s="77"/>
      <c r="I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</row>
    <row r="147" spans="1:16138" customFormat="1" x14ac:dyDescent="0.25">
      <c r="A147" s="1"/>
      <c r="B147" s="37"/>
      <c r="C147" s="37"/>
      <c r="D147" s="37"/>
      <c r="E147" s="1"/>
      <c r="F147" s="78"/>
      <c r="G147" s="78"/>
      <c r="H147" s="78"/>
      <c r="I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</row>
    <row r="148" spans="1:16138" customFormat="1" x14ac:dyDescent="0.25">
      <c r="A148" s="1"/>
      <c r="B148" s="1"/>
      <c r="C148" s="1"/>
      <c r="D148" s="1"/>
      <c r="E148" s="1"/>
      <c r="F148" s="1"/>
      <c r="G148" s="1"/>
      <c r="H148" s="65"/>
      <c r="I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</row>
    <row r="149" spans="1:16138" customFormat="1" x14ac:dyDescent="0.25">
      <c r="A149" s="1"/>
      <c r="B149" s="1"/>
      <c r="C149" s="1"/>
      <c r="D149" s="1"/>
      <c r="E149" s="1"/>
      <c r="F149" s="1"/>
      <c r="G149" s="1"/>
      <c r="H149" s="1"/>
      <c r="I149" s="6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</row>
    <row r="150" spans="1:16138" customFormat="1" x14ac:dyDescent="0.25">
      <c r="A150" s="1"/>
      <c r="B150" s="66"/>
      <c r="C150" s="64"/>
      <c r="D150" s="64"/>
      <c r="E150" s="1"/>
      <c r="F150" s="1"/>
      <c r="G150" s="1"/>
      <c r="H150" s="1"/>
      <c r="I150" s="6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</row>
    <row r="151" spans="1:16138" customFormat="1" x14ac:dyDescent="0.25">
      <c r="A151" s="1"/>
      <c r="B151" s="66"/>
      <c r="C151" s="64"/>
      <c r="D151" s="64"/>
      <c r="E151" s="1"/>
      <c r="F151" s="1"/>
      <c r="G151" s="1"/>
      <c r="H151" s="1"/>
      <c r="I151" s="6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</row>
  </sheetData>
  <sheetProtection algorithmName="SHA-512" hashValue="MuCRVLnFHlX7QTb0lhV0WAbQszTM/lbVVGqFYixHZO2MLhJEvTzFGyZ3/2Mtndq9Ftl3b+oUKrUPCQRKhASNYA==" saltValue="qtP9vPAI8NCFN0ZeRFiswQ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2A15-4B50-4303-84B9-52191DF1E8EC}">
  <sheetPr codeName="Sheet3"/>
  <dimension ref="A1:IR151"/>
  <sheetViews>
    <sheetView topLeftCell="A105" zoomScale="130" zoomScaleNormal="130" workbookViewId="0">
      <selection activeCell="I134" sqref="I134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2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79" t="s">
        <v>4</v>
      </c>
      <c r="D11" s="80"/>
      <c r="E11" s="79" t="s">
        <v>5</v>
      </c>
      <c r="F11" s="80"/>
      <c r="G11" s="79" t="s">
        <v>6</v>
      </c>
      <c r="H11" s="80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0</v>
      </c>
      <c r="F13" s="16">
        <v>0</v>
      </c>
      <c r="G13" s="17">
        <f t="shared" ref="G13:G59" si="0">C13+E13</f>
        <v>88598</v>
      </c>
      <c r="H13" s="18">
        <f>SUM(G13:G13)</f>
        <v>88598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0</v>
      </c>
      <c r="F14" s="21">
        <v>0</v>
      </c>
      <c r="G14" s="22">
        <f t="shared" si="0"/>
        <v>15139</v>
      </c>
      <c r="H14" s="23">
        <f t="shared" ref="H14:H59" si="2">SUM(G14:G14)</f>
        <v>15139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0</v>
      </c>
      <c r="F15" s="21">
        <v>0</v>
      </c>
      <c r="G15" s="22">
        <f t="shared" si="0"/>
        <v>6416</v>
      </c>
      <c r="H15" s="23">
        <f t="shared" si="2"/>
        <v>6416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0</v>
      </c>
      <c r="F16" s="21">
        <v>0</v>
      </c>
      <c r="G16" s="22">
        <f t="shared" si="0"/>
        <v>20426</v>
      </c>
      <c r="H16" s="23">
        <f t="shared" si="2"/>
        <v>20426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0</v>
      </c>
      <c r="F17" s="21">
        <v>0</v>
      </c>
      <c r="G17" s="22">
        <f t="shared" si="0"/>
        <v>14118</v>
      </c>
      <c r="H17" s="23">
        <f t="shared" si="2"/>
        <v>14118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0</v>
      </c>
      <c r="F18" s="21">
        <v>0</v>
      </c>
      <c r="G18" s="22">
        <f t="shared" si="0"/>
        <v>7773</v>
      </c>
      <c r="H18" s="23">
        <f t="shared" si="2"/>
        <v>7773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0</v>
      </c>
      <c r="F19" s="21">
        <v>0</v>
      </c>
      <c r="G19" s="22">
        <f t="shared" si="0"/>
        <v>32078</v>
      </c>
      <c r="H19" s="23">
        <f t="shared" si="2"/>
        <v>32078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0</v>
      </c>
      <c r="F20" s="21">
        <v>0</v>
      </c>
      <c r="G20" s="22">
        <f t="shared" si="0"/>
        <v>16062</v>
      </c>
      <c r="H20" s="23">
        <f t="shared" si="2"/>
        <v>16062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0</v>
      </c>
      <c r="F21" s="21">
        <v>0</v>
      </c>
      <c r="G21" s="22">
        <f t="shared" si="0"/>
        <v>27000</v>
      </c>
      <c r="H21" s="23">
        <f t="shared" si="2"/>
        <v>27000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0</v>
      </c>
      <c r="F22" s="21">
        <v>0</v>
      </c>
      <c r="G22" s="22">
        <f t="shared" si="0"/>
        <v>57342</v>
      </c>
      <c r="H22" s="23">
        <f t="shared" si="2"/>
        <v>57342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0</v>
      </c>
      <c r="F23" s="21">
        <v>0</v>
      </c>
      <c r="G23" s="22">
        <f t="shared" si="0"/>
        <v>126469</v>
      </c>
      <c r="H23" s="23">
        <f t="shared" si="2"/>
        <v>126469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0</v>
      </c>
      <c r="F24" s="21">
        <v>0</v>
      </c>
      <c r="G24" s="22">
        <f t="shared" si="0"/>
        <v>51845</v>
      </c>
      <c r="H24" s="23">
        <f t="shared" si="2"/>
        <v>51845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0</v>
      </c>
      <c r="F25" s="21">
        <v>0</v>
      </c>
      <c r="G25" s="22">
        <f t="shared" si="0"/>
        <v>71142</v>
      </c>
      <c r="H25" s="23">
        <f t="shared" si="2"/>
        <v>71142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0</v>
      </c>
      <c r="F26" s="21">
        <v>0</v>
      </c>
      <c r="G26" s="22">
        <f t="shared" si="0"/>
        <v>42870</v>
      </c>
      <c r="H26" s="23">
        <f t="shared" si="2"/>
        <v>42870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0</v>
      </c>
      <c r="F27" s="21">
        <v>0</v>
      </c>
      <c r="G27" s="22">
        <f t="shared" si="0"/>
        <v>2924</v>
      </c>
      <c r="H27" s="23">
        <f t="shared" si="2"/>
        <v>2924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0</v>
      </c>
      <c r="F28" s="21">
        <v>0</v>
      </c>
      <c r="G28" s="22">
        <f t="shared" si="0"/>
        <v>24602</v>
      </c>
      <c r="H28" s="23">
        <f t="shared" si="2"/>
        <v>24602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0</v>
      </c>
      <c r="F29" s="21">
        <v>0</v>
      </c>
      <c r="G29" s="22">
        <f t="shared" si="0"/>
        <v>13694</v>
      </c>
      <c r="H29" s="23">
        <f t="shared" si="2"/>
        <v>13694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0</v>
      </c>
      <c r="F30" s="21">
        <v>0</v>
      </c>
      <c r="G30" s="22">
        <f t="shared" si="0"/>
        <v>71548</v>
      </c>
      <c r="H30" s="23">
        <f t="shared" si="2"/>
        <v>71548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0</v>
      </c>
      <c r="F31" s="21">
        <v>0</v>
      </c>
      <c r="G31" s="22">
        <f t="shared" si="0"/>
        <v>22279</v>
      </c>
      <c r="H31" s="23">
        <f t="shared" si="2"/>
        <v>22279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0</v>
      </c>
      <c r="F32" s="21">
        <v>0</v>
      </c>
      <c r="G32" s="22">
        <f t="shared" si="0"/>
        <v>15937</v>
      </c>
      <c r="H32" s="23">
        <f t="shared" si="2"/>
        <v>15937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0</v>
      </c>
      <c r="F33" s="21">
        <v>0</v>
      </c>
      <c r="G33" s="22">
        <f t="shared" si="0"/>
        <v>9565</v>
      </c>
      <c r="H33" s="23">
        <f t="shared" si="2"/>
        <v>9565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0</v>
      </c>
      <c r="F34" s="21">
        <v>0</v>
      </c>
      <c r="G34" s="22">
        <f t="shared" si="0"/>
        <v>6246</v>
      </c>
      <c r="H34" s="23">
        <f t="shared" si="2"/>
        <v>6246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0</v>
      </c>
      <c r="F35" s="21">
        <v>0</v>
      </c>
      <c r="G35" s="22">
        <f t="shared" si="0"/>
        <v>65994</v>
      </c>
      <c r="H35" s="23">
        <f t="shared" si="2"/>
        <v>65994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0</v>
      </c>
      <c r="F36" s="21">
        <v>0</v>
      </c>
      <c r="G36" s="22">
        <f t="shared" si="0"/>
        <v>41442</v>
      </c>
      <c r="H36" s="23">
        <f t="shared" si="2"/>
        <v>41442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0</v>
      </c>
      <c r="F37" s="21">
        <v>0</v>
      </c>
      <c r="G37" s="22">
        <f t="shared" si="0"/>
        <v>46909</v>
      </c>
      <c r="H37" s="23">
        <f t="shared" si="2"/>
        <v>46909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0</v>
      </c>
      <c r="F38" s="21">
        <v>0</v>
      </c>
      <c r="G38" s="22">
        <f t="shared" si="0"/>
        <v>232916</v>
      </c>
      <c r="H38" s="23">
        <f t="shared" si="2"/>
        <v>232916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0</v>
      </c>
      <c r="F39" s="21">
        <v>0</v>
      </c>
      <c r="G39" s="22">
        <f t="shared" si="0"/>
        <v>8294</v>
      </c>
      <c r="H39" s="23">
        <f t="shared" si="2"/>
        <v>8294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0</v>
      </c>
      <c r="F40" s="21">
        <v>0</v>
      </c>
      <c r="G40" s="22">
        <f t="shared" si="0"/>
        <v>11127</v>
      </c>
      <c r="H40" s="23">
        <f t="shared" si="2"/>
        <v>11127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0</v>
      </c>
      <c r="F41" s="21">
        <v>0</v>
      </c>
      <c r="G41" s="22">
        <f t="shared" si="0"/>
        <v>80843</v>
      </c>
      <c r="H41" s="23">
        <f t="shared" si="2"/>
        <v>80843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0</v>
      </c>
      <c r="F42" s="21">
        <v>0</v>
      </c>
      <c r="G42" s="22">
        <f t="shared" si="0"/>
        <v>15209</v>
      </c>
      <c r="H42" s="23">
        <f t="shared" si="2"/>
        <v>15209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0</v>
      </c>
      <c r="F43" s="21">
        <v>0</v>
      </c>
      <c r="G43" s="22">
        <f t="shared" si="0"/>
        <v>33800</v>
      </c>
      <c r="H43" s="23">
        <f t="shared" si="2"/>
        <v>33800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0</v>
      </c>
      <c r="F44" s="21">
        <v>0</v>
      </c>
      <c r="G44" s="22">
        <f t="shared" si="0"/>
        <v>138456</v>
      </c>
      <c r="H44" s="23">
        <f t="shared" si="2"/>
        <v>138456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0</v>
      </c>
      <c r="F45" s="21">
        <v>0</v>
      </c>
      <c r="G45" s="22">
        <f t="shared" si="0"/>
        <v>48997</v>
      </c>
      <c r="H45" s="23">
        <f t="shared" si="2"/>
        <v>48997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0</v>
      </c>
      <c r="F46" s="21">
        <v>0</v>
      </c>
      <c r="G46" s="22">
        <f t="shared" si="0"/>
        <v>188086</v>
      </c>
      <c r="H46" s="23">
        <f t="shared" si="2"/>
        <v>188086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0</v>
      </c>
      <c r="F47" s="21">
        <v>0</v>
      </c>
      <c r="G47" s="22">
        <f t="shared" si="0"/>
        <v>31096</v>
      </c>
      <c r="H47" s="23">
        <f t="shared" si="2"/>
        <v>31096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0</v>
      </c>
      <c r="F48" s="21">
        <v>0</v>
      </c>
      <c r="G48" s="22">
        <f t="shared" si="0"/>
        <v>113942</v>
      </c>
      <c r="H48" s="23">
        <f t="shared" si="2"/>
        <v>113942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0</v>
      </c>
      <c r="F49" s="21">
        <v>0</v>
      </c>
      <c r="G49" s="22">
        <f t="shared" si="0"/>
        <v>5699</v>
      </c>
      <c r="H49" s="23">
        <f t="shared" si="2"/>
        <v>5699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0</v>
      </c>
      <c r="F50" s="21">
        <v>0</v>
      </c>
      <c r="G50" s="22">
        <f t="shared" si="0"/>
        <v>5008</v>
      </c>
      <c r="H50" s="23">
        <f t="shared" si="2"/>
        <v>5008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0</v>
      </c>
      <c r="F51" s="21">
        <v>0</v>
      </c>
      <c r="G51" s="22">
        <f t="shared" si="0"/>
        <v>29373</v>
      </c>
      <c r="H51" s="23">
        <f t="shared" si="2"/>
        <v>29373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0</v>
      </c>
      <c r="F52" s="21">
        <v>0</v>
      </c>
      <c r="G52" s="22">
        <f t="shared" si="0"/>
        <v>14290</v>
      </c>
      <c r="H52" s="23">
        <f t="shared" si="2"/>
        <v>14290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0</v>
      </c>
      <c r="F53" s="21">
        <v>0</v>
      </c>
      <c r="G53" s="22">
        <f t="shared" si="0"/>
        <v>285885</v>
      </c>
      <c r="H53" s="23">
        <f t="shared" si="2"/>
        <v>285885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0</v>
      </c>
      <c r="F54" s="21">
        <v>0</v>
      </c>
      <c r="G54" s="22">
        <f t="shared" si="0"/>
        <v>48927</v>
      </c>
      <c r="H54" s="23">
        <f t="shared" si="2"/>
        <v>48927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0</v>
      </c>
      <c r="F55" s="21">
        <v>0</v>
      </c>
      <c r="G55" s="22">
        <f t="shared" si="0"/>
        <v>66552</v>
      </c>
      <c r="H55" s="23">
        <f t="shared" si="2"/>
        <v>66552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0</v>
      </c>
      <c r="F56" s="21">
        <v>0</v>
      </c>
      <c r="G56" s="22">
        <f t="shared" si="0"/>
        <v>30991</v>
      </c>
      <c r="H56" s="23">
        <f t="shared" si="2"/>
        <v>30991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0</v>
      </c>
      <c r="F57" s="21">
        <v>0</v>
      </c>
      <c r="G57" s="22">
        <f t="shared" si="0"/>
        <v>42334</v>
      </c>
      <c r="H57" s="23">
        <f t="shared" si="2"/>
        <v>42334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0</v>
      </c>
      <c r="F58" s="21">
        <v>0</v>
      </c>
      <c r="G58" s="22">
        <f t="shared" si="0"/>
        <v>18814</v>
      </c>
      <c r="H58" s="23">
        <f t="shared" si="2"/>
        <v>18814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0</v>
      </c>
      <c r="F59" s="29">
        <v>0</v>
      </c>
      <c r="G59" s="30">
        <f t="shared" si="0"/>
        <v>31346</v>
      </c>
      <c r="H59" s="31">
        <f t="shared" si="2"/>
        <v>31346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1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1" t="s">
        <v>4</v>
      </c>
      <c r="D62" s="82"/>
      <c r="E62" s="81" t="s">
        <v>5</v>
      </c>
      <c r="F62" s="82"/>
      <c r="G62" s="83" t="s">
        <v>6</v>
      </c>
      <c r="H62" s="84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0</v>
      </c>
      <c r="F64" s="21">
        <v>0</v>
      </c>
      <c r="G64" s="22">
        <f t="shared" ref="G64:G116" si="4">C64+E64</f>
        <v>3247</v>
      </c>
      <c r="H64" s="22">
        <f t="shared" ref="H64:H116" si="5">SUM(G64:G64)</f>
        <v>3247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0</v>
      </c>
      <c r="F65" s="21">
        <v>0</v>
      </c>
      <c r="G65" s="22">
        <f t="shared" si="4"/>
        <v>56336</v>
      </c>
      <c r="H65" s="23">
        <f t="shared" si="5"/>
        <v>56336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0</v>
      </c>
      <c r="F66" s="21">
        <v>0</v>
      </c>
      <c r="G66" s="22">
        <f t="shared" si="4"/>
        <v>20032</v>
      </c>
      <c r="H66" s="23">
        <f t="shared" si="5"/>
        <v>20032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0</v>
      </c>
      <c r="F67" s="21">
        <v>0</v>
      </c>
      <c r="G67" s="22">
        <f t="shared" si="4"/>
        <v>88830</v>
      </c>
      <c r="H67" s="23">
        <f t="shared" si="5"/>
        <v>88830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0</v>
      </c>
      <c r="F68" s="21">
        <v>0</v>
      </c>
      <c r="G68" s="22">
        <f t="shared" si="4"/>
        <v>6622</v>
      </c>
      <c r="H68" s="23">
        <f t="shared" si="5"/>
        <v>6622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0</v>
      </c>
      <c r="F69" s="21">
        <v>0</v>
      </c>
      <c r="G69" s="22">
        <f t="shared" si="4"/>
        <v>32916</v>
      </c>
      <c r="H69" s="23">
        <f t="shared" si="5"/>
        <v>32916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0</v>
      </c>
      <c r="F70" s="21">
        <v>0</v>
      </c>
      <c r="G70" s="22">
        <f t="shared" si="4"/>
        <v>41639</v>
      </c>
      <c r="H70" s="23">
        <f t="shared" si="5"/>
        <v>41639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0</v>
      </c>
      <c r="F71" s="21">
        <v>0</v>
      </c>
      <c r="G71" s="22">
        <f t="shared" si="4"/>
        <v>36404</v>
      </c>
      <c r="H71" s="23">
        <f t="shared" si="5"/>
        <v>36404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0</v>
      </c>
      <c r="F72" s="21">
        <v>0</v>
      </c>
      <c r="G72" s="22">
        <f t="shared" si="4"/>
        <v>16124</v>
      </c>
      <c r="H72" s="23">
        <f t="shared" si="5"/>
        <v>16124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0</v>
      </c>
      <c r="F73" s="21">
        <v>0</v>
      </c>
      <c r="G73" s="22">
        <f t="shared" si="4"/>
        <v>11045</v>
      </c>
      <c r="H73" s="23">
        <f t="shared" si="5"/>
        <v>11045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0</v>
      </c>
      <c r="F74" s="21">
        <v>0</v>
      </c>
      <c r="G74" s="22">
        <f t="shared" si="4"/>
        <v>17099</v>
      </c>
      <c r="H74" s="23">
        <f t="shared" si="5"/>
        <v>17099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0</v>
      </c>
      <c r="F75" s="21">
        <v>0</v>
      </c>
      <c r="G75" s="22">
        <f t="shared" si="4"/>
        <v>27036</v>
      </c>
      <c r="H75" s="23">
        <f t="shared" si="5"/>
        <v>27036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0</v>
      </c>
      <c r="F76" s="21">
        <v>0</v>
      </c>
      <c r="G76" s="22">
        <f t="shared" si="4"/>
        <v>460899</v>
      </c>
      <c r="H76" s="23">
        <f t="shared" si="5"/>
        <v>460899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0</v>
      </c>
      <c r="F77" s="21">
        <v>0</v>
      </c>
      <c r="G77" s="22">
        <f t="shared" si="4"/>
        <v>7894</v>
      </c>
      <c r="H77" s="23">
        <f t="shared" si="5"/>
        <v>7894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0</v>
      </c>
      <c r="F78" s="21">
        <v>0</v>
      </c>
      <c r="G78" s="22">
        <f t="shared" si="4"/>
        <v>14444</v>
      </c>
      <c r="H78" s="23">
        <f t="shared" si="5"/>
        <v>14444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0</v>
      </c>
      <c r="F79" s="21">
        <v>0</v>
      </c>
      <c r="G79" s="22">
        <f t="shared" si="4"/>
        <v>34840</v>
      </c>
      <c r="H79" s="23">
        <f t="shared" si="5"/>
        <v>34840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0</v>
      </c>
      <c r="F80" s="21">
        <v>0</v>
      </c>
      <c r="G80" s="22">
        <f t="shared" si="4"/>
        <v>55134</v>
      </c>
      <c r="H80" s="23">
        <f t="shared" si="5"/>
        <v>55134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0</v>
      </c>
      <c r="F81" s="21">
        <v>0</v>
      </c>
      <c r="G81" s="22">
        <f t="shared" si="4"/>
        <v>92174</v>
      </c>
      <c r="H81" s="23">
        <f t="shared" si="5"/>
        <v>92174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0</v>
      </c>
      <c r="F82" s="21">
        <v>0</v>
      </c>
      <c r="G82" s="22">
        <f t="shared" si="4"/>
        <v>16798</v>
      </c>
      <c r="H82" s="23">
        <f t="shared" si="5"/>
        <v>16798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0</v>
      </c>
      <c r="F83" s="21">
        <v>0</v>
      </c>
      <c r="G83" s="22">
        <f t="shared" si="4"/>
        <v>75854</v>
      </c>
      <c r="H83" s="23">
        <f t="shared" si="5"/>
        <v>75854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0</v>
      </c>
      <c r="F84" s="21">
        <v>0</v>
      </c>
      <c r="G84" s="22">
        <f t="shared" si="4"/>
        <v>46056</v>
      </c>
      <c r="H84" s="23">
        <f t="shared" si="5"/>
        <v>46056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0</v>
      </c>
      <c r="F85" s="21">
        <v>0</v>
      </c>
      <c r="G85" s="22">
        <f t="shared" si="4"/>
        <v>6357</v>
      </c>
      <c r="H85" s="23">
        <f t="shared" si="5"/>
        <v>6357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0</v>
      </c>
      <c r="F86" s="21">
        <v>0</v>
      </c>
      <c r="G86" s="22">
        <f t="shared" si="4"/>
        <v>23066</v>
      </c>
      <c r="H86" s="23">
        <f t="shared" si="5"/>
        <v>23066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0</v>
      </c>
      <c r="F87" s="21">
        <v>0</v>
      </c>
      <c r="G87" s="22">
        <f t="shared" si="4"/>
        <v>26670</v>
      </c>
      <c r="H87" s="23">
        <f t="shared" si="5"/>
        <v>26670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0</v>
      </c>
      <c r="F88" s="21">
        <v>0</v>
      </c>
      <c r="G88" s="22">
        <f t="shared" si="4"/>
        <v>7480</v>
      </c>
      <c r="H88" s="23">
        <f t="shared" si="5"/>
        <v>7480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0</v>
      </c>
      <c r="F89" s="21">
        <v>0</v>
      </c>
      <c r="G89" s="22">
        <f t="shared" si="4"/>
        <v>21716</v>
      </c>
      <c r="H89" s="23">
        <f t="shared" si="5"/>
        <v>21716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0</v>
      </c>
      <c r="F90" s="21">
        <v>0</v>
      </c>
      <c r="G90" s="22">
        <f t="shared" si="4"/>
        <v>113686</v>
      </c>
      <c r="H90" s="23">
        <f t="shared" si="5"/>
        <v>113686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0</v>
      </c>
      <c r="F91" s="21">
        <v>0</v>
      </c>
      <c r="G91" s="22">
        <f t="shared" si="4"/>
        <v>8220</v>
      </c>
      <c r="H91" s="23">
        <f t="shared" si="5"/>
        <v>8220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0</v>
      </c>
      <c r="F92" s="21">
        <v>0</v>
      </c>
      <c r="G92" s="22">
        <f t="shared" si="4"/>
        <v>72990</v>
      </c>
      <c r="H92" s="23">
        <f t="shared" si="5"/>
        <v>72990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0</v>
      </c>
      <c r="F93" s="21">
        <v>0</v>
      </c>
      <c r="G93" s="22">
        <f t="shared" si="4"/>
        <v>41526</v>
      </c>
      <c r="H93" s="23">
        <f t="shared" si="5"/>
        <v>41526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0</v>
      </c>
      <c r="F94" s="21">
        <v>0</v>
      </c>
      <c r="G94" s="22">
        <f t="shared" si="4"/>
        <v>131485</v>
      </c>
      <c r="H94" s="23">
        <f t="shared" si="5"/>
        <v>131485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0</v>
      </c>
      <c r="F95" s="21">
        <v>0</v>
      </c>
      <c r="G95" s="22">
        <f t="shared" si="4"/>
        <v>51425</v>
      </c>
      <c r="H95" s="23">
        <f t="shared" si="5"/>
        <v>51425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0</v>
      </c>
      <c r="F96" s="21">
        <v>0</v>
      </c>
      <c r="G96" s="22">
        <f t="shared" si="4"/>
        <v>72947</v>
      </c>
      <c r="H96" s="23">
        <f t="shared" si="5"/>
        <v>72947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0</v>
      </c>
      <c r="F97" s="21">
        <v>0</v>
      </c>
      <c r="G97" s="22">
        <f t="shared" si="4"/>
        <v>44708</v>
      </c>
      <c r="H97" s="23">
        <f t="shared" si="5"/>
        <v>44708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0</v>
      </c>
      <c r="F98" s="21">
        <v>0</v>
      </c>
      <c r="G98" s="22">
        <f t="shared" si="4"/>
        <v>44821</v>
      </c>
      <c r="H98" s="23">
        <f t="shared" si="5"/>
        <v>44821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0</v>
      </c>
      <c r="F99" s="21">
        <v>0</v>
      </c>
      <c r="G99" s="22">
        <f t="shared" si="4"/>
        <v>35413</v>
      </c>
      <c r="H99" s="23">
        <f t="shared" si="5"/>
        <v>35413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0</v>
      </c>
      <c r="F100" s="21">
        <v>0</v>
      </c>
      <c r="G100" s="22">
        <f t="shared" si="4"/>
        <v>31403</v>
      </c>
      <c r="H100" s="23">
        <f t="shared" si="5"/>
        <v>31403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0</v>
      </c>
      <c r="F101" s="21">
        <v>0</v>
      </c>
      <c r="G101" s="22">
        <f t="shared" si="4"/>
        <v>20055</v>
      </c>
      <c r="H101" s="23">
        <f t="shared" si="5"/>
        <v>20055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0</v>
      </c>
      <c r="F102" s="21">
        <v>0</v>
      </c>
      <c r="G102" s="22">
        <f t="shared" si="4"/>
        <v>40710</v>
      </c>
      <c r="H102" s="23">
        <f t="shared" si="5"/>
        <v>40710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0</v>
      </c>
      <c r="F103" s="21">
        <v>0</v>
      </c>
      <c r="G103" s="22">
        <f t="shared" si="4"/>
        <v>7101</v>
      </c>
      <c r="H103" s="23">
        <f t="shared" si="5"/>
        <v>7101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0</v>
      </c>
      <c r="F104" s="21">
        <v>0</v>
      </c>
      <c r="G104" s="22">
        <f t="shared" si="4"/>
        <v>14224</v>
      </c>
      <c r="H104" s="23">
        <f t="shared" si="5"/>
        <v>14224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0</v>
      </c>
      <c r="F105" s="21">
        <v>0</v>
      </c>
      <c r="G105" s="22">
        <f t="shared" si="4"/>
        <v>2631</v>
      </c>
      <c r="H105" s="23">
        <f t="shared" si="5"/>
        <v>2631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0</v>
      </c>
      <c r="F106" s="21">
        <v>0</v>
      </c>
      <c r="G106" s="22">
        <f t="shared" si="4"/>
        <v>62459</v>
      </c>
      <c r="H106" s="23">
        <f t="shared" si="5"/>
        <v>62459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0</v>
      </c>
      <c r="F107" s="21">
        <v>0</v>
      </c>
      <c r="G107" s="22">
        <f t="shared" si="4"/>
        <v>40446</v>
      </c>
      <c r="H107" s="23">
        <f t="shared" si="5"/>
        <v>40446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0</v>
      </c>
      <c r="F108" s="21">
        <v>0</v>
      </c>
      <c r="G108" s="22">
        <f t="shared" si="4"/>
        <v>294296</v>
      </c>
      <c r="H108" s="23">
        <f t="shared" si="5"/>
        <v>294296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0</v>
      </c>
      <c r="F109" s="21">
        <v>0</v>
      </c>
      <c r="G109" s="22">
        <f t="shared" si="4"/>
        <v>15743</v>
      </c>
      <c r="H109" s="23">
        <f t="shared" si="5"/>
        <v>15743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0</v>
      </c>
      <c r="F110" s="21">
        <v>0</v>
      </c>
      <c r="G110" s="22">
        <f t="shared" si="4"/>
        <v>10505</v>
      </c>
      <c r="H110" s="23">
        <f t="shared" si="5"/>
        <v>10505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0</v>
      </c>
      <c r="F111" s="21">
        <v>0</v>
      </c>
      <c r="G111" s="22">
        <f t="shared" si="4"/>
        <v>19532</v>
      </c>
      <c r="H111" s="23">
        <f t="shared" si="5"/>
        <v>19532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0</v>
      </c>
      <c r="F112" s="21">
        <v>0</v>
      </c>
      <c r="G112" s="22">
        <f t="shared" si="4"/>
        <v>73080</v>
      </c>
      <c r="H112" s="23">
        <f t="shared" si="5"/>
        <v>73080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0</v>
      </c>
      <c r="F113" s="21">
        <v>0</v>
      </c>
      <c r="G113" s="22">
        <f t="shared" si="4"/>
        <v>37545</v>
      </c>
      <c r="H113" s="23">
        <f t="shared" si="5"/>
        <v>37545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0</v>
      </c>
      <c r="F114" s="21">
        <v>0</v>
      </c>
      <c r="G114" s="22">
        <f t="shared" si="4"/>
        <v>59922</v>
      </c>
      <c r="H114" s="23">
        <f t="shared" si="5"/>
        <v>59922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0</v>
      </c>
      <c r="F115" s="21">
        <v>0</v>
      </c>
      <c r="G115" s="22">
        <f t="shared" si="4"/>
        <v>15778</v>
      </c>
      <c r="H115" s="23">
        <f t="shared" si="5"/>
        <v>15778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0</v>
      </c>
      <c r="F116" s="21">
        <v>0</v>
      </c>
      <c r="G116" s="22">
        <f t="shared" si="4"/>
        <v>10234</v>
      </c>
      <c r="H116" s="23">
        <f t="shared" si="5"/>
        <v>10234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0</v>
      </c>
      <c r="F117" s="49">
        <f t="shared" si="6"/>
        <v>0</v>
      </c>
      <c r="G117" s="49">
        <f t="shared" si="6"/>
        <v>5000000</v>
      </c>
      <c r="H117" s="50">
        <f t="shared" si="6"/>
        <v>5000000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1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4.25" customHeight="1" x14ac:dyDescent="0.25">
      <c r="B135" s="3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2:9" x14ac:dyDescent="0.25">
      <c r="H145" s="65"/>
    </row>
    <row r="146" spans="2:9" x14ac:dyDescent="0.25">
      <c r="F146" s="77">
        <v>44747</v>
      </c>
      <c r="G146" s="77"/>
      <c r="H146" s="77"/>
    </row>
    <row r="147" spans="2:9" x14ac:dyDescent="0.25">
      <c r="B147" s="37"/>
      <c r="C147" s="37"/>
      <c r="D147" s="37"/>
      <c r="F147" s="78"/>
      <c r="G147" s="78"/>
      <c r="H147" s="78"/>
    </row>
    <row r="148" spans="2:9" x14ac:dyDescent="0.25">
      <c r="H148" s="65"/>
    </row>
    <row r="149" spans="2:9" x14ac:dyDescent="0.25">
      <c r="I149" s="65"/>
    </row>
    <row r="150" spans="2:9" x14ac:dyDescent="0.25">
      <c r="B150" s="66"/>
      <c r="C150" s="64"/>
      <c r="D150" s="64"/>
      <c r="I150" s="65"/>
    </row>
    <row r="151" spans="2:9" x14ac:dyDescent="0.25">
      <c r="B151" s="66"/>
      <c r="C151" s="64"/>
      <c r="D151" s="64"/>
      <c r="I151" s="65"/>
    </row>
  </sheetData>
  <sheetProtection algorithmName="SHA-512" hashValue="4C92E+6yMzF2L/76SwcTn0WabrtUql4fyhH7VacKDQDZ2M4ki6LwNP0PUBPvVPfhlbxT/wy7pky0FQoNUyT8DQ==" saltValue="Bkm36yqPTPy7QXtsxavqYw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Felicia D. Harris</cp:lastModifiedBy>
  <cp:lastPrinted>2023-03-08T22:51:19Z</cp:lastPrinted>
  <dcterms:created xsi:type="dcterms:W3CDTF">2020-06-25T20:41:28Z</dcterms:created>
  <dcterms:modified xsi:type="dcterms:W3CDTF">2023-03-08T22:54:23Z</dcterms:modified>
</cp:coreProperties>
</file>