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nkardos\Downloads\"/>
    </mc:Choice>
  </mc:AlternateContent>
  <xr:revisionPtr revIDLastSave="0" documentId="13_ncr:1_{B8EFA962-DC06-4F12-8896-0B3BCD1C5D6B}" xr6:coauthVersionLast="47" xr6:coauthVersionMax="47" xr10:uidLastSave="{00000000-0000-0000-0000-000000000000}"/>
  <bookViews>
    <workbookView xWindow="19090" yWindow="-110" windowWidth="19420" windowHeight="10300" xr2:uid="{63442935-006F-4870-A477-AEB0863A3824}"/>
  </bookViews>
  <sheets>
    <sheet name="FA 8" sheetId="13" r:id="rId1"/>
    <sheet name="FA 7" sheetId="12" r:id="rId2"/>
    <sheet name="FA 6" sheetId="11" r:id="rId3"/>
    <sheet name="FA 5" sheetId="10" r:id="rId4"/>
    <sheet name="FA 4" sheetId="9" r:id="rId5"/>
    <sheet name="FA 3" sheetId="8" r:id="rId6"/>
    <sheet name="FA 2" sheetId="7" r:id="rId7"/>
    <sheet name="FA 1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0" i="13" l="1"/>
  <c r="I60" i="13" s="1"/>
  <c r="E59" i="13"/>
  <c r="H57" i="13"/>
  <c r="I57" i="13" s="1"/>
  <c r="E54" i="13"/>
  <c r="H53" i="13"/>
  <c r="I53" i="13" s="1"/>
  <c r="H48" i="13"/>
  <c r="I48" i="13" s="1"/>
  <c r="H47" i="13"/>
  <c r="I47" i="13" s="1"/>
  <c r="E45" i="13"/>
  <c r="H42" i="13"/>
  <c r="I42" i="13" s="1"/>
  <c r="E41" i="13"/>
  <c r="E36" i="13"/>
  <c r="H35" i="13"/>
  <c r="I35" i="13" s="1"/>
  <c r="H33" i="13"/>
  <c r="I33" i="13" s="1"/>
  <c r="H30" i="13"/>
  <c r="I30" i="13" s="1"/>
  <c r="E29" i="13"/>
  <c r="H24" i="13"/>
  <c r="I24" i="13" s="1"/>
  <c r="E23" i="13"/>
  <c r="E21" i="13"/>
  <c r="H19" i="13"/>
  <c r="I19" i="13" s="1"/>
  <c r="H18" i="13"/>
  <c r="I18" i="13" s="1"/>
  <c r="H17" i="13"/>
  <c r="I17" i="13" s="1"/>
  <c r="F122" i="13"/>
  <c r="F119" i="13"/>
  <c r="D119" i="13"/>
  <c r="H118" i="13"/>
  <c r="I118" i="13" s="1"/>
  <c r="G118" i="13"/>
  <c r="E118" i="13"/>
  <c r="I117" i="13"/>
  <c r="H117" i="13"/>
  <c r="G117" i="13"/>
  <c r="E117" i="13"/>
  <c r="H116" i="13"/>
  <c r="I116" i="13" s="1"/>
  <c r="G116" i="13"/>
  <c r="E116" i="13"/>
  <c r="H115" i="13"/>
  <c r="I115" i="13" s="1"/>
  <c r="G115" i="13"/>
  <c r="E115" i="13"/>
  <c r="H114" i="13"/>
  <c r="I114" i="13" s="1"/>
  <c r="E114" i="13"/>
  <c r="H113" i="13"/>
  <c r="I113" i="13" s="1"/>
  <c r="G113" i="13"/>
  <c r="E113" i="13"/>
  <c r="H112" i="13"/>
  <c r="I112" i="13" s="1"/>
  <c r="G112" i="13"/>
  <c r="E112" i="13"/>
  <c r="H111" i="13"/>
  <c r="I111" i="13" s="1"/>
  <c r="G111" i="13"/>
  <c r="E111" i="13"/>
  <c r="H110" i="13"/>
  <c r="I110" i="13" s="1"/>
  <c r="G110" i="13"/>
  <c r="E110" i="13"/>
  <c r="H109" i="13"/>
  <c r="I109" i="13" s="1"/>
  <c r="G109" i="13"/>
  <c r="E109" i="13"/>
  <c r="H108" i="13"/>
  <c r="I108" i="13" s="1"/>
  <c r="G108" i="13"/>
  <c r="E108" i="13"/>
  <c r="I107" i="13"/>
  <c r="H107" i="13"/>
  <c r="G107" i="13"/>
  <c r="E107" i="13"/>
  <c r="H106" i="13"/>
  <c r="I106" i="13" s="1"/>
  <c r="G106" i="13"/>
  <c r="E106" i="13"/>
  <c r="H105" i="13"/>
  <c r="I105" i="13" s="1"/>
  <c r="G105" i="13"/>
  <c r="E105" i="13"/>
  <c r="H104" i="13"/>
  <c r="I104" i="13" s="1"/>
  <c r="G104" i="13"/>
  <c r="E104" i="13"/>
  <c r="H103" i="13"/>
  <c r="I103" i="13" s="1"/>
  <c r="G103" i="13"/>
  <c r="E103" i="13"/>
  <c r="H102" i="13"/>
  <c r="I102" i="13" s="1"/>
  <c r="G102" i="13"/>
  <c r="E102" i="13"/>
  <c r="H101" i="13"/>
  <c r="I101" i="13" s="1"/>
  <c r="G101" i="13"/>
  <c r="E101" i="13"/>
  <c r="H100" i="13"/>
  <c r="I100" i="13" s="1"/>
  <c r="G100" i="13"/>
  <c r="E100" i="13"/>
  <c r="H99" i="13"/>
  <c r="I99" i="13" s="1"/>
  <c r="G99" i="13"/>
  <c r="E99" i="13"/>
  <c r="H98" i="13"/>
  <c r="I98" i="13" s="1"/>
  <c r="G98" i="13"/>
  <c r="E98" i="13"/>
  <c r="H97" i="13"/>
  <c r="I97" i="13" s="1"/>
  <c r="G97" i="13"/>
  <c r="E97" i="13"/>
  <c r="H96" i="13"/>
  <c r="I96" i="13" s="1"/>
  <c r="G96" i="13"/>
  <c r="E96" i="13"/>
  <c r="H95" i="13"/>
  <c r="I95" i="13" s="1"/>
  <c r="G95" i="13"/>
  <c r="E95" i="13"/>
  <c r="H94" i="13"/>
  <c r="I94" i="13" s="1"/>
  <c r="G94" i="13"/>
  <c r="E94" i="13"/>
  <c r="H93" i="13"/>
  <c r="I93" i="13" s="1"/>
  <c r="G93" i="13"/>
  <c r="E93" i="13"/>
  <c r="I92" i="13"/>
  <c r="H92" i="13"/>
  <c r="G92" i="13"/>
  <c r="E92" i="13"/>
  <c r="H91" i="13"/>
  <c r="I91" i="13" s="1"/>
  <c r="G91" i="13"/>
  <c r="E91" i="13"/>
  <c r="H90" i="13"/>
  <c r="I90" i="13" s="1"/>
  <c r="G90" i="13"/>
  <c r="E90" i="13"/>
  <c r="I89" i="13"/>
  <c r="H89" i="13"/>
  <c r="G89" i="13"/>
  <c r="E89" i="13"/>
  <c r="H88" i="13"/>
  <c r="I88" i="13" s="1"/>
  <c r="G88" i="13"/>
  <c r="E88" i="13"/>
  <c r="H87" i="13"/>
  <c r="I87" i="13" s="1"/>
  <c r="G87" i="13"/>
  <c r="E87" i="13"/>
  <c r="H86" i="13"/>
  <c r="I86" i="13" s="1"/>
  <c r="G86" i="13"/>
  <c r="E86" i="13"/>
  <c r="H85" i="13"/>
  <c r="I85" i="13" s="1"/>
  <c r="G85" i="13"/>
  <c r="E85" i="13"/>
  <c r="H84" i="13"/>
  <c r="I84" i="13" s="1"/>
  <c r="G84" i="13"/>
  <c r="E84" i="13"/>
  <c r="H83" i="13"/>
  <c r="I83" i="13" s="1"/>
  <c r="G83" i="13"/>
  <c r="E83" i="13"/>
  <c r="H82" i="13"/>
  <c r="I82" i="13" s="1"/>
  <c r="G82" i="13"/>
  <c r="E82" i="13"/>
  <c r="H81" i="13"/>
  <c r="I81" i="13" s="1"/>
  <c r="G81" i="13"/>
  <c r="E81" i="13"/>
  <c r="H80" i="13"/>
  <c r="I80" i="13" s="1"/>
  <c r="G80" i="13"/>
  <c r="E80" i="13"/>
  <c r="H79" i="13"/>
  <c r="I79" i="13" s="1"/>
  <c r="G79" i="13"/>
  <c r="E79" i="13"/>
  <c r="H78" i="13"/>
  <c r="I78" i="13" s="1"/>
  <c r="G78" i="13"/>
  <c r="E78" i="13"/>
  <c r="H77" i="13"/>
  <c r="I77" i="13" s="1"/>
  <c r="G77" i="13"/>
  <c r="E77" i="13"/>
  <c r="H76" i="13"/>
  <c r="I76" i="13" s="1"/>
  <c r="G76" i="13"/>
  <c r="E76" i="13"/>
  <c r="H75" i="13"/>
  <c r="I75" i="13" s="1"/>
  <c r="G75" i="13"/>
  <c r="E75" i="13"/>
  <c r="I74" i="13"/>
  <c r="H74" i="13"/>
  <c r="G74" i="13"/>
  <c r="E74" i="13"/>
  <c r="H73" i="13"/>
  <c r="I73" i="13" s="1"/>
  <c r="G73" i="13"/>
  <c r="E73" i="13"/>
  <c r="H72" i="13"/>
  <c r="I72" i="13" s="1"/>
  <c r="G72" i="13"/>
  <c r="E72" i="13"/>
  <c r="I71" i="13"/>
  <c r="H71" i="13"/>
  <c r="G71" i="13"/>
  <c r="E71" i="13"/>
  <c r="H70" i="13"/>
  <c r="I70" i="13" s="1"/>
  <c r="G70" i="13"/>
  <c r="E70" i="13"/>
  <c r="H69" i="13"/>
  <c r="I69" i="13" s="1"/>
  <c r="G69" i="13"/>
  <c r="E69" i="13"/>
  <c r="H68" i="13"/>
  <c r="I68" i="13" s="1"/>
  <c r="G68" i="13"/>
  <c r="E68" i="13"/>
  <c r="H67" i="13"/>
  <c r="I67" i="13" s="1"/>
  <c r="G67" i="13"/>
  <c r="E67" i="13"/>
  <c r="H66" i="13"/>
  <c r="I66" i="13" s="1"/>
  <c r="G66" i="13"/>
  <c r="E66" i="13"/>
  <c r="H61" i="13"/>
  <c r="I61" i="13" s="1"/>
  <c r="G61" i="13"/>
  <c r="E61" i="13"/>
  <c r="G60" i="13"/>
  <c r="H59" i="13"/>
  <c r="I59" i="13" s="1"/>
  <c r="G59" i="13"/>
  <c r="H58" i="13"/>
  <c r="I58" i="13" s="1"/>
  <c r="G58" i="13"/>
  <c r="E58" i="13"/>
  <c r="G57" i="13"/>
  <c r="H56" i="13"/>
  <c r="I56" i="13" s="1"/>
  <c r="G56" i="13"/>
  <c r="E56" i="13"/>
  <c r="H55" i="13"/>
  <c r="I55" i="13" s="1"/>
  <c r="E55" i="13"/>
  <c r="H54" i="13"/>
  <c r="I54" i="13" s="1"/>
  <c r="G54" i="13"/>
  <c r="G53" i="13"/>
  <c r="H52" i="13"/>
  <c r="I52" i="13" s="1"/>
  <c r="G52" i="13"/>
  <c r="E52" i="13"/>
  <c r="H51" i="13"/>
  <c r="I51" i="13" s="1"/>
  <c r="G51" i="13"/>
  <c r="E51" i="13"/>
  <c r="H50" i="13"/>
  <c r="I50" i="13" s="1"/>
  <c r="G50" i="13"/>
  <c r="E50" i="13"/>
  <c r="H49" i="13"/>
  <c r="I49" i="13" s="1"/>
  <c r="G49" i="13"/>
  <c r="E49" i="13"/>
  <c r="G47" i="13"/>
  <c r="E47" i="13"/>
  <c r="H46" i="13"/>
  <c r="I46" i="13" s="1"/>
  <c r="G46" i="13"/>
  <c r="E46" i="13"/>
  <c r="H45" i="13"/>
  <c r="I45" i="13" s="1"/>
  <c r="G45" i="13"/>
  <c r="H44" i="13"/>
  <c r="I44" i="13" s="1"/>
  <c r="G44" i="13"/>
  <c r="E44" i="13"/>
  <c r="H43" i="13"/>
  <c r="I43" i="13" s="1"/>
  <c r="G43" i="13"/>
  <c r="E43" i="13"/>
  <c r="G42" i="13"/>
  <c r="E42" i="13"/>
  <c r="H41" i="13"/>
  <c r="I41" i="13" s="1"/>
  <c r="G41" i="13"/>
  <c r="H40" i="13"/>
  <c r="I40" i="13" s="1"/>
  <c r="E40" i="13"/>
  <c r="H39" i="13"/>
  <c r="I39" i="13" s="1"/>
  <c r="G39" i="13"/>
  <c r="E39" i="13"/>
  <c r="H38" i="13"/>
  <c r="I38" i="13" s="1"/>
  <c r="G38" i="13"/>
  <c r="E38" i="13"/>
  <c r="H37" i="13"/>
  <c r="I37" i="13" s="1"/>
  <c r="G37" i="13"/>
  <c r="E37" i="13"/>
  <c r="H36" i="13"/>
  <c r="I36" i="13" s="1"/>
  <c r="G36" i="13"/>
  <c r="G35" i="13"/>
  <c r="H34" i="13"/>
  <c r="I34" i="13" s="1"/>
  <c r="G34" i="13"/>
  <c r="E34" i="13"/>
  <c r="G33" i="13"/>
  <c r="E33" i="13"/>
  <c r="H32" i="13"/>
  <c r="I32" i="13" s="1"/>
  <c r="G32" i="13"/>
  <c r="E32" i="13"/>
  <c r="H31" i="13"/>
  <c r="I31" i="13" s="1"/>
  <c r="G31" i="13"/>
  <c r="E31" i="13"/>
  <c r="G30" i="13"/>
  <c r="G29" i="13"/>
  <c r="H28" i="13"/>
  <c r="I28" i="13" s="1"/>
  <c r="G28" i="13"/>
  <c r="E28" i="13"/>
  <c r="H27" i="13"/>
  <c r="I27" i="13" s="1"/>
  <c r="G27" i="13"/>
  <c r="E27" i="13"/>
  <c r="H26" i="13"/>
  <c r="I26" i="13" s="1"/>
  <c r="G26" i="13"/>
  <c r="E26" i="13"/>
  <c r="H25" i="13"/>
  <c r="I25" i="13" s="1"/>
  <c r="G25" i="13"/>
  <c r="E25" i="13"/>
  <c r="G24" i="13"/>
  <c r="E24" i="13"/>
  <c r="H23" i="13"/>
  <c r="I23" i="13" s="1"/>
  <c r="G23" i="13"/>
  <c r="H22" i="13"/>
  <c r="I22" i="13" s="1"/>
  <c r="G22" i="13"/>
  <c r="E22" i="13"/>
  <c r="H21" i="13"/>
  <c r="I21" i="13" s="1"/>
  <c r="G21" i="13"/>
  <c r="H20" i="13"/>
  <c r="I20" i="13" s="1"/>
  <c r="G20" i="13"/>
  <c r="E20" i="13"/>
  <c r="G19" i="13"/>
  <c r="E19" i="13"/>
  <c r="G18" i="13"/>
  <c r="G17" i="13"/>
  <c r="E17" i="13"/>
  <c r="H16" i="13"/>
  <c r="I16" i="13" s="1"/>
  <c r="G16" i="13"/>
  <c r="E16" i="13"/>
  <c r="H15" i="13"/>
  <c r="G15" i="13"/>
  <c r="E15" i="13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66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15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G119" i="13" l="1"/>
  <c r="H29" i="13"/>
  <c r="I29" i="13" s="1"/>
  <c r="E30" i="13"/>
  <c r="E48" i="13"/>
  <c r="E35" i="13"/>
  <c r="E53" i="13"/>
  <c r="E60" i="13"/>
  <c r="E18" i="13"/>
  <c r="E57" i="13"/>
  <c r="I15" i="13"/>
  <c r="E119" i="13" l="1"/>
  <c r="H119" i="13"/>
  <c r="I119" i="13"/>
  <c r="F122" i="12" l="1"/>
  <c r="F119" i="12"/>
  <c r="E119" i="12"/>
  <c r="D119" i="12"/>
  <c r="H118" i="12"/>
  <c r="I118" i="12" s="1"/>
  <c r="G118" i="12"/>
  <c r="H117" i="12"/>
  <c r="I117" i="12" s="1"/>
  <c r="G117" i="12"/>
  <c r="H116" i="12"/>
  <c r="I116" i="12" s="1"/>
  <c r="G116" i="12"/>
  <c r="H115" i="12"/>
  <c r="I115" i="12" s="1"/>
  <c r="G115" i="12"/>
  <c r="H114" i="12"/>
  <c r="I114" i="12" s="1"/>
  <c r="H113" i="12"/>
  <c r="I113" i="12" s="1"/>
  <c r="G113" i="12"/>
  <c r="H112" i="12"/>
  <c r="I112" i="12" s="1"/>
  <c r="G112" i="12"/>
  <c r="H111" i="12"/>
  <c r="I111" i="12" s="1"/>
  <c r="G111" i="12"/>
  <c r="H110" i="12"/>
  <c r="I110" i="12" s="1"/>
  <c r="G110" i="12"/>
  <c r="H109" i="12"/>
  <c r="I109" i="12" s="1"/>
  <c r="G109" i="12"/>
  <c r="H108" i="12"/>
  <c r="I108" i="12" s="1"/>
  <c r="G108" i="12"/>
  <c r="H107" i="12"/>
  <c r="I107" i="12" s="1"/>
  <c r="G107" i="12"/>
  <c r="H106" i="12"/>
  <c r="I106" i="12" s="1"/>
  <c r="G106" i="12"/>
  <c r="H105" i="12"/>
  <c r="I105" i="12" s="1"/>
  <c r="G105" i="12"/>
  <c r="H104" i="12"/>
  <c r="I104" i="12" s="1"/>
  <c r="G104" i="12"/>
  <c r="H103" i="12"/>
  <c r="I103" i="12" s="1"/>
  <c r="G103" i="12"/>
  <c r="H102" i="12"/>
  <c r="I102" i="12" s="1"/>
  <c r="G102" i="12"/>
  <c r="H101" i="12"/>
  <c r="I101" i="12" s="1"/>
  <c r="G101" i="12"/>
  <c r="H100" i="12"/>
  <c r="I100" i="12" s="1"/>
  <c r="G100" i="12"/>
  <c r="H99" i="12"/>
  <c r="I99" i="12" s="1"/>
  <c r="G99" i="12"/>
  <c r="H98" i="12"/>
  <c r="I98" i="12" s="1"/>
  <c r="G98" i="12"/>
  <c r="H97" i="12"/>
  <c r="I97" i="12" s="1"/>
  <c r="G97" i="12"/>
  <c r="H96" i="12"/>
  <c r="I96" i="12" s="1"/>
  <c r="G96" i="12"/>
  <c r="H95" i="12"/>
  <c r="I95" i="12" s="1"/>
  <c r="G95" i="12"/>
  <c r="H94" i="12"/>
  <c r="I94" i="12" s="1"/>
  <c r="G94" i="12"/>
  <c r="H93" i="12"/>
  <c r="I93" i="12" s="1"/>
  <c r="G93" i="12"/>
  <c r="H92" i="12"/>
  <c r="I92" i="12" s="1"/>
  <c r="G92" i="12"/>
  <c r="H91" i="12"/>
  <c r="I91" i="12" s="1"/>
  <c r="G91" i="12"/>
  <c r="H90" i="12"/>
  <c r="I90" i="12" s="1"/>
  <c r="G90" i="12"/>
  <c r="H89" i="12"/>
  <c r="I89" i="12" s="1"/>
  <c r="G89" i="12"/>
  <c r="H88" i="12"/>
  <c r="I88" i="12" s="1"/>
  <c r="G88" i="12"/>
  <c r="H87" i="12"/>
  <c r="I87" i="12" s="1"/>
  <c r="G87" i="12"/>
  <c r="H86" i="12"/>
  <c r="I86" i="12" s="1"/>
  <c r="G86" i="12"/>
  <c r="H85" i="12"/>
  <c r="I85" i="12" s="1"/>
  <c r="G85" i="12"/>
  <c r="H84" i="12"/>
  <c r="I84" i="12" s="1"/>
  <c r="G84" i="12"/>
  <c r="H83" i="12"/>
  <c r="I83" i="12" s="1"/>
  <c r="G83" i="12"/>
  <c r="H82" i="12"/>
  <c r="I82" i="12" s="1"/>
  <c r="G82" i="12"/>
  <c r="H81" i="12"/>
  <c r="I81" i="12" s="1"/>
  <c r="G81" i="12"/>
  <c r="H80" i="12"/>
  <c r="I80" i="12" s="1"/>
  <c r="G80" i="12"/>
  <c r="H79" i="12"/>
  <c r="I79" i="12" s="1"/>
  <c r="G79" i="12"/>
  <c r="H78" i="12"/>
  <c r="I78" i="12" s="1"/>
  <c r="G78" i="12"/>
  <c r="H77" i="12"/>
  <c r="I77" i="12" s="1"/>
  <c r="G77" i="12"/>
  <c r="H76" i="12"/>
  <c r="I76" i="12" s="1"/>
  <c r="G76" i="12"/>
  <c r="H75" i="12"/>
  <c r="I75" i="12" s="1"/>
  <c r="G75" i="12"/>
  <c r="H74" i="12"/>
  <c r="I74" i="12" s="1"/>
  <c r="G74" i="12"/>
  <c r="H73" i="12"/>
  <c r="I73" i="12" s="1"/>
  <c r="G73" i="12"/>
  <c r="H72" i="12"/>
  <c r="I72" i="12" s="1"/>
  <c r="G72" i="12"/>
  <c r="H71" i="12"/>
  <c r="I71" i="12" s="1"/>
  <c r="G71" i="12"/>
  <c r="H70" i="12"/>
  <c r="I70" i="12" s="1"/>
  <c r="G70" i="12"/>
  <c r="H69" i="12"/>
  <c r="I69" i="12" s="1"/>
  <c r="G69" i="12"/>
  <c r="H68" i="12"/>
  <c r="I68" i="12" s="1"/>
  <c r="G68" i="12"/>
  <c r="H67" i="12"/>
  <c r="I67" i="12" s="1"/>
  <c r="G67" i="12"/>
  <c r="H66" i="12"/>
  <c r="I66" i="12" s="1"/>
  <c r="G66" i="12"/>
  <c r="I61" i="12"/>
  <c r="G61" i="12"/>
  <c r="I60" i="12"/>
  <c r="G60" i="12"/>
  <c r="I59" i="12"/>
  <c r="G59" i="12"/>
  <c r="I58" i="12"/>
  <c r="G58" i="12"/>
  <c r="I57" i="12"/>
  <c r="G57" i="12"/>
  <c r="I56" i="12"/>
  <c r="G56" i="12"/>
  <c r="I55" i="12"/>
  <c r="G55" i="12"/>
  <c r="I54" i="12"/>
  <c r="G54" i="12"/>
  <c r="I53" i="12"/>
  <c r="G53" i="12"/>
  <c r="I52" i="12"/>
  <c r="G52" i="12"/>
  <c r="I51" i="12"/>
  <c r="G51" i="12"/>
  <c r="I50" i="12"/>
  <c r="G50" i="12"/>
  <c r="I49" i="12"/>
  <c r="G49" i="12"/>
  <c r="I48" i="12"/>
  <c r="G48" i="12"/>
  <c r="I47" i="12"/>
  <c r="G47" i="12"/>
  <c r="I46" i="12"/>
  <c r="G46" i="12"/>
  <c r="I45" i="12"/>
  <c r="G45" i="12"/>
  <c r="I44" i="12"/>
  <c r="G44" i="12"/>
  <c r="I43" i="12"/>
  <c r="G43" i="12"/>
  <c r="I42" i="12"/>
  <c r="G42" i="12"/>
  <c r="I41" i="12"/>
  <c r="G41" i="12"/>
  <c r="I40" i="12"/>
  <c r="G40" i="12"/>
  <c r="I39" i="12"/>
  <c r="G39" i="12"/>
  <c r="I38" i="12"/>
  <c r="G38" i="12"/>
  <c r="I37" i="12"/>
  <c r="G37" i="12"/>
  <c r="I36" i="12"/>
  <c r="G36" i="12"/>
  <c r="I35" i="12"/>
  <c r="G35" i="12"/>
  <c r="I34" i="12"/>
  <c r="G34" i="12"/>
  <c r="I33" i="12"/>
  <c r="G33" i="12"/>
  <c r="I32" i="12"/>
  <c r="G32" i="12"/>
  <c r="I31" i="12"/>
  <c r="G31" i="12"/>
  <c r="I30" i="12"/>
  <c r="G30" i="12"/>
  <c r="I29" i="12"/>
  <c r="G29" i="12"/>
  <c r="I28" i="12"/>
  <c r="G28" i="12"/>
  <c r="I27" i="12"/>
  <c r="G27" i="12"/>
  <c r="I26" i="12"/>
  <c r="G26" i="12"/>
  <c r="I25" i="12"/>
  <c r="G25" i="12"/>
  <c r="I24" i="12"/>
  <c r="G24" i="12"/>
  <c r="I23" i="12"/>
  <c r="G23" i="12"/>
  <c r="I22" i="12"/>
  <c r="G22" i="12"/>
  <c r="I21" i="12"/>
  <c r="G21" i="12"/>
  <c r="I20" i="12"/>
  <c r="G20" i="12"/>
  <c r="I19" i="12"/>
  <c r="G19" i="12"/>
  <c r="I18" i="12"/>
  <c r="G18" i="12"/>
  <c r="I17" i="12"/>
  <c r="G17" i="12"/>
  <c r="I16" i="12"/>
  <c r="G16" i="12"/>
  <c r="I15" i="12"/>
  <c r="G15" i="12"/>
  <c r="G84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F122" i="11"/>
  <c r="F119" i="11"/>
  <c r="D119" i="11"/>
  <c r="H118" i="11"/>
  <c r="I118" i="11" s="1"/>
  <c r="G118" i="11"/>
  <c r="H117" i="11"/>
  <c r="I117" i="11" s="1"/>
  <c r="G117" i="11"/>
  <c r="H116" i="11"/>
  <c r="I116" i="11" s="1"/>
  <c r="G116" i="11"/>
  <c r="H115" i="11"/>
  <c r="I115" i="11" s="1"/>
  <c r="G115" i="11"/>
  <c r="H114" i="11"/>
  <c r="I114" i="11" s="1"/>
  <c r="I113" i="11"/>
  <c r="H113" i="11"/>
  <c r="G113" i="11"/>
  <c r="H112" i="11"/>
  <c r="I112" i="11" s="1"/>
  <c r="G112" i="11"/>
  <c r="H111" i="11"/>
  <c r="I111" i="11" s="1"/>
  <c r="G111" i="11"/>
  <c r="H110" i="11"/>
  <c r="I110" i="11" s="1"/>
  <c r="G110" i="11"/>
  <c r="H109" i="11"/>
  <c r="I109" i="11" s="1"/>
  <c r="G109" i="11"/>
  <c r="H108" i="11"/>
  <c r="I108" i="11" s="1"/>
  <c r="G108" i="11"/>
  <c r="H107" i="11"/>
  <c r="I107" i="11" s="1"/>
  <c r="G107" i="11"/>
  <c r="H106" i="11"/>
  <c r="I106" i="11" s="1"/>
  <c r="G106" i="11"/>
  <c r="H105" i="11"/>
  <c r="I105" i="11" s="1"/>
  <c r="G105" i="11"/>
  <c r="H104" i="11"/>
  <c r="I104" i="11" s="1"/>
  <c r="G104" i="11"/>
  <c r="H103" i="11"/>
  <c r="I103" i="11" s="1"/>
  <c r="G103" i="11"/>
  <c r="H102" i="11"/>
  <c r="I102" i="11" s="1"/>
  <c r="G102" i="11"/>
  <c r="H101" i="11"/>
  <c r="I101" i="11" s="1"/>
  <c r="G101" i="11"/>
  <c r="H100" i="11"/>
  <c r="I100" i="11" s="1"/>
  <c r="G100" i="11"/>
  <c r="H99" i="11"/>
  <c r="I99" i="11" s="1"/>
  <c r="G99" i="11"/>
  <c r="H98" i="11"/>
  <c r="I98" i="11" s="1"/>
  <c r="G98" i="11"/>
  <c r="H97" i="11"/>
  <c r="I97" i="11" s="1"/>
  <c r="G97" i="11"/>
  <c r="H96" i="11"/>
  <c r="I96" i="11" s="1"/>
  <c r="G96" i="11"/>
  <c r="I95" i="11"/>
  <c r="H95" i="11"/>
  <c r="G95" i="11"/>
  <c r="H94" i="11"/>
  <c r="I94" i="11" s="1"/>
  <c r="G94" i="11"/>
  <c r="H93" i="11"/>
  <c r="I93" i="11" s="1"/>
  <c r="G93" i="11"/>
  <c r="H92" i="11"/>
  <c r="I92" i="11" s="1"/>
  <c r="G92" i="11"/>
  <c r="H91" i="11"/>
  <c r="I91" i="11" s="1"/>
  <c r="G91" i="11"/>
  <c r="H90" i="11"/>
  <c r="I90" i="11" s="1"/>
  <c r="G90" i="11"/>
  <c r="H89" i="11"/>
  <c r="I89" i="11" s="1"/>
  <c r="G89" i="11"/>
  <c r="H88" i="11"/>
  <c r="I88" i="11" s="1"/>
  <c r="G88" i="11"/>
  <c r="H87" i="11"/>
  <c r="I87" i="11" s="1"/>
  <c r="G87" i="11"/>
  <c r="H86" i="11"/>
  <c r="I86" i="11" s="1"/>
  <c r="G86" i="11"/>
  <c r="H85" i="11"/>
  <c r="I85" i="11" s="1"/>
  <c r="G85" i="11"/>
  <c r="H84" i="11"/>
  <c r="I84" i="11" s="1"/>
  <c r="H83" i="11"/>
  <c r="I83" i="11" s="1"/>
  <c r="G83" i="11"/>
  <c r="H82" i="11"/>
  <c r="I82" i="11" s="1"/>
  <c r="G82" i="11"/>
  <c r="H81" i="11"/>
  <c r="I81" i="11" s="1"/>
  <c r="G81" i="11"/>
  <c r="H80" i="11"/>
  <c r="I80" i="11" s="1"/>
  <c r="G80" i="11"/>
  <c r="H79" i="11"/>
  <c r="I79" i="11" s="1"/>
  <c r="G79" i="11"/>
  <c r="H78" i="11"/>
  <c r="I78" i="11" s="1"/>
  <c r="G78" i="11"/>
  <c r="H77" i="11"/>
  <c r="I77" i="11" s="1"/>
  <c r="G77" i="11"/>
  <c r="H76" i="11"/>
  <c r="I76" i="11" s="1"/>
  <c r="G76" i="11"/>
  <c r="H75" i="11"/>
  <c r="I75" i="11" s="1"/>
  <c r="G75" i="11"/>
  <c r="H74" i="11"/>
  <c r="I74" i="11" s="1"/>
  <c r="G74" i="11"/>
  <c r="H73" i="11"/>
  <c r="I73" i="11" s="1"/>
  <c r="G73" i="11"/>
  <c r="H72" i="11"/>
  <c r="I72" i="11" s="1"/>
  <c r="G72" i="11"/>
  <c r="H71" i="11"/>
  <c r="I71" i="11" s="1"/>
  <c r="G71" i="11"/>
  <c r="H70" i="11"/>
  <c r="I70" i="11" s="1"/>
  <c r="G70" i="11"/>
  <c r="H69" i="11"/>
  <c r="I69" i="11" s="1"/>
  <c r="G69" i="11"/>
  <c r="I68" i="11"/>
  <c r="H68" i="11"/>
  <c r="G68" i="11"/>
  <c r="H67" i="11"/>
  <c r="I67" i="11" s="1"/>
  <c r="G67" i="11"/>
  <c r="H66" i="11"/>
  <c r="I66" i="11" s="1"/>
  <c r="G66" i="11"/>
  <c r="H61" i="11"/>
  <c r="I61" i="11" s="1"/>
  <c r="H60" i="11"/>
  <c r="I60" i="11" s="1"/>
  <c r="H59" i="11"/>
  <c r="I59" i="11" s="1"/>
  <c r="H58" i="11"/>
  <c r="I58" i="11" s="1"/>
  <c r="H57" i="11"/>
  <c r="I57" i="11" s="1"/>
  <c r="H56" i="11"/>
  <c r="I56" i="11" s="1"/>
  <c r="H55" i="11"/>
  <c r="I55" i="11" s="1"/>
  <c r="H54" i="11"/>
  <c r="I54" i="11" s="1"/>
  <c r="H53" i="11"/>
  <c r="I53" i="11" s="1"/>
  <c r="H52" i="11"/>
  <c r="I52" i="11" s="1"/>
  <c r="H51" i="11"/>
  <c r="I51" i="11" s="1"/>
  <c r="H50" i="11"/>
  <c r="I50" i="11" s="1"/>
  <c r="H49" i="11"/>
  <c r="I49" i="11" s="1"/>
  <c r="H48" i="11"/>
  <c r="I48" i="11" s="1"/>
  <c r="H47" i="11"/>
  <c r="I47" i="11" s="1"/>
  <c r="H46" i="11"/>
  <c r="I46" i="11" s="1"/>
  <c r="H45" i="11"/>
  <c r="I45" i="11" s="1"/>
  <c r="G45" i="11"/>
  <c r="H44" i="11"/>
  <c r="I44" i="11" s="1"/>
  <c r="G44" i="11"/>
  <c r="I43" i="11"/>
  <c r="H43" i="11"/>
  <c r="G43" i="11"/>
  <c r="H42" i="11"/>
  <c r="I42" i="11" s="1"/>
  <c r="G42" i="11"/>
  <c r="H41" i="11"/>
  <c r="I41" i="11" s="1"/>
  <c r="G41" i="11"/>
  <c r="H40" i="11"/>
  <c r="I40" i="11" s="1"/>
  <c r="G40" i="11"/>
  <c r="H39" i="11"/>
  <c r="I39" i="11" s="1"/>
  <c r="G39" i="11"/>
  <c r="H38" i="11"/>
  <c r="I38" i="11" s="1"/>
  <c r="G38" i="11"/>
  <c r="H37" i="11"/>
  <c r="I37" i="11" s="1"/>
  <c r="G37" i="11"/>
  <c r="H36" i="11"/>
  <c r="I36" i="11" s="1"/>
  <c r="G36" i="11"/>
  <c r="H35" i="11"/>
  <c r="I35" i="11" s="1"/>
  <c r="G35" i="11"/>
  <c r="I34" i="11"/>
  <c r="H34" i="11"/>
  <c r="G34" i="11"/>
  <c r="H33" i="11"/>
  <c r="I33" i="11" s="1"/>
  <c r="G33" i="11"/>
  <c r="H32" i="11"/>
  <c r="I32" i="11" s="1"/>
  <c r="G32" i="11"/>
  <c r="H31" i="11"/>
  <c r="I31" i="11" s="1"/>
  <c r="G31" i="11"/>
  <c r="H30" i="11"/>
  <c r="I30" i="11" s="1"/>
  <c r="G30" i="11"/>
  <c r="H29" i="11"/>
  <c r="I29" i="11" s="1"/>
  <c r="G29" i="11"/>
  <c r="H28" i="11"/>
  <c r="I28" i="11" s="1"/>
  <c r="G28" i="11"/>
  <c r="H27" i="11"/>
  <c r="I27" i="11" s="1"/>
  <c r="G27" i="11"/>
  <c r="H26" i="11"/>
  <c r="I26" i="11" s="1"/>
  <c r="G26" i="11"/>
  <c r="I25" i="11"/>
  <c r="H25" i="11"/>
  <c r="G25" i="11"/>
  <c r="H24" i="11"/>
  <c r="I24" i="11" s="1"/>
  <c r="G24" i="11"/>
  <c r="H23" i="11"/>
  <c r="I23" i="11" s="1"/>
  <c r="G23" i="11"/>
  <c r="H22" i="11"/>
  <c r="I22" i="11" s="1"/>
  <c r="G22" i="11"/>
  <c r="H21" i="11"/>
  <c r="I21" i="11" s="1"/>
  <c r="G21" i="11"/>
  <c r="H20" i="11"/>
  <c r="I20" i="11" s="1"/>
  <c r="G20" i="11"/>
  <c r="H19" i="11"/>
  <c r="I19" i="11" s="1"/>
  <c r="G19" i="11"/>
  <c r="I18" i="11"/>
  <c r="H18" i="11"/>
  <c r="G18" i="11"/>
  <c r="H17" i="11"/>
  <c r="I17" i="11" s="1"/>
  <c r="G17" i="11"/>
  <c r="H16" i="11"/>
  <c r="I16" i="11" s="1"/>
  <c r="G16" i="11"/>
  <c r="H15" i="11"/>
  <c r="I15" i="11" s="1"/>
  <c r="G15" i="11"/>
  <c r="E119" i="11"/>
  <c r="F122" i="10"/>
  <c r="F119" i="10"/>
  <c r="D119" i="10"/>
  <c r="H118" i="10"/>
  <c r="I118" i="10" s="1"/>
  <c r="G118" i="10"/>
  <c r="E118" i="10"/>
  <c r="I117" i="10"/>
  <c r="H117" i="10"/>
  <c r="G117" i="10"/>
  <c r="E117" i="10"/>
  <c r="I116" i="10"/>
  <c r="H116" i="10"/>
  <c r="G116" i="10"/>
  <c r="E116" i="10"/>
  <c r="H115" i="10"/>
  <c r="I115" i="10" s="1"/>
  <c r="G115" i="10"/>
  <c r="E115" i="10"/>
  <c r="H114" i="10"/>
  <c r="I114" i="10" s="1"/>
  <c r="G114" i="10"/>
  <c r="E114" i="10"/>
  <c r="I113" i="10"/>
  <c r="H113" i="10"/>
  <c r="G113" i="10"/>
  <c r="E113" i="10"/>
  <c r="H112" i="10"/>
  <c r="I112" i="10" s="1"/>
  <c r="G112" i="10"/>
  <c r="E112" i="10"/>
  <c r="H111" i="10"/>
  <c r="I111" i="10" s="1"/>
  <c r="G111" i="10"/>
  <c r="E111" i="10"/>
  <c r="I110" i="10"/>
  <c r="H110" i="10"/>
  <c r="G110" i="10"/>
  <c r="E110" i="10"/>
  <c r="H109" i="10"/>
  <c r="I109" i="10" s="1"/>
  <c r="G109" i="10"/>
  <c r="E109" i="10"/>
  <c r="H108" i="10"/>
  <c r="I108" i="10" s="1"/>
  <c r="G108" i="10"/>
  <c r="E108" i="10"/>
  <c r="H107" i="10"/>
  <c r="I107" i="10" s="1"/>
  <c r="G107" i="10"/>
  <c r="E107" i="10"/>
  <c r="I106" i="10"/>
  <c r="H106" i="10"/>
  <c r="G106" i="10"/>
  <c r="E106" i="10"/>
  <c r="I105" i="10"/>
  <c r="H105" i="10"/>
  <c r="G105" i="10"/>
  <c r="E105" i="10"/>
  <c r="H104" i="10"/>
  <c r="I104" i="10" s="1"/>
  <c r="G104" i="10"/>
  <c r="E104" i="10"/>
  <c r="I103" i="10"/>
  <c r="H103" i="10"/>
  <c r="G103" i="10"/>
  <c r="E103" i="10"/>
  <c r="H102" i="10"/>
  <c r="I102" i="10" s="1"/>
  <c r="G102" i="10"/>
  <c r="E102" i="10"/>
  <c r="I101" i="10"/>
  <c r="H101" i="10"/>
  <c r="G101" i="10"/>
  <c r="E101" i="10"/>
  <c r="H100" i="10"/>
  <c r="I100" i="10" s="1"/>
  <c r="G100" i="10"/>
  <c r="E100" i="10"/>
  <c r="H99" i="10"/>
  <c r="I99" i="10" s="1"/>
  <c r="G99" i="10"/>
  <c r="E99" i="10"/>
  <c r="H98" i="10"/>
  <c r="I98" i="10" s="1"/>
  <c r="G98" i="10"/>
  <c r="E98" i="10"/>
  <c r="H97" i="10"/>
  <c r="I97" i="10" s="1"/>
  <c r="G97" i="10"/>
  <c r="E97" i="10"/>
  <c r="I96" i="10"/>
  <c r="H96" i="10"/>
  <c r="G96" i="10"/>
  <c r="E96" i="10"/>
  <c r="I95" i="10"/>
  <c r="H95" i="10"/>
  <c r="G95" i="10"/>
  <c r="E95" i="10"/>
  <c r="I94" i="10"/>
  <c r="H94" i="10"/>
  <c r="G94" i="10"/>
  <c r="E94" i="10"/>
  <c r="I93" i="10"/>
  <c r="H93" i="10"/>
  <c r="G93" i="10"/>
  <c r="E93" i="10"/>
  <c r="H92" i="10"/>
  <c r="I92" i="10" s="1"/>
  <c r="G92" i="10"/>
  <c r="E92" i="10"/>
  <c r="I91" i="10"/>
  <c r="H91" i="10"/>
  <c r="G91" i="10"/>
  <c r="E91" i="10"/>
  <c r="H90" i="10"/>
  <c r="I90" i="10" s="1"/>
  <c r="G90" i="10"/>
  <c r="E90" i="10"/>
  <c r="I89" i="10"/>
  <c r="H89" i="10"/>
  <c r="G89" i="10"/>
  <c r="E89" i="10"/>
  <c r="H88" i="10"/>
  <c r="I88" i="10" s="1"/>
  <c r="G88" i="10"/>
  <c r="E88" i="10"/>
  <c r="I87" i="10"/>
  <c r="H87" i="10"/>
  <c r="G87" i="10"/>
  <c r="E87" i="10"/>
  <c r="I86" i="10"/>
  <c r="H86" i="10"/>
  <c r="G86" i="10"/>
  <c r="E86" i="10"/>
  <c r="I85" i="10"/>
  <c r="H85" i="10"/>
  <c r="G85" i="10"/>
  <c r="E85" i="10"/>
  <c r="H84" i="10"/>
  <c r="I84" i="10" s="1"/>
  <c r="G84" i="10"/>
  <c r="E84" i="10"/>
  <c r="I83" i="10"/>
  <c r="H83" i="10"/>
  <c r="G83" i="10"/>
  <c r="E83" i="10"/>
  <c r="I82" i="10"/>
  <c r="H82" i="10"/>
  <c r="G82" i="10"/>
  <c r="E82" i="10"/>
  <c r="I81" i="10"/>
  <c r="H81" i="10"/>
  <c r="G81" i="10"/>
  <c r="E81" i="10"/>
  <c r="H80" i="10"/>
  <c r="I80" i="10" s="1"/>
  <c r="G80" i="10"/>
  <c r="E80" i="10"/>
  <c r="H79" i="10"/>
  <c r="I79" i="10" s="1"/>
  <c r="G79" i="10"/>
  <c r="E79" i="10"/>
  <c r="H78" i="10"/>
  <c r="I78" i="10" s="1"/>
  <c r="G78" i="10"/>
  <c r="E78" i="10"/>
  <c r="H77" i="10"/>
  <c r="I77" i="10" s="1"/>
  <c r="G77" i="10"/>
  <c r="E77" i="10"/>
  <c r="H76" i="10"/>
  <c r="I76" i="10" s="1"/>
  <c r="G76" i="10"/>
  <c r="E76" i="10"/>
  <c r="I75" i="10"/>
  <c r="H75" i="10"/>
  <c r="G75" i="10"/>
  <c r="E75" i="10"/>
  <c r="H74" i="10"/>
  <c r="I74" i="10" s="1"/>
  <c r="G74" i="10"/>
  <c r="E74" i="10"/>
  <c r="I73" i="10"/>
  <c r="H73" i="10"/>
  <c r="G73" i="10"/>
  <c r="E73" i="10"/>
  <c r="I72" i="10"/>
  <c r="H72" i="10"/>
  <c r="G72" i="10"/>
  <c r="E72" i="10"/>
  <c r="H71" i="10"/>
  <c r="I71" i="10" s="1"/>
  <c r="G71" i="10"/>
  <c r="E71" i="10"/>
  <c r="H70" i="10"/>
  <c r="I70" i="10" s="1"/>
  <c r="G70" i="10"/>
  <c r="E70" i="10"/>
  <c r="I69" i="10"/>
  <c r="H69" i="10"/>
  <c r="G69" i="10"/>
  <c r="E69" i="10"/>
  <c r="I68" i="10"/>
  <c r="H68" i="10"/>
  <c r="G68" i="10"/>
  <c r="E68" i="10"/>
  <c r="I67" i="10"/>
  <c r="H67" i="10"/>
  <c r="G67" i="10"/>
  <c r="E67" i="10"/>
  <c r="I66" i="10"/>
  <c r="H66" i="10"/>
  <c r="G66" i="10"/>
  <c r="E66" i="10"/>
  <c r="I61" i="10"/>
  <c r="H61" i="10"/>
  <c r="G61" i="10"/>
  <c r="E61" i="10"/>
  <c r="H60" i="10"/>
  <c r="I60" i="10" s="1"/>
  <c r="G60" i="10"/>
  <c r="E60" i="10"/>
  <c r="I59" i="10"/>
  <c r="H59" i="10"/>
  <c r="G59" i="10"/>
  <c r="E59" i="10"/>
  <c r="H58" i="10"/>
  <c r="I58" i="10" s="1"/>
  <c r="G58" i="10"/>
  <c r="E58" i="10"/>
  <c r="I57" i="10"/>
  <c r="H57" i="10"/>
  <c r="G57" i="10"/>
  <c r="E57" i="10"/>
  <c r="I56" i="10"/>
  <c r="H56" i="10"/>
  <c r="G56" i="10"/>
  <c r="E56" i="10"/>
  <c r="I55" i="10"/>
  <c r="H55" i="10"/>
  <c r="G55" i="10"/>
  <c r="E55" i="10"/>
  <c r="I54" i="10"/>
  <c r="H54" i="10"/>
  <c r="G54" i="10"/>
  <c r="E54" i="10"/>
  <c r="I53" i="10"/>
  <c r="H53" i="10"/>
  <c r="G53" i="10"/>
  <c r="E53" i="10"/>
  <c r="H52" i="10"/>
  <c r="I52" i="10" s="1"/>
  <c r="G52" i="10"/>
  <c r="E52" i="10"/>
  <c r="H51" i="10"/>
  <c r="I51" i="10" s="1"/>
  <c r="G51" i="10"/>
  <c r="E51" i="10"/>
  <c r="H50" i="10"/>
  <c r="I50" i="10" s="1"/>
  <c r="G50" i="10"/>
  <c r="E50" i="10"/>
  <c r="H49" i="10"/>
  <c r="I49" i="10" s="1"/>
  <c r="G49" i="10"/>
  <c r="E49" i="10"/>
  <c r="H48" i="10"/>
  <c r="I48" i="10" s="1"/>
  <c r="G48" i="10"/>
  <c r="E48" i="10"/>
  <c r="H47" i="10"/>
  <c r="I47" i="10" s="1"/>
  <c r="G47" i="10"/>
  <c r="E47" i="10"/>
  <c r="I46" i="10"/>
  <c r="H46" i="10"/>
  <c r="G46" i="10"/>
  <c r="E46" i="10"/>
  <c r="I45" i="10"/>
  <c r="H45" i="10"/>
  <c r="G45" i="10"/>
  <c r="E45" i="10"/>
  <c r="I44" i="10"/>
  <c r="H44" i="10"/>
  <c r="G44" i="10"/>
  <c r="E44" i="10"/>
  <c r="I43" i="10"/>
  <c r="H43" i="10"/>
  <c r="G43" i="10"/>
  <c r="E43" i="10"/>
  <c r="H42" i="10"/>
  <c r="I42" i="10" s="1"/>
  <c r="G42" i="10"/>
  <c r="E42" i="10"/>
  <c r="I41" i="10"/>
  <c r="H41" i="10"/>
  <c r="G41" i="10"/>
  <c r="E41" i="10"/>
  <c r="I40" i="10"/>
  <c r="H40" i="10"/>
  <c r="G40" i="10"/>
  <c r="E40" i="10"/>
  <c r="I39" i="10"/>
  <c r="H39" i="10"/>
  <c r="G39" i="10"/>
  <c r="E39" i="10"/>
  <c r="I38" i="10"/>
  <c r="H38" i="10"/>
  <c r="G38" i="10"/>
  <c r="E38" i="10"/>
  <c r="I37" i="10"/>
  <c r="H37" i="10"/>
  <c r="G37" i="10"/>
  <c r="E37" i="10"/>
  <c r="I36" i="10"/>
  <c r="H36" i="10"/>
  <c r="G36" i="10"/>
  <c r="E36" i="10"/>
  <c r="I35" i="10"/>
  <c r="H35" i="10"/>
  <c r="G35" i="10"/>
  <c r="E35" i="10"/>
  <c r="H34" i="10"/>
  <c r="I34" i="10" s="1"/>
  <c r="G34" i="10"/>
  <c r="E34" i="10"/>
  <c r="I33" i="10"/>
  <c r="H33" i="10"/>
  <c r="G33" i="10"/>
  <c r="E33" i="10"/>
  <c r="H32" i="10"/>
  <c r="I32" i="10" s="1"/>
  <c r="G32" i="10"/>
  <c r="E32" i="10"/>
  <c r="I31" i="10"/>
  <c r="H31" i="10"/>
  <c r="G31" i="10"/>
  <c r="E31" i="10"/>
  <c r="I30" i="10"/>
  <c r="H30" i="10"/>
  <c r="G30" i="10"/>
  <c r="E30" i="10"/>
  <c r="I29" i="10"/>
  <c r="H29" i="10"/>
  <c r="G29" i="10"/>
  <c r="E29" i="10"/>
  <c r="I28" i="10"/>
  <c r="H28" i="10"/>
  <c r="G28" i="10"/>
  <c r="E28" i="10"/>
  <c r="I27" i="10"/>
  <c r="H27" i="10"/>
  <c r="G27" i="10"/>
  <c r="E27" i="10"/>
  <c r="H26" i="10"/>
  <c r="I26" i="10" s="1"/>
  <c r="G26" i="10"/>
  <c r="E26" i="10"/>
  <c r="H25" i="10"/>
  <c r="I25" i="10" s="1"/>
  <c r="G25" i="10"/>
  <c r="E25" i="10"/>
  <c r="H24" i="10"/>
  <c r="I24" i="10" s="1"/>
  <c r="G24" i="10"/>
  <c r="E24" i="10"/>
  <c r="H23" i="10"/>
  <c r="I23" i="10" s="1"/>
  <c r="G23" i="10"/>
  <c r="E23" i="10"/>
  <c r="H22" i="10"/>
  <c r="I22" i="10" s="1"/>
  <c r="G22" i="10"/>
  <c r="E22" i="10"/>
  <c r="H21" i="10"/>
  <c r="I21" i="10" s="1"/>
  <c r="G21" i="10"/>
  <c r="E21" i="10"/>
  <c r="I20" i="10"/>
  <c r="H20" i="10"/>
  <c r="G20" i="10"/>
  <c r="E20" i="10"/>
  <c r="H19" i="10"/>
  <c r="I19" i="10" s="1"/>
  <c r="G19" i="10"/>
  <c r="E19" i="10"/>
  <c r="H18" i="10"/>
  <c r="I18" i="10" s="1"/>
  <c r="G18" i="10"/>
  <c r="E18" i="10"/>
  <c r="H17" i="10"/>
  <c r="I17" i="10" s="1"/>
  <c r="G17" i="10"/>
  <c r="E17" i="10"/>
  <c r="I16" i="10"/>
  <c r="H16" i="10"/>
  <c r="G16" i="10"/>
  <c r="E16" i="10"/>
  <c r="I15" i="10"/>
  <c r="H15" i="10"/>
  <c r="G15" i="10"/>
  <c r="E15" i="10"/>
  <c r="H118" i="9"/>
  <c r="H117" i="9"/>
  <c r="H116" i="9"/>
  <c r="H115" i="9"/>
  <c r="H114" i="9"/>
  <c r="I114" i="9" s="1"/>
  <c r="H113" i="9"/>
  <c r="H112" i="9"/>
  <c r="I112" i="9" s="1"/>
  <c r="H111" i="9"/>
  <c r="I111" i="9" s="1"/>
  <c r="H110" i="9"/>
  <c r="H109" i="9"/>
  <c r="H108" i="9"/>
  <c r="H107" i="9"/>
  <c r="H106" i="9"/>
  <c r="I106" i="9" s="1"/>
  <c r="H105" i="9"/>
  <c r="H104" i="9"/>
  <c r="I104" i="9" s="1"/>
  <c r="H103" i="9"/>
  <c r="I103" i="9" s="1"/>
  <c r="H102" i="9"/>
  <c r="H101" i="9"/>
  <c r="H100" i="9"/>
  <c r="H99" i="9"/>
  <c r="H98" i="9"/>
  <c r="I98" i="9" s="1"/>
  <c r="H97" i="9"/>
  <c r="H96" i="9"/>
  <c r="I96" i="9" s="1"/>
  <c r="H95" i="9"/>
  <c r="I95" i="9" s="1"/>
  <c r="H94" i="9"/>
  <c r="H93" i="9"/>
  <c r="H92" i="9"/>
  <c r="H91" i="9"/>
  <c r="H90" i="9"/>
  <c r="I90" i="9" s="1"/>
  <c r="H89" i="9"/>
  <c r="H88" i="9"/>
  <c r="I88" i="9" s="1"/>
  <c r="H87" i="9"/>
  <c r="I87" i="9" s="1"/>
  <c r="H86" i="9"/>
  <c r="H85" i="9"/>
  <c r="H84" i="9"/>
  <c r="H83" i="9"/>
  <c r="H82" i="9"/>
  <c r="I82" i="9" s="1"/>
  <c r="H81" i="9"/>
  <c r="H80" i="9"/>
  <c r="I80" i="9" s="1"/>
  <c r="H79" i="9"/>
  <c r="I79" i="9" s="1"/>
  <c r="H78" i="9"/>
  <c r="H77" i="9"/>
  <c r="H76" i="9"/>
  <c r="H75" i="9"/>
  <c r="H74" i="9"/>
  <c r="I74" i="9" s="1"/>
  <c r="H73" i="9"/>
  <c r="H72" i="9"/>
  <c r="I72" i="9" s="1"/>
  <c r="H71" i="9"/>
  <c r="I71" i="9" s="1"/>
  <c r="H70" i="9"/>
  <c r="H69" i="9"/>
  <c r="H68" i="9"/>
  <c r="H67" i="9"/>
  <c r="H66" i="9"/>
  <c r="I66" i="9" s="1"/>
  <c r="G118" i="9"/>
  <c r="G117" i="9"/>
  <c r="G116" i="9"/>
  <c r="G115" i="9"/>
  <c r="E57" i="9"/>
  <c r="H56" i="9"/>
  <c r="I56" i="9" s="1"/>
  <c r="H54" i="9"/>
  <c r="I54" i="9" s="1"/>
  <c r="E49" i="9"/>
  <c r="H48" i="9"/>
  <c r="I48" i="9" s="1"/>
  <c r="H41" i="9"/>
  <c r="I41" i="9" s="1"/>
  <c r="H40" i="9"/>
  <c r="I40" i="9" s="1"/>
  <c r="E38" i="9"/>
  <c r="H33" i="9"/>
  <c r="I33" i="9" s="1"/>
  <c r="H32" i="9"/>
  <c r="I32" i="9" s="1"/>
  <c r="H30" i="9"/>
  <c r="I30" i="9" s="1"/>
  <c r="E25" i="9"/>
  <c r="H24" i="9"/>
  <c r="I24" i="9" s="1"/>
  <c r="H22" i="9"/>
  <c r="I22" i="9" s="1"/>
  <c r="E17" i="9"/>
  <c r="H16" i="9"/>
  <c r="H15" i="9"/>
  <c r="E61" i="9"/>
  <c r="H60" i="9"/>
  <c r="I60" i="9" s="1"/>
  <c r="E58" i="9"/>
  <c r="E53" i="9"/>
  <c r="H52" i="9"/>
  <c r="I52" i="9" s="1"/>
  <c r="E50" i="9"/>
  <c r="E45" i="9"/>
  <c r="H44" i="9"/>
  <c r="I44" i="9" s="1"/>
  <c r="E42" i="9"/>
  <c r="E37" i="9"/>
  <c r="H36" i="9"/>
  <c r="I36" i="9" s="1"/>
  <c r="E34" i="9"/>
  <c r="E29" i="9"/>
  <c r="H28" i="9"/>
  <c r="I28" i="9" s="1"/>
  <c r="H26" i="9"/>
  <c r="I26" i="9" s="1"/>
  <c r="E21" i="9"/>
  <c r="H20" i="9"/>
  <c r="I20" i="9" s="1"/>
  <c r="H18" i="9"/>
  <c r="I18" i="9" s="1"/>
  <c r="F122" i="9"/>
  <c r="F119" i="9"/>
  <c r="I118" i="9"/>
  <c r="E118" i="9"/>
  <c r="I117" i="9"/>
  <c r="E117" i="9"/>
  <c r="I116" i="9"/>
  <c r="E116" i="9"/>
  <c r="I115" i="9"/>
  <c r="E115" i="9"/>
  <c r="G114" i="9"/>
  <c r="E114" i="9"/>
  <c r="I113" i="9"/>
  <c r="G113" i="9"/>
  <c r="E113" i="9"/>
  <c r="G112" i="9"/>
  <c r="E112" i="9"/>
  <c r="G111" i="9"/>
  <c r="E111" i="9"/>
  <c r="I110" i="9"/>
  <c r="G110" i="9"/>
  <c r="E110" i="9"/>
  <c r="I109" i="9"/>
  <c r="G109" i="9"/>
  <c r="E109" i="9"/>
  <c r="I108" i="9"/>
  <c r="G108" i="9"/>
  <c r="E108" i="9"/>
  <c r="I107" i="9"/>
  <c r="G107" i="9"/>
  <c r="E107" i="9"/>
  <c r="G106" i="9"/>
  <c r="E106" i="9"/>
  <c r="I105" i="9"/>
  <c r="G105" i="9"/>
  <c r="E105" i="9"/>
  <c r="G104" i="9"/>
  <c r="E104" i="9"/>
  <c r="G103" i="9"/>
  <c r="E103" i="9"/>
  <c r="I102" i="9"/>
  <c r="G102" i="9"/>
  <c r="E102" i="9"/>
  <c r="I101" i="9"/>
  <c r="G101" i="9"/>
  <c r="E101" i="9"/>
  <c r="I100" i="9"/>
  <c r="G100" i="9"/>
  <c r="E100" i="9"/>
  <c r="I99" i="9"/>
  <c r="G99" i="9"/>
  <c r="E99" i="9"/>
  <c r="G98" i="9"/>
  <c r="E98" i="9"/>
  <c r="I97" i="9"/>
  <c r="G97" i="9"/>
  <c r="E97" i="9"/>
  <c r="G96" i="9"/>
  <c r="E96" i="9"/>
  <c r="G95" i="9"/>
  <c r="E95" i="9"/>
  <c r="I94" i="9"/>
  <c r="G94" i="9"/>
  <c r="E94" i="9"/>
  <c r="I93" i="9"/>
  <c r="G93" i="9"/>
  <c r="E93" i="9"/>
  <c r="I92" i="9"/>
  <c r="G92" i="9"/>
  <c r="E92" i="9"/>
  <c r="I91" i="9"/>
  <c r="G91" i="9"/>
  <c r="E91" i="9"/>
  <c r="G90" i="9"/>
  <c r="E90" i="9"/>
  <c r="I89" i="9"/>
  <c r="G89" i="9"/>
  <c r="E89" i="9"/>
  <c r="G88" i="9"/>
  <c r="E88" i="9"/>
  <c r="G87" i="9"/>
  <c r="E87" i="9"/>
  <c r="I86" i="9"/>
  <c r="G86" i="9"/>
  <c r="E86" i="9"/>
  <c r="I85" i="9"/>
  <c r="G85" i="9"/>
  <c r="E85" i="9"/>
  <c r="I84" i="9"/>
  <c r="G84" i="9"/>
  <c r="E84" i="9"/>
  <c r="I83" i="9"/>
  <c r="G83" i="9"/>
  <c r="E83" i="9"/>
  <c r="G82" i="9"/>
  <c r="E82" i="9"/>
  <c r="I81" i="9"/>
  <c r="G81" i="9"/>
  <c r="E81" i="9"/>
  <c r="G80" i="9"/>
  <c r="E80" i="9"/>
  <c r="G79" i="9"/>
  <c r="E79" i="9"/>
  <c r="I78" i="9"/>
  <c r="G78" i="9"/>
  <c r="E78" i="9"/>
  <c r="I77" i="9"/>
  <c r="G77" i="9"/>
  <c r="E77" i="9"/>
  <c r="I76" i="9"/>
  <c r="G76" i="9"/>
  <c r="E76" i="9"/>
  <c r="I75" i="9"/>
  <c r="G75" i="9"/>
  <c r="E75" i="9"/>
  <c r="G74" i="9"/>
  <c r="E74" i="9"/>
  <c r="I73" i="9"/>
  <c r="G73" i="9"/>
  <c r="E73" i="9"/>
  <c r="G72" i="9"/>
  <c r="E72" i="9"/>
  <c r="G71" i="9"/>
  <c r="E71" i="9"/>
  <c r="I70" i="9"/>
  <c r="G70" i="9"/>
  <c r="E70" i="9"/>
  <c r="I69" i="9"/>
  <c r="G69" i="9"/>
  <c r="E69" i="9"/>
  <c r="I68" i="9"/>
  <c r="G68" i="9"/>
  <c r="E68" i="9"/>
  <c r="I67" i="9"/>
  <c r="G67" i="9"/>
  <c r="E67" i="9"/>
  <c r="G66" i="9"/>
  <c r="E66" i="9"/>
  <c r="H61" i="9"/>
  <c r="I61" i="9" s="1"/>
  <c r="G61" i="9"/>
  <c r="G60" i="9"/>
  <c r="H59" i="9"/>
  <c r="I59" i="9" s="1"/>
  <c r="G59" i="9"/>
  <c r="E59" i="9"/>
  <c r="G58" i="9"/>
  <c r="H57" i="9"/>
  <c r="I57" i="9" s="1"/>
  <c r="G57" i="9"/>
  <c r="G56" i="9"/>
  <c r="H55" i="9"/>
  <c r="I55" i="9" s="1"/>
  <c r="G55" i="9"/>
  <c r="E55" i="9"/>
  <c r="G54" i="9"/>
  <c r="E54" i="9"/>
  <c r="H53" i="9"/>
  <c r="I53" i="9" s="1"/>
  <c r="G53" i="9"/>
  <c r="G52" i="9"/>
  <c r="E52" i="9"/>
  <c r="H51" i="9"/>
  <c r="I51" i="9" s="1"/>
  <c r="G51" i="9"/>
  <c r="E51" i="9"/>
  <c r="G50" i="9"/>
  <c r="G49" i="9"/>
  <c r="G48" i="9"/>
  <c r="H47" i="9"/>
  <c r="I47" i="9" s="1"/>
  <c r="G47" i="9"/>
  <c r="E47" i="9"/>
  <c r="H46" i="9"/>
  <c r="I46" i="9" s="1"/>
  <c r="G46" i="9"/>
  <c r="E46" i="9"/>
  <c r="H45" i="9"/>
  <c r="I45" i="9" s="1"/>
  <c r="G45" i="9"/>
  <c r="G44" i="9"/>
  <c r="E44" i="9"/>
  <c r="H43" i="9"/>
  <c r="I43" i="9" s="1"/>
  <c r="G43" i="9"/>
  <c r="E43" i="9"/>
  <c r="G42" i="9"/>
  <c r="G41" i="9"/>
  <c r="G40" i="9"/>
  <c r="H39" i="9"/>
  <c r="I39" i="9" s="1"/>
  <c r="G39" i="9"/>
  <c r="E39" i="9"/>
  <c r="H38" i="9"/>
  <c r="I38" i="9" s="1"/>
  <c r="G38" i="9"/>
  <c r="H37" i="9"/>
  <c r="I37" i="9" s="1"/>
  <c r="G37" i="9"/>
  <c r="G36" i="9"/>
  <c r="E36" i="9"/>
  <c r="H35" i="9"/>
  <c r="I35" i="9" s="1"/>
  <c r="G35" i="9"/>
  <c r="E35" i="9"/>
  <c r="G34" i="9"/>
  <c r="G33" i="9"/>
  <c r="G32" i="9"/>
  <c r="H31" i="9"/>
  <c r="I31" i="9" s="1"/>
  <c r="G31" i="9"/>
  <c r="E31" i="9"/>
  <c r="G30" i="9"/>
  <c r="H29" i="9"/>
  <c r="I29" i="9" s="1"/>
  <c r="G29" i="9"/>
  <c r="G28" i="9"/>
  <c r="E28" i="9"/>
  <c r="H27" i="9"/>
  <c r="I27" i="9" s="1"/>
  <c r="G27" i="9"/>
  <c r="E27" i="9"/>
  <c r="G26" i="9"/>
  <c r="H25" i="9"/>
  <c r="I25" i="9" s="1"/>
  <c r="G25" i="9"/>
  <c r="G24" i="9"/>
  <c r="H23" i="9"/>
  <c r="I23" i="9" s="1"/>
  <c r="G23" i="9"/>
  <c r="E23" i="9"/>
  <c r="G22" i="9"/>
  <c r="E22" i="9"/>
  <c r="H21" i="9"/>
  <c r="I21" i="9" s="1"/>
  <c r="G21" i="9"/>
  <c r="G20" i="9"/>
  <c r="E20" i="9"/>
  <c r="H19" i="9"/>
  <c r="I19" i="9" s="1"/>
  <c r="G19" i="9"/>
  <c r="E19" i="9"/>
  <c r="G18" i="9"/>
  <c r="G17" i="9"/>
  <c r="G16" i="9"/>
  <c r="G15" i="9"/>
  <c r="E15" i="9"/>
  <c r="F122" i="8"/>
  <c r="F119" i="8"/>
  <c r="D119" i="8"/>
  <c r="H118" i="8"/>
  <c r="I118" i="8" s="1"/>
  <c r="G118" i="8"/>
  <c r="E118" i="8"/>
  <c r="H117" i="8"/>
  <c r="I117" i="8" s="1"/>
  <c r="G117" i="8"/>
  <c r="E117" i="8"/>
  <c r="H116" i="8"/>
  <c r="I116" i="8" s="1"/>
  <c r="G116" i="8"/>
  <c r="E116" i="8"/>
  <c r="H115" i="8"/>
  <c r="I115" i="8" s="1"/>
  <c r="G115" i="8"/>
  <c r="E115" i="8"/>
  <c r="H114" i="8"/>
  <c r="I114" i="8" s="1"/>
  <c r="G114" i="8"/>
  <c r="E114" i="8"/>
  <c r="H113" i="8"/>
  <c r="I113" i="8" s="1"/>
  <c r="G113" i="8"/>
  <c r="E113" i="8"/>
  <c r="I112" i="8"/>
  <c r="H112" i="8"/>
  <c r="G112" i="8"/>
  <c r="E112" i="8"/>
  <c r="H111" i="8"/>
  <c r="I111" i="8" s="1"/>
  <c r="G111" i="8"/>
  <c r="E111" i="8"/>
  <c r="H110" i="8"/>
  <c r="I110" i="8" s="1"/>
  <c r="G110" i="8"/>
  <c r="E110" i="8"/>
  <c r="H109" i="8"/>
  <c r="I109" i="8" s="1"/>
  <c r="G109" i="8"/>
  <c r="E109" i="8"/>
  <c r="H108" i="8"/>
  <c r="I108" i="8" s="1"/>
  <c r="G108" i="8"/>
  <c r="E108" i="8"/>
  <c r="H107" i="8"/>
  <c r="I107" i="8" s="1"/>
  <c r="G107" i="8"/>
  <c r="E107" i="8"/>
  <c r="I106" i="8"/>
  <c r="H106" i="8"/>
  <c r="G106" i="8"/>
  <c r="E106" i="8"/>
  <c r="H105" i="8"/>
  <c r="I105" i="8" s="1"/>
  <c r="G105" i="8"/>
  <c r="E105" i="8"/>
  <c r="H104" i="8"/>
  <c r="I104" i="8" s="1"/>
  <c r="G104" i="8"/>
  <c r="E104" i="8"/>
  <c r="I103" i="8"/>
  <c r="H103" i="8"/>
  <c r="G103" i="8"/>
  <c r="E103" i="8"/>
  <c r="H102" i="8"/>
  <c r="I102" i="8" s="1"/>
  <c r="G102" i="8"/>
  <c r="E102" i="8"/>
  <c r="H101" i="8"/>
  <c r="I101" i="8" s="1"/>
  <c r="G101" i="8"/>
  <c r="E101" i="8"/>
  <c r="H100" i="8"/>
  <c r="I100" i="8" s="1"/>
  <c r="G100" i="8"/>
  <c r="E100" i="8"/>
  <c r="H99" i="8"/>
  <c r="I99" i="8" s="1"/>
  <c r="G99" i="8"/>
  <c r="E99" i="8"/>
  <c r="H98" i="8"/>
  <c r="I98" i="8" s="1"/>
  <c r="G98" i="8"/>
  <c r="E98" i="8"/>
  <c r="H97" i="8"/>
  <c r="I97" i="8" s="1"/>
  <c r="G97" i="8"/>
  <c r="E97" i="8"/>
  <c r="H96" i="8"/>
  <c r="I96" i="8" s="1"/>
  <c r="G96" i="8"/>
  <c r="E96" i="8"/>
  <c r="H95" i="8"/>
  <c r="I95" i="8" s="1"/>
  <c r="G95" i="8"/>
  <c r="E95" i="8"/>
  <c r="H94" i="8"/>
  <c r="I94" i="8" s="1"/>
  <c r="G94" i="8"/>
  <c r="E94" i="8"/>
  <c r="H93" i="8"/>
  <c r="I93" i="8" s="1"/>
  <c r="G93" i="8"/>
  <c r="E93" i="8"/>
  <c r="H92" i="8"/>
  <c r="I92" i="8" s="1"/>
  <c r="G92" i="8"/>
  <c r="E92" i="8"/>
  <c r="H91" i="8"/>
  <c r="I91" i="8" s="1"/>
  <c r="G91" i="8"/>
  <c r="E91" i="8"/>
  <c r="H90" i="8"/>
  <c r="I90" i="8" s="1"/>
  <c r="G90" i="8"/>
  <c r="E90" i="8"/>
  <c r="H89" i="8"/>
  <c r="I89" i="8" s="1"/>
  <c r="G89" i="8"/>
  <c r="E89" i="8"/>
  <c r="H88" i="8"/>
  <c r="I88" i="8" s="1"/>
  <c r="G88" i="8"/>
  <c r="E88" i="8"/>
  <c r="H87" i="8"/>
  <c r="I87" i="8" s="1"/>
  <c r="G87" i="8"/>
  <c r="E87" i="8"/>
  <c r="H86" i="8"/>
  <c r="I86" i="8" s="1"/>
  <c r="G86" i="8"/>
  <c r="E86" i="8"/>
  <c r="H85" i="8"/>
  <c r="I85" i="8" s="1"/>
  <c r="G85" i="8"/>
  <c r="E85" i="8"/>
  <c r="H84" i="8"/>
  <c r="I84" i="8" s="1"/>
  <c r="G84" i="8"/>
  <c r="E84" i="8"/>
  <c r="H83" i="8"/>
  <c r="I83" i="8" s="1"/>
  <c r="G83" i="8"/>
  <c r="E83" i="8"/>
  <c r="I82" i="8"/>
  <c r="H82" i="8"/>
  <c r="G82" i="8"/>
  <c r="E82" i="8"/>
  <c r="H81" i="8"/>
  <c r="I81" i="8" s="1"/>
  <c r="G81" i="8"/>
  <c r="E81" i="8"/>
  <c r="H80" i="8"/>
  <c r="I80" i="8" s="1"/>
  <c r="G80" i="8"/>
  <c r="E80" i="8"/>
  <c r="H79" i="8"/>
  <c r="I79" i="8" s="1"/>
  <c r="G79" i="8"/>
  <c r="E79" i="8"/>
  <c r="H78" i="8"/>
  <c r="I78" i="8" s="1"/>
  <c r="G78" i="8"/>
  <c r="E78" i="8"/>
  <c r="H77" i="8"/>
  <c r="I77" i="8" s="1"/>
  <c r="G77" i="8"/>
  <c r="E77" i="8"/>
  <c r="H76" i="8"/>
  <c r="I76" i="8" s="1"/>
  <c r="G76" i="8"/>
  <c r="E76" i="8"/>
  <c r="H75" i="8"/>
  <c r="I75" i="8" s="1"/>
  <c r="G75" i="8"/>
  <c r="E75" i="8"/>
  <c r="H74" i="8"/>
  <c r="I74" i="8" s="1"/>
  <c r="G74" i="8"/>
  <c r="E74" i="8"/>
  <c r="H73" i="8"/>
  <c r="I73" i="8" s="1"/>
  <c r="G73" i="8"/>
  <c r="E73" i="8"/>
  <c r="H72" i="8"/>
  <c r="I72" i="8" s="1"/>
  <c r="G72" i="8"/>
  <c r="E72" i="8"/>
  <c r="H71" i="8"/>
  <c r="I71" i="8" s="1"/>
  <c r="G71" i="8"/>
  <c r="E71" i="8"/>
  <c r="H70" i="8"/>
  <c r="I70" i="8" s="1"/>
  <c r="G70" i="8"/>
  <c r="E70" i="8"/>
  <c r="H69" i="8"/>
  <c r="I69" i="8" s="1"/>
  <c r="G69" i="8"/>
  <c r="E69" i="8"/>
  <c r="H68" i="8"/>
  <c r="I68" i="8" s="1"/>
  <c r="G68" i="8"/>
  <c r="E68" i="8"/>
  <c r="H67" i="8"/>
  <c r="I67" i="8" s="1"/>
  <c r="G67" i="8"/>
  <c r="E67" i="8"/>
  <c r="H66" i="8"/>
  <c r="I66" i="8" s="1"/>
  <c r="G66" i="8"/>
  <c r="E66" i="8"/>
  <c r="H61" i="8"/>
  <c r="I61" i="8" s="1"/>
  <c r="G61" i="8"/>
  <c r="E61" i="8"/>
  <c r="I60" i="8"/>
  <c r="H60" i="8"/>
  <c r="G60" i="8"/>
  <c r="E60" i="8"/>
  <c r="H59" i="8"/>
  <c r="I59" i="8" s="1"/>
  <c r="G59" i="8"/>
  <c r="E59" i="8"/>
  <c r="H58" i="8"/>
  <c r="I58" i="8" s="1"/>
  <c r="G58" i="8"/>
  <c r="E58" i="8"/>
  <c r="H57" i="8"/>
  <c r="I57" i="8" s="1"/>
  <c r="G57" i="8"/>
  <c r="E57" i="8"/>
  <c r="H56" i="8"/>
  <c r="I56" i="8" s="1"/>
  <c r="G56" i="8"/>
  <c r="E56" i="8"/>
  <c r="H55" i="8"/>
  <c r="I55" i="8" s="1"/>
  <c r="G55" i="8"/>
  <c r="E55" i="8"/>
  <c r="H54" i="8"/>
  <c r="I54" i="8" s="1"/>
  <c r="G54" i="8"/>
  <c r="E54" i="8"/>
  <c r="H53" i="8"/>
  <c r="I53" i="8" s="1"/>
  <c r="G53" i="8"/>
  <c r="E53" i="8"/>
  <c r="H52" i="8"/>
  <c r="I52" i="8" s="1"/>
  <c r="G52" i="8"/>
  <c r="E52" i="8"/>
  <c r="H51" i="8"/>
  <c r="I51" i="8" s="1"/>
  <c r="G51" i="8"/>
  <c r="E51" i="8"/>
  <c r="H50" i="8"/>
  <c r="I50" i="8" s="1"/>
  <c r="G50" i="8"/>
  <c r="E50" i="8"/>
  <c r="H49" i="8"/>
  <c r="I49" i="8" s="1"/>
  <c r="G49" i="8"/>
  <c r="E49" i="8"/>
  <c r="H48" i="8"/>
  <c r="I48" i="8" s="1"/>
  <c r="G48" i="8"/>
  <c r="E48" i="8"/>
  <c r="H47" i="8"/>
  <c r="I47" i="8" s="1"/>
  <c r="G47" i="8"/>
  <c r="E47" i="8"/>
  <c r="H46" i="8"/>
  <c r="I46" i="8" s="1"/>
  <c r="G46" i="8"/>
  <c r="E46" i="8"/>
  <c r="I45" i="8"/>
  <c r="H45" i="8"/>
  <c r="G45" i="8"/>
  <c r="E45" i="8"/>
  <c r="H44" i="8"/>
  <c r="I44" i="8" s="1"/>
  <c r="G44" i="8"/>
  <c r="E44" i="8"/>
  <c r="H43" i="8"/>
  <c r="I43" i="8" s="1"/>
  <c r="G43" i="8"/>
  <c r="E43" i="8"/>
  <c r="I42" i="8"/>
  <c r="H42" i="8"/>
  <c r="G42" i="8"/>
  <c r="E42" i="8"/>
  <c r="H41" i="8"/>
  <c r="I41" i="8" s="1"/>
  <c r="G41" i="8"/>
  <c r="E41" i="8"/>
  <c r="H40" i="8"/>
  <c r="I40" i="8" s="1"/>
  <c r="G40" i="8"/>
  <c r="E40" i="8"/>
  <c r="H39" i="8"/>
  <c r="I39" i="8" s="1"/>
  <c r="G39" i="8"/>
  <c r="E39" i="8"/>
  <c r="H38" i="8"/>
  <c r="I38" i="8" s="1"/>
  <c r="G38" i="8"/>
  <c r="E38" i="8"/>
  <c r="H37" i="8"/>
  <c r="I37" i="8" s="1"/>
  <c r="G37" i="8"/>
  <c r="E37" i="8"/>
  <c r="H36" i="8"/>
  <c r="I36" i="8" s="1"/>
  <c r="G36" i="8"/>
  <c r="E36" i="8"/>
  <c r="H35" i="8"/>
  <c r="I35" i="8" s="1"/>
  <c r="G35" i="8"/>
  <c r="E35" i="8"/>
  <c r="H34" i="8"/>
  <c r="I34" i="8" s="1"/>
  <c r="G34" i="8"/>
  <c r="E34" i="8"/>
  <c r="H33" i="8"/>
  <c r="I33" i="8" s="1"/>
  <c r="G33" i="8"/>
  <c r="E33" i="8"/>
  <c r="H32" i="8"/>
  <c r="I32" i="8" s="1"/>
  <c r="G32" i="8"/>
  <c r="E32" i="8"/>
  <c r="H31" i="8"/>
  <c r="I31" i="8" s="1"/>
  <c r="G31" i="8"/>
  <c r="E31" i="8"/>
  <c r="I30" i="8"/>
  <c r="H30" i="8"/>
  <c r="G30" i="8"/>
  <c r="E30" i="8"/>
  <c r="H29" i="8"/>
  <c r="I29" i="8" s="1"/>
  <c r="G29" i="8"/>
  <c r="E29" i="8"/>
  <c r="H28" i="8"/>
  <c r="I28" i="8" s="1"/>
  <c r="G28" i="8"/>
  <c r="E28" i="8"/>
  <c r="H27" i="8"/>
  <c r="I27" i="8" s="1"/>
  <c r="G27" i="8"/>
  <c r="E27" i="8"/>
  <c r="H26" i="8"/>
  <c r="I26" i="8" s="1"/>
  <c r="G26" i="8"/>
  <c r="E26" i="8"/>
  <c r="H25" i="8"/>
  <c r="I25" i="8" s="1"/>
  <c r="G25" i="8"/>
  <c r="E25" i="8"/>
  <c r="H24" i="8"/>
  <c r="I24" i="8" s="1"/>
  <c r="G24" i="8"/>
  <c r="E24" i="8"/>
  <c r="H23" i="8"/>
  <c r="I23" i="8" s="1"/>
  <c r="G23" i="8"/>
  <c r="E23" i="8"/>
  <c r="H22" i="8"/>
  <c r="I22" i="8" s="1"/>
  <c r="G22" i="8"/>
  <c r="E22" i="8"/>
  <c r="H21" i="8"/>
  <c r="I21" i="8" s="1"/>
  <c r="G21" i="8"/>
  <c r="E21" i="8"/>
  <c r="H20" i="8"/>
  <c r="I20" i="8" s="1"/>
  <c r="G20" i="8"/>
  <c r="E20" i="8"/>
  <c r="H19" i="8"/>
  <c r="I19" i="8" s="1"/>
  <c r="G19" i="8"/>
  <c r="E19" i="8"/>
  <c r="I18" i="8"/>
  <c r="H18" i="8"/>
  <c r="G18" i="8"/>
  <c r="E18" i="8"/>
  <c r="H17" i="8"/>
  <c r="I17" i="8" s="1"/>
  <c r="G17" i="8"/>
  <c r="E17" i="8"/>
  <c r="H16" i="8"/>
  <c r="G16" i="8"/>
  <c r="E16" i="8"/>
  <c r="H15" i="8"/>
  <c r="I15" i="8" s="1"/>
  <c r="G15" i="8"/>
  <c r="G119" i="8" s="1"/>
  <c r="E15" i="8"/>
  <c r="F122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H15" i="7"/>
  <c r="I15" i="7"/>
  <c r="H16" i="7"/>
  <c r="I16" i="7"/>
  <c r="H17" i="7"/>
  <c r="I17" i="7"/>
  <c r="H18" i="7"/>
  <c r="I18" i="7"/>
  <c r="H19" i="7"/>
  <c r="I19" i="7"/>
  <c r="H20" i="7"/>
  <c r="I20" i="7"/>
  <c r="H21" i="7"/>
  <c r="I21" i="7"/>
  <c r="H22" i="7"/>
  <c r="I22" i="7"/>
  <c r="H23" i="7"/>
  <c r="I23" i="7"/>
  <c r="H24" i="7"/>
  <c r="I24" i="7"/>
  <c r="H25" i="7"/>
  <c r="I25" i="7"/>
  <c r="H26" i="7"/>
  <c r="I26" i="7"/>
  <c r="H27" i="7"/>
  <c r="I27" i="7"/>
  <c r="H28" i="7"/>
  <c r="I28" i="7"/>
  <c r="H29" i="7"/>
  <c r="I29" i="7"/>
  <c r="H30" i="7"/>
  <c r="I30" i="7"/>
  <c r="H31" i="7"/>
  <c r="I31" i="7"/>
  <c r="H32" i="7"/>
  <c r="I32" i="7"/>
  <c r="H33" i="7"/>
  <c r="I33" i="7"/>
  <c r="H34" i="7"/>
  <c r="I34" i="7"/>
  <c r="H35" i="7"/>
  <c r="I35" i="7"/>
  <c r="H36" i="7"/>
  <c r="I36" i="7"/>
  <c r="H37" i="7"/>
  <c r="I37" i="7"/>
  <c r="H38" i="7"/>
  <c r="I38" i="7"/>
  <c r="H39" i="7"/>
  <c r="I39" i="7"/>
  <c r="H40" i="7"/>
  <c r="I40" i="7"/>
  <c r="H41" i="7"/>
  <c r="I41" i="7"/>
  <c r="H42" i="7"/>
  <c r="I42" i="7"/>
  <c r="H43" i="7"/>
  <c r="I43" i="7"/>
  <c r="H44" i="7"/>
  <c r="I44" i="7"/>
  <c r="H45" i="7"/>
  <c r="I45" i="7"/>
  <c r="H46" i="7"/>
  <c r="I46" i="7"/>
  <c r="H47" i="7"/>
  <c r="I47" i="7"/>
  <c r="H48" i="7"/>
  <c r="I48" i="7"/>
  <c r="H49" i="7"/>
  <c r="I49" i="7"/>
  <c r="H50" i="7"/>
  <c r="I50" i="7"/>
  <c r="H51" i="7"/>
  <c r="I51" i="7"/>
  <c r="H52" i="7"/>
  <c r="I52" i="7"/>
  <c r="H53" i="7"/>
  <c r="I53" i="7"/>
  <c r="H54" i="7"/>
  <c r="I54" i="7"/>
  <c r="H55" i="7"/>
  <c r="I55" i="7"/>
  <c r="H56" i="7"/>
  <c r="I56" i="7"/>
  <c r="H57" i="7"/>
  <c r="I57" i="7"/>
  <c r="H58" i="7"/>
  <c r="I58" i="7"/>
  <c r="H59" i="7"/>
  <c r="I59" i="7"/>
  <c r="H60" i="7"/>
  <c r="I60" i="7"/>
  <c r="H61" i="7"/>
  <c r="I61" i="7"/>
  <c r="H66" i="7"/>
  <c r="I66" i="7"/>
  <c r="H67" i="7"/>
  <c r="I67" i="7"/>
  <c r="H68" i="7"/>
  <c r="I68" i="7"/>
  <c r="H69" i="7"/>
  <c r="I69" i="7"/>
  <c r="H70" i="7"/>
  <c r="I70" i="7"/>
  <c r="H71" i="7"/>
  <c r="I71" i="7"/>
  <c r="H72" i="7"/>
  <c r="I72" i="7"/>
  <c r="H73" i="7"/>
  <c r="I73" i="7"/>
  <c r="H74" i="7"/>
  <c r="I74" i="7"/>
  <c r="H75" i="7"/>
  <c r="I75" i="7"/>
  <c r="H76" i="7"/>
  <c r="I76" i="7"/>
  <c r="H77" i="7"/>
  <c r="I77" i="7"/>
  <c r="H78" i="7"/>
  <c r="I78" i="7"/>
  <c r="H79" i="7"/>
  <c r="I79" i="7"/>
  <c r="H80" i="7"/>
  <c r="I80" i="7"/>
  <c r="H81" i="7"/>
  <c r="I81" i="7"/>
  <c r="H82" i="7"/>
  <c r="I82" i="7"/>
  <c r="H83" i="7"/>
  <c r="I83" i="7"/>
  <c r="H84" i="7"/>
  <c r="I84" i="7"/>
  <c r="H85" i="7"/>
  <c r="I85" i="7"/>
  <c r="H86" i="7"/>
  <c r="I86" i="7"/>
  <c r="H87" i="7"/>
  <c r="I87" i="7"/>
  <c r="H88" i="7"/>
  <c r="I88" i="7"/>
  <c r="H89" i="7"/>
  <c r="I89" i="7"/>
  <c r="H90" i="7"/>
  <c r="I90" i="7"/>
  <c r="H91" i="7"/>
  <c r="I91" i="7"/>
  <c r="H92" i="7"/>
  <c r="I92" i="7"/>
  <c r="H93" i="7"/>
  <c r="I93" i="7"/>
  <c r="H94" i="7"/>
  <c r="I94" i="7"/>
  <c r="H95" i="7"/>
  <c r="I95" i="7"/>
  <c r="H96" i="7"/>
  <c r="I96" i="7"/>
  <c r="H97" i="7"/>
  <c r="I97" i="7"/>
  <c r="H98" i="7"/>
  <c r="I98" i="7"/>
  <c r="H99" i="7"/>
  <c r="I99" i="7"/>
  <c r="H100" i="7"/>
  <c r="I100" i="7"/>
  <c r="H101" i="7"/>
  <c r="I101" i="7"/>
  <c r="H102" i="7"/>
  <c r="I102" i="7"/>
  <c r="H103" i="7"/>
  <c r="I103" i="7"/>
  <c r="H104" i="7"/>
  <c r="I104" i="7"/>
  <c r="H105" i="7"/>
  <c r="I105" i="7"/>
  <c r="H106" i="7"/>
  <c r="I106" i="7"/>
  <c r="H107" i="7"/>
  <c r="I107" i="7"/>
  <c r="H108" i="7"/>
  <c r="I108" i="7"/>
  <c r="H109" i="7"/>
  <c r="I109" i="7"/>
  <c r="H110" i="7"/>
  <c r="I110" i="7"/>
  <c r="H111" i="7"/>
  <c r="I111" i="7"/>
  <c r="H112" i="7"/>
  <c r="I112" i="7"/>
  <c r="H113" i="7"/>
  <c r="I113" i="7"/>
  <c r="H114" i="7"/>
  <c r="I114" i="7"/>
  <c r="H115" i="7"/>
  <c r="I115" i="7"/>
  <c r="H116" i="7"/>
  <c r="I116" i="7"/>
  <c r="H117" i="7"/>
  <c r="I117" i="7"/>
  <c r="H118" i="7"/>
  <c r="I118" i="7"/>
  <c r="I119" i="7"/>
  <c r="H119" i="7"/>
  <c r="G119" i="7"/>
  <c r="F119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D119" i="7"/>
  <c r="E15" i="6"/>
  <c r="H15" i="6"/>
  <c r="I15" i="6"/>
  <c r="E16" i="6"/>
  <c r="H16" i="6"/>
  <c r="I16" i="6"/>
  <c r="E17" i="6"/>
  <c r="H17" i="6"/>
  <c r="I17" i="6"/>
  <c r="E18" i="6"/>
  <c r="H18" i="6"/>
  <c r="I18" i="6"/>
  <c r="E19" i="6"/>
  <c r="H19" i="6"/>
  <c r="I19" i="6"/>
  <c r="E20" i="6"/>
  <c r="H20" i="6"/>
  <c r="I20" i="6"/>
  <c r="E21" i="6"/>
  <c r="H21" i="6"/>
  <c r="I21" i="6"/>
  <c r="E22" i="6"/>
  <c r="H22" i="6"/>
  <c r="I22" i="6"/>
  <c r="E23" i="6"/>
  <c r="H23" i="6"/>
  <c r="I23" i="6"/>
  <c r="E24" i="6"/>
  <c r="H24" i="6"/>
  <c r="I24" i="6"/>
  <c r="E25" i="6"/>
  <c r="H25" i="6"/>
  <c r="I25" i="6"/>
  <c r="E26" i="6"/>
  <c r="H26" i="6"/>
  <c r="I26" i="6"/>
  <c r="E27" i="6"/>
  <c r="H27" i="6"/>
  <c r="I27" i="6"/>
  <c r="E28" i="6"/>
  <c r="H28" i="6"/>
  <c r="I28" i="6"/>
  <c r="E29" i="6"/>
  <c r="H29" i="6"/>
  <c r="I29" i="6"/>
  <c r="E30" i="6"/>
  <c r="H30" i="6"/>
  <c r="I30" i="6"/>
  <c r="E31" i="6"/>
  <c r="H31" i="6"/>
  <c r="I31" i="6"/>
  <c r="E32" i="6"/>
  <c r="H32" i="6"/>
  <c r="I32" i="6"/>
  <c r="E33" i="6"/>
  <c r="H33" i="6"/>
  <c r="I33" i="6"/>
  <c r="E34" i="6"/>
  <c r="H34" i="6"/>
  <c r="I34" i="6"/>
  <c r="E35" i="6"/>
  <c r="H35" i="6"/>
  <c r="I35" i="6"/>
  <c r="E36" i="6"/>
  <c r="H36" i="6"/>
  <c r="I36" i="6"/>
  <c r="E37" i="6"/>
  <c r="H37" i="6"/>
  <c r="I37" i="6"/>
  <c r="E38" i="6"/>
  <c r="H38" i="6"/>
  <c r="I38" i="6"/>
  <c r="E39" i="6"/>
  <c r="H39" i="6"/>
  <c r="I39" i="6"/>
  <c r="E40" i="6"/>
  <c r="H40" i="6"/>
  <c r="I40" i="6"/>
  <c r="E41" i="6"/>
  <c r="H41" i="6"/>
  <c r="I41" i="6"/>
  <c r="E42" i="6"/>
  <c r="H42" i="6"/>
  <c r="I42" i="6"/>
  <c r="E43" i="6"/>
  <c r="H43" i="6"/>
  <c r="I43" i="6"/>
  <c r="E44" i="6"/>
  <c r="H44" i="6"/>
  <c r="I44" i="6"/>
  <c r="E45" i="6"/>
  <c r="H45" i="6"/>
  <c r="I45" i="6"/>
  <c r="E46" i="6"/>
  <c r="H46" i="6"/>
  <c r="I46" i="6"/>
  <c r="E47" i="6"/>
  <c r="H47" i="6"/>
  <c r="I47" i="6"/>
  <c r="E48" i="6"/>
  <c r="H48" i="6"/>
  <c r="I48" i="6"/>
  <c r="E49" i="6"/>
  <c r="H49" i="6"/>
  <c r="I49" i="6"/>
  <c r="E50" i="6"/>
  <c r="H50" i="6"/>
  <c r="I50" i="6"/>
  <c r="E51" i="6"/>
  <c r="H51" i="6"/>
  <c r="I51" i="6"/>
  <c r="E52" i="6"/>
  <c r="H52" i="6"/>
  <c r="I52" i="6"/>
  <c r="E53" i="6"/>
  <c r="H53" i="6"/>
  <c r="I53" i="6"/>
  <c r="E54" i="6"/>
  <c r="H54" i="6"/>
  <c r="I54" i="6"/>
  <c r="E55" i="6"/>
  <c r="H55" i="6"/>
  <c r="I55" i="6"/>
  <c r="E56" i="6"/>
  <c r="H56" i="6"/>
  <c r="I56" i="6"/>
  <c r="E57" i="6"/>
  <c r="H57" i="6"/>
  <c r="I57" i="6"/>
  <c r="E58" i="6"/>
  <c r="H58" i="6"/>
  <c r="I58" i="6"/>
  <c r="E59" i="6"/>
  <c r="H59" i="6"/>
  <c r="I59" i="6"/>
  <c r="E60" i="6"/>
  <c r="H60" i="6"/>
  <c r="I60" i="6"/>
  <c r="E61" i="6"/>
  <c r="H61" i="6"/>
  <c r="I61" i="6"/>
  <c r="F122" i="6"/>
  <c r="G119" i="6"/>
  <c r="F119" i="6"/>
  <c r="D119" i="6"/>
  <c r="H118" i="6"/>
  <c r="I118" i="6"/>
  <c r="E118" i="6"/>
  <c r="H117" i="6"/>
  <c r="I117" i="6"/>
  <c r="E117" i="6"/>
  <c r="H116" i="6"/>
  <c r="I116" i="6"/>
  <c r="E116" i="6"/>
  <c r="H115" i="6"/>
  <c r="I115" i="6"/>
  <c r="E115" i="6"/>
  <c r="H114" i="6"/>
  <c r="I114" i="6"/>
  <c r="E114" i="6"/>
  <c r="H113" i="6"/>
  <c r="I113" i="6"/>
  <c r="E113" i="6"/>
  <c r="H112" i="6"/>
  <c r="I112" i="6"/>
  <c r="E112" i="6"/>
  <c r="H111" i="6"/>
  <c r="I111" i="6"/>
  <c r="E111" i="6"/>
  <c r="H110" i="6"/>
  <c r="I110" i="6"/>
  <c r="E110" i="6"/>
  <c r="H109" i="6"/>
  <c r="I109" i="6"/>
  <c r="E109" i="6"/>
  <c r="H108" i="6"/>
  <c r="I108" i="6"/>
  <c r="E108" i="6"/>
  <c r="H107" i="6"/>
  <c r="I107" i="6"/>
  <c r="E107" i="6"/>
  <c r="H106" i="6"/>
  <c r="I106" i="6"/>
  <c r="E106" i="6"/>
  <c r="H105" i="6"/>
  <c r="I105" i="6"/>
  <c r="E105" i="6"/>
  <c r="H104" i="6"/>
  <c r="I104" i="6"/>
  <c r="E104" i="6"/>
  <c r="H103" i="6"/>
  <c r="I103" i="6"/>
  <c r="E103" i="6"/>
  <c r="H102" i="6"/>
  <c r="I102" i="6"/>
  <c r="E102" i="6"/>
  <c r="H101" i="6"/>
  <c r="I101" i="6"/>
  <c r="E101" i="6"/>
  <c r="H100" i="6"/>
  <c r="I100" i="6"/>
  <c r="E100" i="6"/>
  <c r="H99" i="6"/>
  <c r="I99" i="6"/>
  <c r="E99" i="6"/>
  <c r="H98" i="6"/>
  <c r="I98" i="6"/>
  <c r="E98" i="6"/>
  <c r="H97" i="6"/>
  <c r="I97" i="6"/>
  <c r="E97" i="6"/>
  <c r="H96" i="6"/>
  <c r="I96" i="6"/>
  <c r="E96" i="6"/>
  <c r="H95" i="6"/>
  <c r="I95" i="6"/>
  <c r="E95" i="6"/>
  <c r="H94" i="6"/>
  <c r="I94" i="6"/>
  <c r="E94" i="6"/>
  <c r="H93" i="6"/>
  <c r="I93" i="6"/>
  <c r="E93" i="6"/>
  <c r="H92" i="6"/>
  <c r="I92" i="6"/>
  <c r="E92" i="6"/>
  <c r="H91" i="6"/>
  <c r="I91" i="6"/>
  <c r="E91" i="6"/>
  <c r="H90" i="6"/>
  <c r="I90" i="6"/>
  <c r="E90" i="6"/>
  <c r="H89" i="6"/>
  <c r="I89" i="6"/>
  <c r="E89" i="6"/>
  <c r="H88" i="6"/>
  <c r="I88" i="6"/>
  <c r="E88" i="6"/>
  <c r="H87" i="6"/>
  <c r="I87" i="6"/>
  <c r="E87" i="6"/>
  <c r="H86" i="6"/>
  <c r="I86" i="6"/>
  <c r="E86" i="6"/>
  <c r="H85" i="6"/>
  <c r="I85" i="6"/>
  <c r="E85" i="6"/>
  <c r="H84" i="6"/>
  <c r="I84" i="6"/>
  <c r="E84" i="6"/>
  <c r="H83" i="6"/>
  <c r="I83" i="6"/>
  <c r="E83" i="6"/>
  <c r="H82" i="6"/>
  <c r="I82" i="6"/>
  <c r="E82" i="6"/>
  <c r="H81" i="6"/>
  <c r="I81" i="6"/>
  <c r="E81" i="6"/>
  <c r="H80" i="6"/>
  <c r="I80" i="6"/>
  <c r="E80" i="6"/>
  <c r="H79" i="6"/>
  <c r="I79" i="6"/>
  <c r="E79" i="6"/>
  <c r="H78" i="6"/>
  <c r="I78" i="6"/>
  <c r="E78" i="6"/>
  <c r="H77" i="6"/>
  <c r="I77" i="6"/>
  <c r="E77" i="6"/>
  <c r="H76" i="6"/>
  <c r="I76" i="6"/>
  <c r="E76" i="6"/>
  <c r="H75" i="6"/>
  <c r="I75" i="6"/>
  <c r="E75" i="6"/>
  <c r="H74" i="6"/>
  <c r="I74" i="6"/>
  <c r="E74" i="6"/>
  <c r="H73" i="6"/>
  <c r="I73" i="6"/>
  <c r="E73" i="6"/>
  <c r="H72" i="6"/>
  <c r="I72" i="6"/>
  <c r="E72" i="6"/>
  <c r="H71" i="6"/>
  <c r="I71" i="6"/>
  <c r="E71" i="6"/>
  <c r="H70" i="6"/>
  <c r="I70" i="6"/>
  <c r="E70" i="6"/>
  <c r="H69" i="6"/>
  <c r="I69" i="6"/>
  <c r="E69" i="6"/>
  <c r="H68" i="6"/>
  <c r="I68" i="6"/>
  <c r="E68" i="6"/>
  <c r="H67" i="6"/>
  <c r="I67" i="6"/>
  <c r="E67" i="6"/>
  <c r="H66" i="6"/>
  <c r="I66" i="6"/>
  <c r="E66" i="6"/>
  <c r="H119" i="6"/>
  <c r="E119" i="6"/>
  <c r="I119" i="6"/>
  <c r="G119" i="12" l="1"/>
  <c r="I119" i="12"/>
  <c r="H119" i="12"/>
  <c r="G119" i="11"/>
  <c r="H119" i="11"/>
  <c r="I119" i="11"/>
  <c r="G119" i="10"/>
  <c r="E119" i="10"/>
  <c r="H119" i="10"/>
  <c r="I119" i="10"/>
  <c r="G119" i="9"/>
  <c r="H17" i="9"/>
  <c r="I17" i="9" s="1"/>
  <c r="H49" i="9"/>
  <c r="I49" i="9" s="1"/>
  <c r="E30" i="9"/>
  <c r="E33" i="9"/>
  <c r="E41" i="9"/>
  <c r="I16" i="9"/>
  <c r="E18" i="9"/>
  <c r="E26" i="9"/>
  <c r="E16" i="9"/>
  <c r="E24" i="9"/>
  <c r="E32" i="9"/>
  <c r="H34" i="9"/>
  <c r="I34" i="9" s="1"/>
  <c r="E40" i="9"/>
  <c r="H42" i="9"/>
  <c r="I42" i="9" s="1"/>
  <c r="E48" i="9"/>
  <c r="H50" i="9"/>
  <c r="I50" i="9" s="1"/>
  <c r="E56" i="9"/>
  <c r="H58" i="9"/>
  <c r="I58" i="9" s="1"/>
  <c r="D119" i="9"/>
  <c r="E60" i="9"/>
  <c r="I15" i="9"/>
  <c r="E119" i="8"/>
  <c r="H119" i="8"/>
  <c r="I16" i="8"/>
  <c r="I119" i="8" s="1"/>
  <c r="I119" i="9" l="1"/>
  <c r="E119" i="9"/>
  <c r="H119" i="9"/>
</calcChain>
</file>

<file path=xl/sharedStrings.xml><?xml version="1.0" encoding="utf-8"?>
<sst xmlns="http://schemas.openxmlformats.org/spreadsheetml/2006/main" count="2416" uniqueCount="292">
  <si>
    <t>DIVISION OF SOCIAL SERVICES</t>
  </si>
  <si>
    <t>FUNDING SOURCE:  CRISIS INTERVENTION PAYMENT</t>
  </si>
  <si>
    <t>ALLOCATION PERIOD</t>
  </si>
  <si>
    <t>Intial Allocation</t>
  </si>
  <si>
    <t>Additional Allocation</t>
  </si>
  <si>
    <t>Grand Total Allocation</t>
  </si>
  <si>
    <t>Co. No.</t>
  </si>
  <si>
    <t>COUNTY</t>
  </si>
  <si>
    <t>Federal</t>
  </si>
  <si>
    <t>Total</t>
  </si>
  <si>
    <t>01</t>
  </si>
  <si>
    <t>ALAMANCE</t>
  </si>
  <si>
    <t>02</t>
  </si>
  <si>
    <t>ALEXANDER</t>
  </si>
  <si>
    <t>03</t>
  </si>
  <si>
    <t>ALLEGHANY</t>
  </si>
  <si>
    <t>04</t>
  </si>
  <si>
    <t>ANSON</t>
  </si>
  <si>
    <t>05</t>
  </si>
  <si>
    <t>ASHE</t>
  </si>
  <si>
    <t>06</t>
  </si>
  <si>
    <t>AVERY</t>
  </si>
  <si>
    <t>07</t>
  </si>
  <si>
    <t>BEAUFORT</t>
  </si>
  <si>
    <t>08</t>
  </si>
  <si>
    <t>BERTIE</t>
  </si>
  <si>
    <t>09</t>
  </si>
  <si>
    <t>BLADEN</t>
  </si>
  <si>
    <t>10</t>
  </si>
  <si>
    <t>BRUNSWICK</t>
  </si>
  <si>
    <t>11</t>
  </si>
  <si>
    <t>BUNCOMBE</t>
  </si>
  <si>
    <t>12</t>
  </si>
  <si>
    <t>BURKE</t>
  </si>
  <si>
    <t>13</t>
  </si>
  <si>
    <t>CABARRUS</t>
  </si>
  <si>
    <t>14</t>
  </si>
  <si>
    <t>CALDWELL</t>
  </si>
  <si>
    <t>15</t>
  </si>
  <si>
    <t>CAMDEN</t>
  </si>
  <si>
    <t>16</t>
  </si>
  <si>
    <t>CARTERET</t>
  </si>
  <si>
    <t>17</t>
  </si>
  <si>
    <t>CASWELL</t>
  </si>
  <si>
    <t>18</t>
  </si>
  <si>
    <t>CATAWBA</t>
  </si>
  <si>
    <t>19</t>
  </si>
  <si>
    <t>CHATHAM</t>
  </si>
  <si>
    <t>20</t>
  </si>
  <si>
    <t>CHEROKEE</t>
  </si>
  <si>
    <t>21</t>
  </si>
  <si>
    <t>CHOWAN</t>
  </si>
  <si>
    <t>22</t>
  </si>
  <si>
    <t>CLAY</t>
  </si>
  <si>
    <t>23</t>
  </si>
  <si>
    <t>CLEVELAND</t>
  </si>
  <si>
    <t>24</t>
  </si>
  <si>
    <t>COLUMBUS</t>
  </si>
  <si>
    <t>25</t>
  </si>
  <si>
    <t>CRAVEN</t>
  </si>
  <si>
    <t>26</t>
  </si>
  <si>
    <t>CUMBERLAND</t>
  </si>
  <si>
    <t>27</t>
  </si>
  <si>
    <t>CURRITUCK</t>
  </si>
  <si>
    <t>28</t>
  </si>
  <si>
    <t>DARE</t>
  </si>
  <si>
    <t>29</t>
  </si>
  <si>
    <t>DAVIDSON</t>
  </si>
  <si>
    <t>30</t>
  </si>
  <si>
    <t>DAVIE</t>
  </si>
  <si>
    <t>31</t>
  </si>
  <si>
    <t>DUPLIN</t>
  </si>
  <si>
    <t>32</t>
  </si>
  <si>
    <t>DURHAM</t>
  </si>
  <si>
    <t>33</t>
  </si>
  <si>
    <t>EDGECOMBE</t>
  </si>
  <si>
    <t>34</t>
  </si>
  <si>
    <t>FORSYTH</t>
  </si>
  <si>
    <t>35</t>
  </si>
  <si>
    <t>FRANKLIN</t>
  </si>
  <si>
    <t>36</t>
  </si>
  <si>
    <t>GASTON</t>
  </si>
  <si>
    <t>37</t>
  </si>
  <si>
    <t>GATES</t>
  </si>
  <si>
    <t>38</t>
  </si>
  <si>
    <t>GRAHAM</t>
  </si>
  <si>
    <t>39</t>
  </si>
  <si>
    <t>GRANVILLE</t>
  </si>
  <si>
    <t>40</t>
  </si>
  <si>
    <t>GREENE</t>
  </si>
  <si>
    <t>41</t>
  </si>
  <si>
    <t>GUILFORD</t>
  </si>
  <si>
    <t>42</t>
  </si>
  <si>
    <t>HALIFAX</t>
  </si>
  <si>
    <t>43</t>
  </si>
  <si>
    <t>HARNETT</t>
  </si>
  <si>
    <t>44</t>
  </si>
  <si>
    <t>HAYWOOD</t>
  </si>
  <si>
    <t>45</t>
  </si>
  <si>
    <t>HENDERSON</t>
  </si>
  <si>
    <t>46</t>
  </si>
  <si>
    <t>HERTFORD</t>
  </si>
  <si>
    <t>47</t>
  </si>
  <si>
    <t>HOKE</t>
  </si>
  <si>
    <t xml:space="preserve">CRISIS INTERVENTION PAYMENT (CIP) cont.        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</si>
  <si>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</si>
  <si>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</si>
  <si>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</si>
  <si>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</si>
  <si>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</si>
  <si>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</si>
  <si>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</si>
  <si>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</si>
  <si>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</si>
  <si>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</si>
  <si>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</si>
  <si>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</si>
  <si>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</si>
  <si>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</si>
  <si>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</si>
  <si>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</si>
  <si>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</si>
  <si>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</si>
  <si>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</si>
  <si>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</si>
  <si>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</si>
  <si>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</si>
  <si>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</si>
  <si>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</si>
  <si>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</si>
  <si>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</si>
  <si>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</si>
  <si>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</si>
  <si>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</si>
  <si>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</si>
  <si>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</si>
  <si>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</si>
  <si>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</si>
  <si>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</si>
  <si>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</si>
  <si>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</si>
  <si>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</si>
  <si>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</si>
  <si>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</si>
  <si>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</si>
  <si>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</si>
  <si>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</si>
  <si>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</si>
  <si>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</si>
  <si>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</si>
  <si>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</si>
  <si>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</si>
  <si>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</si>
  <si>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</si>
  <si>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</si>
  <si>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</si>
  <si>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</si>
  <si>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</si>
  <si>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 xml:space="preserve">CRISIS INTERVENTION PAYMENT (CIP) cont.       </t>
  </si>
  <si>
    <t>CFDA Number:  93.568</t>
  </si>
  <si>
    <t>CFDA Name:  Low-Income Home Energy Assistance</t>
  </si>
  <si>
    <t>Award Name:  Low-Income Home Energy Assistance</t>
  </si>
  <si>
    <t>Federal Agency:  DHHS/ACF</t>
  </si>
  <si>
    <r>
      <t>GRANT INFORMATION</t>
    </r>
    <r>
      <rPr>
        <b/>
        <sz val="10"/>
        <rFont val="Times New Roman"/>
        <family val="1"/>
      </rPr>
      <t xml:space="preserve">:  This represents 100% federal dollars.  </t>
    </r>
  </si>
  <si>
    <t xml:space="preserve">XS411 Heading: CRISIS </t>
  </si>
  <si>
    <t>Tracked on XS411: Federal Share 100%</t>
  </si>
  <si>
    <t>OBLIGATIONS INCURRED AND EXPENDITURES MADE UNDER THIS ADVICE WILL BE SUBJECT TO</t>
  </si>
  <si>
    <t>LIMITATIONS PUBLISHED BY FEDERAL AND STATE AGENCIES AS TO THE AVAILABILITY OF FUNDS</t>
  </si>
  <si>
    <t>AUTHORIZED SIGNATURE</t>
  </si>
  <si>
    <t>DATE:</t>
  </si>
  <si>
    <t xml:space="preserve">Unique Entity Identifier (UEI) </t>
  </si>
  <si>
    <t>F5VHYUU13NC5</t>
  </si>
  <si>
    <t>XVEEJSNY7UX9</t>
  </si>
  <si>
    <t>GTC2BCN7SKK3</t>
  </si>
  <si>
    <t>PK8UYTSNJCC3</t>
  </si>
  <si>
    <t>PBZ9TLZMHUS9</t>
  </si>
  <si>
    <t>UZ19JT8JXLF3</t>
  </si>
  <si>
    <t>Q14JUM5NZQ43</t>
  </si>
  <si>
    <t>FSW9MGNZAK39</t>
  </si>
  <si>
    <t>TLCTJWDJH1H9</t>
  </si>
  <si>
    <t>MJBMXLN9NJT5</t>
  </si>
  <si>
    <t>W5TCDKMLHE69</t>
  </si>
  <si>
    <t>KVJHUFURQDM5</t>
  </si>
  <si>
    <t>PF3KTEELMHV6</t>
  </si>
  <si>
    <t>HL4FGNJNGE97</t>
  </si>
  <si>
    <t>FVT7YDQ5CAA5</t>
  </si>
  <si>
    <t>UC6WJ2MQMJS8</t>
  </si>
  <si>
    <t>CL7NKCTNQG75</t>
  </si>
  <si>
    <t>GYUNA9W1NFM1</t>
  </si>
  <si>
    <t>KE57QE2GV5F1</t>
  </si>
  <si>
    <t>DCEGK6HA11M5</t>
  </si>
  <si>
    <t>YJJ7KT3E58F5</t>
  </si>
  <si>
    <t>HYKLQVNWLXK7</t>
  </si>
  <si>
    <t>MXEZRW9DKR86</t>
  </si>
  <si>
    <t>V1UAJ4L87WQ7</t>
  </si>
  <si>
    <t>LTZ2U8LZQ214</t>
  </si>
  <si>
    <t>TH2WJPJRMGV3</t>
  </si>
  <si>
    <t>VDL5DNFQX374</t>
  </si>
  <si>
    <t>ELV6JGB11QK6</t>
  </si>
  <si>
    <t>C9P5MDJC7KY7</t>
  </si>
  <si>
    <t>GSJ6K8J2PD57</t>
  </si>
  <si>
    <t>KZN4GK5262K3</t>
  </si>
  <si>
    <t>LJ5BA6U2HLM7</t>
  </si>
  <si>
    <t>DYB5XFVEN8H3</t>
  </si>
  <si>
    <t>ZTVELM361423</t>
  </si>
  <si>
    <t>FFKTRQCNN143</t>
  </si>
  <si>
    <t>QKY9R8A8D5J6</t>
  </si>
  <si>
    <t>F4L4FXEB3BK3</t>
  </si>
  <si>
    <t>W3JTGJ1KP5D7</t>
  </si>
  <si>
    <t>DAZ3PRU8U4J5</t>
  </si>
  <si>
    <t>VCU5LD71N9U3</t>
  </si>
  <si>
    <t>YBEQWGFJPMJ3</t>
  </si>
  <si>
    <t>MRL8MYNJJ3Y5</t>
  </si>
  <si>
    <t>JBDCD9V41BX7</t>
  </si>
  <si>
    <t>DQHZEVAV95G5</t>
  </si>
  <si>
    <t>EXFKXBHH7EG7</t>
  </si>
  <si>
    <t>YJEUCNJ7BQK7</t>
  </si>
  <si>
    <t>C1GWSADARX51</t>
  </si>
  <si>
    <t>ENMJWY3H3CJ9</t>
  </si>
  <si>
    <t>XTNRLKJLA4S9</t>
  </si>
  <si>
    <t>X7YWWY6ZP574</t>
  </si>
  <si>
    <t>SYGAGEFDHYR7</t>
  </si>
  <si>
    <t>HE3NNNUE27M7</t>
  </si>
  <si>
    <t>F6A8UC99JWJ5</t>
  </si>
  <si>
    <t>QKUFL37VPGH6</t>
  </si>
  <si>
    <t>UGGQGSSKBGJ5</t>
  </si>
  <si>
    <t>LLPJBC6N2LL3</t>
  </si>
  <si>
    <t>YQ96F8BJYTJ9</t>
  </si>
  <si>
    <t>HA4QLH34LNS3</t>
  </si>
  <si>
    <t>TT3NTH2NDJ73</t>
  </si>
  <si>
    <t>EZ15XL6BMM68</t>
  </si>
  <si>
    <t>YL69DGLK4CH3</t>
  </si>
  <si>
    <t>E78ZAJM3BFL3</t>
  </si>
  <si>
    <t>HFNSK95FS7Z8</t>
  </si>
  <si>
    <t>NF58K566HQM7</t>
  </si>
  <si>
    <t>F7TLT2GMEJE1</t>
  </si>
  <si>
    <t>CRA2KCAL8BA4</t>
  </si>
  <si>
    <t>LTXVW6QF6297</t>
  </si>
  <si>
    <t>GFFMCW9XDA53</t>
  </si>
  <si>
    <t>FT59QFEAU344</t>
  </si>
  <si>
    <t>NRDUHMGL7ZW4</t>
  </si>
  <si>
    <t>T11BE678U9P5</t>
  </si>
  <si>
    <t>MBXQSJ2NMCK9</t>
  </si>
  <si>
    <t>FQ8LFJGMABJ4</t>
  </si>
  <si>
    <t>VZNPMCLFT5R6</t>
  </si>
  <si>
    <t>QZ6BZPGLX4Y9</t>
  </si>
  <si>
    <t>T3BUM1CVS9N5</t>
  </si>
  <si>
    <t>Q63FZNTJM3M4</t>
  </si>
  <si>
    <t>LKBEJQFLAAK5</t>
  </si>
  <si>
    <t>KGCCCHJJZZ43</t>
  </si>
  <si>
    <t>GCB7UCV96NW6</t>
  </si>
  <si>
    <t>GTATPCDJVYN8</t>
  </si>
  <si>
    <t>RS3KYMYTKJL3</t>
  </si>
  <si>
    <t>FNVTCUQGCHM5</t>
  </si>
  <si>
    <t>U86MZUYPL7C5</t>
  </si>
  <si>
    <t>W41TRA3NUNS1</t>
  </si>
  <si>
    <t>FMWCTM24C9J8</t>
  </si>
  <si>
    <t>E29GLEXDH849</t>
  </si>
  <si>
    <t>W51VGHGM8945</t>
  </si>
  <si>
    <t>JLNEVJ2625L8</t>
  </si>
  <si>
    <t>LHMKBD4AGRJ5</t>
  </si>
  <si>
    <t>EBWNMFHTNV41</t>
  </si>
  <si>
    <t>FTJ2WJPLWMJ3</t>
  </si>
  <si>
    <t>WLTATC4JLJ54</t>
  </si>
  <si>
    <t>QWRZCQJFTEE4</t>
  </si>
  <si>
    <t>X7B4LX1QQMX6</t>
  </si>
  <si>
    <t>DACFHCLQKMS1</t>
  </si>
  <si>
    <t>M14KKHY2NNR3</t>
  </si>
  <si>
    <t>ME2DJHMYWG55</t>
  </si>
  <si>
    <t>PLCDT7JFA8B1</t>
  </si>
  <si>
    <t>L98MCUHKC2J8</t>
  </si>
  <si>
    <t>Research &amp; Development:</t>
  </si>
  <si>
    <t>FUNDING SOURCE:  Federal Low Income Home Energy Assistance Funds</t>
  </si>
  <si>
    <r>
      <t xml:space="preserve">      Yes           </t>
    </r>
    <r>
      <rPr>
        <b/>
        <sz val="10"/>
        <rFont val="Times New Roman"/>
        <family val="1"/>
      </rPr>
      <t>X  No</t>
    </r>
  </si>
  <si>
    <t xml:space="preserve">                                   or cooling related crisis.  </t>
  </si>
  <si>
    <t xml:space="preserve">Project Description:  Crisis Intervention Program (CIP) assists low-income persons with a heating </t>
  </si>
  <si>
    <t>Funding Authorization is for Direct Payments and provided for</t>
  </si>
  <si>
    <t xml:space="preserve">                 informational purposes only.</t>
  </si>
  <si>
    <t>AUTHORIZATION NUMBER: 1</t>
  </si>
  <si>
    <r>
      <t xml:space="preserve">EFFECTIVE DATE: </t>
    </r>
    <r>
      <rPr>
        <b/>
        <u/>
        <sz val="9"/>
        <rFont val="Times New Roman"/>
        <family val="1"/>
      </rPr>
      <t>07/01/2024</t>
    </r>
  </si>
  <si>
    <t>FROM JUNE 2024 THRU MAY 2025 SERVICE MONTHS</t>
  </si>
  <si>
    <t>FROM JULY 2024 THRU JUNE 2025 PAYMENT MONTHS</t>
  </si>
  <si>
    <t>Award Number:  G2301NCLIEA &amp; G2401NCLIEA</t>
  </si>
  <si>
    <t>Award Date:  FFY 2024 &amp; 2025</t>
  </si>
  <si>
    <t>AUTHORIZATION NUMBER: 2</t>
  </si>
  <si>
    <t xml:space="preserve"> </t>
  </si>
  <si>
    <t>AUTHORIZATION NUMBER: 3</t>
  </si>
  <si>
    <t>AUTHORIZATION NUMBER: 4</t>
  </si>
  <si>
    <t>AUTHORIZATION NUMBER: 5</t>
  </si>
  <si>
    <t>AUTHORIZATION NUMBER: 6</t>
  </si>
  <si>
    <t>AUTHORIZATION NUMBER: 7</t>
  </si>
  <si>
    <t>AUTHORIZATION NUMBER: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</si>
</sst>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20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7"/>
      <name val="Times New Roman"/>
      <family val="1"/>
    </font>
    <font>
      <sz val="14"/>
      <name val="Times New Roman"/>
      <family val="1"/>
    </font>
    <font>
      <b/>
      <sz val="10"/>
      <name val="Arial"/>
      <family val="2"/>
    </font>
    <font>
      <b/>
      <sz val="11"/>
      <name val="Times New Roman"/>
      <family val="1"/>
    </font>
    <font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9"/>
      <name val="Times New Roman"/>
      <family val="1"/>
    </font>
    <font>
      <b/>
      <u/>
      <sz val="9"/>
      <name val="Times New Roman"/>
      <family val="1"/>
    </font>
    <font>
      <b/>
      <sz val="9"/>
      <color rgb="FF003399"/>
      <name val="Times New Roman"/>
      <family val="1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6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6" xfId="0" applyFont="1" applyBorder="1"/>
    <xf numFmtId="4" fontId="2" fillId="0" borderId="6" xfId="1" quotePrefix="1" applyNumberFormat="1" applyFont="1" applyBorder="1"/>
    <xf numFmtId="4" fontId="2" fillId="0" borderId="7" xfId="1" quotePrefix="1" applyNumberFormat="1" applyFont="1" applyBorder="1" applyAlignment="1">
      <alignment horizontal="right"/>
    </xf>
    <xf numFmtId="4" fontId="2" fillId="0" borderId="8" xfId="1" quotePrefix="1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2" fillId="0" borderId="7" xfId="1" applyNumberFormat="1" applyFont="1" applyBorder="1" applyAlignment="1">
      <alignment horizontal="right"/>
    </xf>
    <xf numFmtId="4" fontId="2" fillId="0" borderId="9" xfId="0" applyNumberFormat="1" applyFont="1" applyBorder="1"/>
    <xf numFmtId="4" fontId="2" fillId="0" borderId="9" xfId="1" quotePrefix="1" applyNumberFormat="1" applyFont="1" applyBorder="1" applyAlignment="1">
      <alignment horizontal="right"/>
    </xf>
    <xf numFmtId="4" fontId="2" fillId="0" borderId="0" xfId="1" quotePrefix="1" applyNumberFormat="1" applyFont="1" applyAlignment="1">
      <alignment horizontal="right"/>
    </xf>
    <xf numFmtId="4" fontId="2" fillId="0" borderId="9" xfId="1" applyNumberFormat="1" applyFont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/>
    <xf numFmtId="4" fontId="2" fillId="0" borderId="10" xfId="1" quotePrefix="1" applyNumberFormat="1" applyFont="1" applyBorder="1"/>
    <xf numFmtId="4" fontId="2" fillId="0" borderId="11" xfId="1" quotePrefix="1" applyNumberFormat="1" applyFont="1" applyBorder="1" applyAlignment="1">
      <alignment horizontal="right"/>
    </xf>
    <xf numFmtId="4" fontId="2" fillId="0" borderId="12" xfId="1" quotePrefix="1" applyNumberFormat="1" applyFont="1" applyBorder="1" applyAlignment="1">
      <alignment horizontal="right"/>
    </xf>
    <xf numFmtId="4" fontId="2" fillId="0" borderId="11" xfId="1" applyNumberFormat="1" applyFont="1" applyBorder="1" applyAlignment="1">
      <alignment horizontal="right"/>
    </xf>
    <xf numFmtId="4" fontId="2" fillId="0" borderId="12" xfId="1" applyNumberFormat="1" applyFont="1" applyBorder="1" applyAlignment="1">
      <alignment horizontal="right"/>
    </xf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0" borderId="7" xfId="0" applyNumberFormat="1" applyFont="1" applyBorder="1"/>
    <xf numFmtId="4" fontId="2" fillId="0" borderId="8" xfId="1" applyNumberFormat="1" applyFont="1" applyBorder="1"/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4" fontId="2" fillId="0" borderId="15" xfId="1" applyNumberFormat="1" applyFont="1" applyBorder="1"/>
    <xf numFmtId="4" fontId="2" fillId="0" borderId="16" xfId="1" applyNumberFormat="1" applyFont="1" applyBorder="1"/>
    <xf numFmtId="4" fontId="2" fillId="0" borderId="14" xfId="1" applyNumberFormat="1" applyFont="1" applyBorder="1" applyAlignment="1">
      <alignment horizontal="right"/>
    </xf>
    <xf numFmtId="4" fontId="2" fillId="0" borderId="15" xfId="1" applyNumberFormat="1" applyFont="1" applyBorder="1" applyAlignment="1">
      <alignment horizontal="right"/>
    </xf>
    <xf numFmtId="6" fontId="2" fillId="0" borderId="0" xfId="1" applyNumberFormat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3" fontId="10" fillId="0" borderId="0" xfId="1" applyFont="1"/>
    <xf numFmtId="0" fontId="11" fillId="0" borderId="0" xfId="0" applyFont="1"/>
    <xf numFmtId="0" fontId="5" fillId="0" borderId="0" xfId="0" applyFont="1"/>
    <xf numFmtId="0" fontId="12" fillId="0" borderId="0" xfId="0" applyFont="1"/>
    <xf numFmtId="43" fontId="13" fillId="0" borderId="0" xfId="1" applyFont="1"/>
    <xf numFmtId="0" fontId="14" fillId="0" borderId="0" xfId="0" applyFont="1"/>
    <xf numFmtId="43" fontId="2" fillId="0" borderId="0" xfId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/>
    <xf numFmtId="0" fontId="15" fillId="0" borderId="0" xfId="0" applyFont="1" applyAlignment="1">
      <alignment horizontal="left"/>
    </xf>
    <xf numFmtId="4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6" fillId="0" borderId="0" xfId="0" applyFont="1"/>
    <xf numFmtId="43" fontId="15" fillId="0" borderId="0" xfId="1" applyFont="1" applyBorder="1" applyAlignment="1"/>
    <xf numFmtId="0" fontId="17" fillId="0" borderId="0" xfId="0" applyFont="1"/>
    <xf numFmtId="0" fontId="18" fillId="0" borderId="0" xfId="0" applyFont="1"/>
    <xf numFmtId="4" fontId="2" fillId="0" borderId="0" xfId="0" applyNumberFormat="1" applyFont="1"/>
    <xf numFmtId="4" fontId="7" fillId="0" borderId="0" xfId="0" applyNumberFormat="1" applyFont="1"/>
    <xf numFmtId="4" fontId="2" fillId="0" borderId="0" xfId="1" quotePrefix="1" applyNumberFormat="1" applyFont="1" applyBorder="1" applyAlignment="1">
      <alignment horizontal="right"/>
    </xf>
    <xf numFmtId="4" fontId="0" fillId="0" borderId="0" xfId="0" applyNumberFormat="1"/>
    <xf numFmtId="4" fontId="2" fillId="0" borderId="13" xfId="0" applyNumberFormat="1" applyFont="1" applyBorder="1"/>
    <xf numFmtId="4" fontId="7" fillId="0" borderId="13" xfId="0" applyNumberFormat="1" applyFont="1" applyBorder="1"/>
    <xf numFmtId="4" fontId="0" fillId="0" borderId="13" xfId="0" applyNumberFormat="1" applyBorder="1"/>
    <xf numFmtId="0" fontId="19" fillId="0" borderId="0" xfId="0" applyFont="1"/>
    <xf numFmtId="0" fontId="19" fillId="0" borderId="0" xfId="0" applyFont="1" applyAlignment="1">
      <alignment vertic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4" fontId="2" fillId="0" borderId="0" xfId="1" quotePrefix="1" applyNumberFormat="1" applyFont="1" applyBorder="1"/>
    <xf numFmtId="4" fontId="2" fillId="0" borderId="13" xfId="1" quotePrefix="1" applyNumberFormat="1" applyFont="1" applyBorder="1"/>
    <xf numFmtId="4" fontId="2" fillId="0" borderId="11" xfId="0" applyNumberFormat="1" applyFont="1" applyBorder="1"/>
    <xf numFmtId="4" fontId="2" fillId="0" borderId="7" xfId="1" applyNumberFormat="1" applyFont="1" applyBorder="1" applyAlignment="1">
      <alignment horizontal="center"/>
    </xf>
    <xf numFmtId="4" fontId="2" fillId="0" borderId="17" xfId="1" applyNumberFormat="1" applyFont="1" applyBorder="1" applyAlignment="1">
      <alignment horizontal="right"/>
    </xf>
    <xf numFmtId="0" fontId="2" fillId="0" borderId="7" xfId="0" applyFont="1" applyBorder="1" applyAlignment="1">
      <alignment horizontal="center"/>
    </xf>
    <xf numFmtId="4" fontId="2" fillId="0" borderId="0" xfId="1" applyNumberFormat="1" applyFont="1" applyBorder="1"/>
    <xf numFmtId="4" fontId="2" fillId="0" borderId="7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2" xfId="1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7" xfId="1" quotePrefix="1" applyNumberFormat="1" applyFont="1" applyBorder="1"/>
    <xf numFmtId="4" fontId="2" fillId="0" borderId="9" xfId="1" quotePrefix="1" applyNumberFormat="1" applyFont="1" applyBorder="1"/>
    <xf numFmtId="4" fontId="2" fillId="0" borderId="1" xfId="0" applyNumberFormat="1" applyFont="1" applyBorder="1"/>
    <xf numFmtId="4" fontId="2" fillId="0" borderId="6" xfId="0" applyNumberFormat="1" applyFont="1" applyBorder="1"/>
    <xf numFmtId="4" fontId="2" fillId="0" borderId="2" xfId="1" quotePrefix="1" applyNumberFormat="1" applyFont="1" applyBorder="1" applyAlignment="1">
      <alignment horizontal="right"/>
    </xf>
    <xf numFmtId="4" fontId="2" fillId="0" borderId="11" xfId="1" quotePrefix="1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2</xdr:col>
      <xdr:colOff>1102360</xdr:colOff>
      <xdr:row>12</xdr:row>
      <xdr:rowOff>36556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12A3C-5A89-4393-BF0D-F67498456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9690"/>
          <a:ext cx="2181860" cy="188186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149</xdr:row>
      <xdr:rowOff>28575</xdr:rowOff>
    </xdr:from>
    <xdr:to>
      <xdr:col>3</xdr:col>
      <xdr:colOff>574675</xdr:colOff>
      <xdr:row>153</xdr:row>
      <xdr:rowOff>3744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CB7ED3-0BC7-4C9A-B269-6BC587D7F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22585045"/>
          <a:ext cx="2606676" cy="6342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2</xdr:col>
      <xdr:colOff>1102360</xdr:colOff>
      <xdr:row>12</xdr:row>
      <xdr:rowOff>36556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4EFB6E-385C-45ED-B4E5-0E7F1666D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2138680" cy="19529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149</xdr:row>
      <xdr:rowOff>28575</xdr:rowOff>
    </xdr:from>
    <xdr:to>
      <xdr:col>3</xdr:col>
      <xdr:colOff>574675</xdr:colOff>
      <xdr:row>153</xdr:row>
      <xdr:rowOff>3744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33907D-D50B-43DF-A88B-96041D700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22317075"/>
          <a:ext cx="2563496" cy="649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2</xdr:col>
      <xdr:colOff>1056640</xdr:colOff>
      <xdr:row>12</xdr:row>
      <xdr:rowOff>112756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875053-FEBC-4C0E-8774-CA51521CD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2091690" cy="20291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149</xdr:row>
      <xdr:rowOff>28575</xdr:rowOff>
    </xdr:from>
    <xdr:to>
      <xdr:col>3</xdr:col>
      <xdr:colOff>528955</xdr:colOff>
      <xdr:row>153</xdr:row>
      <xdr:rowOff>7554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3DBF20-4E9B-4CDD-B15D-9761D3B9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22317075"/>
          <a:ext cx="2501266" cy="650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2</xdr:col>
      <xdr:colOff>1009650</xdr:colOff>
      <xdr:row>12</xdr:row>
      <xdr:rowOff>188956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1037DC-0951-4317-BB08-5831401B5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2057400" cy="21130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149</xdr:row>
      <xdr:rowOff>28575</xdr:rowOff>
    </xdr:from>
    <xdr:to>
      <xdr:col>3</xdr:col>
      <xdr:colOff>466725</xdr:colOff>
      <xdr:row>153</xdr:row>
      <xdr:rowOff>8824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890BE7-F163-4ACD-B6A6-964777AD3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4" y="23183850"/>
          <a:ext cx="2438401" cy="6279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2</xdr:col>
      <xdr:colOff>1009650</xdr:colOff>
      <xdr:row>12</xdr:row>
      <xdr:rowOff>188956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CAC38-45DE-4AC8-820C-19FB8F39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2057400" cy="21130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149</xdr:row>
      <xdr:rowOff>28575</xdr:rowOff>
    </xdr:from>
    <xdr:to>
      <xdr:col>3</xdr:col>
      <xdr:colOff>466725</xdr:colOff>
      <xdr:row>153</xdr:row>
      <xdr:rowOff>8824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7205CB-95A2-4F15-BF18-3EE53F8C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4" y="23183850"/>
          <a:ext cx="2438401" cy="6279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2</xdr:col>
      <xdr:colOff>1009650</xdr:colOff>
      <xdr:row>12</xdr:row>
      <xdr:rowOff>188956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9FD48-BA61-B8EE-2C42-353E11D2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2057400" cy="21130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149</xdr:row>
      <xdr:rowOff>28575</xdr:rowOff>
    </xdr:from>
    <xdr:to>
      <xdr:col>3</xdr:col>
      <xdr:colOff>466725</xdr:colOff>
      <xdr:row>153</xdr:row>
      <xdr:rowOff>8824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1D4CF3-907C-8E4A-91F7-F84929005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4" y="23183850"/>
          <a:ext cx="2438401" cy="6279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420A867-5280-4EF8-A587-5487CFB31542}"/>
            </a:ext>
          </a:extLst>
        </xdr:cNvPr>
        <xdr:cNvSpPr/>
      </xdr:nvSpPr>
      <xdr:spPr>
        <a:xfrm>
          <a:off x="3400036" y="1944951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7C68706-CBED-4815-BFC5-9D8F70D923BB}"/>
            </a:ext>
          </a:extLst>
        </xdr:cNvPr>
        <xdr:cNvSpPr/>
      </xdr:nvSpPr>
      <xdr:spPr>
        <a:xfrm>
          <a:off x="2732699" y="19456645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E0EE1FC-9E16-4992-AE5A-D33E7EADD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2920"/>
          <a:ext cx="1636104" cy="1536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E85EFA-124E-4886-8F38-8E30C1BED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52" y="22956226"/>
          <a:ext cx="1860550" cy="466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BFFF058-F6EF-48C5-93AC-AAF85E347DE5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FDD0FC1-3B6A-4B99-8936-17C6D2FDCC23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40682EEC-53FF-4B63-8BBC-F439B4C2A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14123" cy="1561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E8743-FA82-4CCA-82E3-7F215DB9E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40" y="23372884"/>
          <a:ext cx="1864214" cy="46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AF318-D05F-476F-B1F8-2BE36F42479C}">
  <dimension ref="A1:WVL156"/>
  <sheetViews>
    <sheetView tabSelected="1" topLeftCell="A142" workbookViewId="0">
      <selection activeCell="G151" sqref="G151:I151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44140625" style="1" customWidth="1"/>
    <col min="4" max="4" width="13.109375" style="1" customWidth="1"/>
    <col min="5" max="5" width="12.5546875" style="1" customWidth="1"/>
    <col min="6" max="6" width="10.886718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554687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554687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554687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554687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554687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554687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554687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554687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554687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554687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554687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554687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554687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554687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554687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554687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554687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554687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554687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554687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554687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554687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554687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554687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554687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554687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554687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554687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554687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554687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554687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554687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554687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554687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554687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554687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554687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554687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554687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554687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554687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554687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554687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554687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554687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554687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554687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554687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554687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554687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554687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554687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554687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554687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554687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554687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554687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554687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554687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554687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554687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554687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554687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E1" s="2" t="s">
        <v>0</v>
      </c>
    </row>
    <row r="2" spans="1:9" ht="18" customHeight="1" x14ac:dyDescent="0.2">
      <c r="D2" s="66" t="s">
        <v>1</v>
      </c>
    </row>
    <row r="3" spans="1:9" ht="11.4" x14ac:dyDescent="0.2">
      <c r="B3" s="4"/>
      <c r="C3" s="4"/>
      <c r="D3" s="66" t="s">
        <v>279</v>
      </c>
    </row>
    <row r="4" spans="1:9" ht="11.4" x14ac:dyDescent="0.2">
      <c r="D4" s="66" t="s">
        <v>291</v>
      </c>
    </row>
    <row r="5" spans="1:9" ht="11.4" x14ac:dyDescent="0.2">
      <c r="E5" s="66"/>
    </row>
    <row r="6" spans="1:9" ht="11.4" x14ac:dyDescent="0.2">
      <c r="D6" s="91" t="s">
        <v>276</v>
      </c>
      <c r="E6" s="91"/>
      <c r="F6" s="91"/>
      <c r="G6" s="91"/>
      <c r="H6" s="91"/>
      <c r="I6" s="76"/>
    </row>
    <row r="7" spans="1:9" ht="11.4" x14ac:dyDescent="0.2">
      <c r="D7" s="92" t="s">
        <v>277</v>
      </c>
      <c r="E7" s="92"/>
      <c r="F7" s="92"/>
      <c r="G7" s="92"/>
      <c r="H7" s="92"/>
      <c r="I7" s="75"/>
    </row>
    <row r="8" spans="1:9" ht="11.4" x14ac:dyDescent="0.2">
      <c r="E8" s="75"/>
    </row>
    <row r="9" spans="1:9" ht="11.4" x14ac:dyDescent="0.2">
      <c r="D9" s="67" t="s">
        <v>2</v>
      </c>
    </row>
    <row r="10" spans="1:9" ht="11.4" x14ac:dyDescent="0.2">
      <c r="D10" s="66" t="s">
        <v>280</v>
      </c>
    </row>
    <row r="11" spans="1:9" ht="11.4" x14ac:dyDescent="0.2">
      <c r="D11" s="66" t="s">
        <v>281</v>
      </c>
    </row>
    <row r="13" spans="1:9" ht="30.75" customHeight="1" x14ac:dyDescent="0.2">
      <c r="D13" s="93" t="s">
        <v>3</v>
      </c>
      <c r="E13" s="94"/>
      <c r="F13" s="93" t="s">
        <v>4</v>
      </c>
      <c r="G13" s="94"/>
      <c r="H13" s="93" t="s">
        <v>5</v>
      </c>
      <c r="I13" s="94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86" t="s">
        <v>9</v>
      </c>
      <c r="F14" s="86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78" t="s">
        <v>171</v>
      </c>
      <c r="D15" s="102">
        <v>442992</v>
      </c>
      <c r="E15" s="100">
        <f>D15</f>
        <v>442992</v>
      </c>
      <c r="F15" s="104">
        <v>0</v>
      </c>
      <c r="G15" s="14">
        <f>F15</f>
        <v>0</v>
      </c>
      <c r="H15" s="15">
        <f t="shared" ref="H15:H61" si="0">D15+F15</f>
        <v>442992</v>
      </c>
      <c r="I15" s="16">
        <f>SUM(H15:H15)</f>
        <v>442992</v>
      </c>
    </row>
    <row r="16" spans="1:9" ht="11.25" customHeight="1" x14ac:dyDescent="0.2">
      <c r="A16" s="10" t="s">
        <v>12</v>
      </c>
      <c r="B16" s="11" t="s">
        <v>13</v>
      </c>
      <c r="C16" s="79" t="s">
        <v>172</v>
      </c>
      <c r="D16" s="103">
        <v>90693</v>
      </c>
      <c r="E16" s="101">
        <f t="shared" ref="E16:E61" si="1">D16</f>
        <v>90693</v>
      </c>
      <c r="F16" s="14">
        <v>0</v>
      </c>
      <c r="G16" s="19">
        <f t="shared" ref="G16:G61" si="2">F16</f>
        <v>0</v>
      </c>
      <c r="H16" s="20">
        <f t="shared" si="0"/>
        <v>90693</v>
      </c>
      <c r="I16" s="21">
        <f t="shared" ref="I16:I61" si="3">SUM(H16:H16)</f>
        <v>90693</v>
      </c>
    </row>
    <row r="17" spans="1:9" ht="11.25" customHeight="1" x14ac:dyDescent="0.2">
      <c r="A17" s="10" t="s">
        <v>14</v>
      </c>
      <c r="B17" s="11" t="s">
        <v>15</v>
      </c>
      <c r="C17" s="79" t="s">
        <v>173</v>
      </c>
      <c r="D17" s="103">
        <v>44680</v>
      </c>
      <c r="E17" s="101">
        <f t="shared" si="1"/>
        <v>44680</v>
      </c>
      <c r="F17" s="14">
        <v>0</v>
      </c>
      <c r="G17" s="19">
        <f t="shared" si="2"/>
        <v>0</v>
      </c>
      <c r="H17" s="20">
        <f t="shared" si="0"/>
        <v>44680</v>
      </c>
      <c r="I17" s="21">
        <f t="shared" si="3"/>
        <v>44680</v>
      </c>
    </row>
    <row r="18" spans="1:9" ht="11.25" customHeight="1" x14ac:dyDescent="0.2">
      <c r="A18" s="10" t="s">
        <v>16</v>
      </c>
      <c r="B18" s="11" t="s">
        <v>17</v>
      </c>
      <c r="C18" s="79" t="s">
        <v>174</v>
      </c>
      <c r="D18" s="103">
        <v>119730</v>
      </c>
      <c r="E18" s="101">
        <f t="shared" si="1"/>
        <v>119730</v>
      </c>
      <c r="F18" s="14">
        <v>0</v>
      </c>
      <c r="G18" s="19">
        <f t="shared" si="2"/>
        <v>0</v>
      </c>
      <c r="H18" s="20">
        <f t="shared" si="0"/>
        <v>119730</v>
      </c>
      <c r="I18" s="21">
        <f t="shared" si="3"/>
        <v>119730</v>
      </c>
    </row>
    <row r="19" spans="1:9" ht="11.25" customHeight="1" x14ac:dyDescent="0.2">
      <c r="A19" s="10" t="s">
        <v>18</v>
      </c>
      <c r="B19" s="11" t="s">
        <v>19</v>
      </c>
      <c r="C19" s="79" t="s">
        <v>175</v>
      </c>
      <c r="D19" s="103">
        <v>88192</v>
      </c>
      <c r="E19" s="101">
        <f t="shared" si="1"/>
        <v>88192</v>
      </c>
      <c r="F19" s="14">
        <v>0</v>
      </c>
      <c r="G19" s="19">
        <f t="shared" si="2"/>
        <v>0</v>
      </c>
      <c r="H19" s="20">
        <f t="shared" si="0"/>
        <v>88192</v>
      </c>
      <c r="I19" s="21">
        <f t="shared" si="3"/>
        <v>88192</v>
      </c>
    </row>
    <row r="20" spans="1:9" ht="11.25" customHeight="1" x14ac:dyDescent="0.2">
      <c r="A20" s="10" t="s">
        <v>20</v>
      </c>
      <c r="B20" s="11" t="s">
        <v>21</v>
      </c>
      <c r="C20" s="79" t="s">
        <v>176</v>
      </c>
      <c r="D20" s="103">
        <v>38867</v>
      </c>
      <c r="E20" s="101">
        <f t="shared" si="1"/>
        <v>38867</v>
      </c>
      <c r="F20" s="14">
        <v>0</v>
      </c>
      <c r="G20" s="19">
        <f t="shared" si="2"/>
        <v>0</v>
      </c>
      <c r="H20" s="20">
        <f t="shared" si="0"/>
        <v>38867</v>
      </c>
      <c r="I20" s="21">
        <f t="shared" si="3"/>
        <v>38867</v>
      </c>
    </row>
    <row r="21" spans="1:9" ht="11.25" customHeight="1" x14ac:dyDescent="0.2">
      <c r="A21" s="10" t="s">
        <v>22</v>
      </c>
      <c r="B21" s="11" t="s">
        <v>23</v>
      </c>
      <c r="C21" s="79" t="s">
        <v>177</v>
      </c>
      <c r="D21" s="103">
        <v>177992</v>
      </c>
      <c r="E21" s="101">
        <f t="shared" si="1"/>
        <v>177992</v>
      </c>
      <c r="F21" s="14">
        <v>0</v>
      </c>
      <c r="G21" s="19">
        <f t="shared" si="2"/>
        <v>0</v>
      </c>
      <c r="H21" s="20">
        <f t="shared" si="0"/>
        <v>177992</v>
      </c>
      <c r="I21" s="21">
        <f t="shared" si="3"/>
        <v>177992</v>
      </c>
    </row>
    <row r="22" spans="1:9" ht="11.25" customHeight="1" x14ac:dyDescent="0.2">
      <c r="A22" s="10" t="s">
        <v>24</v>
      </c>
      <c r="B22" s="11" t="s">
        <v>25</v>
      </c>
      <c r="C22" s="79" t="s">
        <v>178</v>
      </c>
      <c r="D22" s="103">
        <v>97910</v>
      </c>
      <c r="E22" s="101">
        <f t="shared" si="1"/>
        <v>97910</v>
      </c>
      <c r="F22" s="14">
        <v>0</v>
      </c>
      <c r="G22" s="19">
        <f t="shared" si="2"/>
        <v>0</v>
      </c>
      <c r="H22" s="20">
        <f t="shared" si="0"/>
        <v>97910</v>
      </c>
      <c r="I22" s="21">
        <f t="shared" si="3"/>
        <v>97910</v>
      </c>
    </row>
    <row r="23" spans="1:9" ht="11.25" customHeight="1" x14ac:dyDescent="0.2">
      <c r="A23" s="10" t="s">
        <v>26</v>
      </c>
      <c r="B23" s="11" t="s">
        <v>27</v>
      </c>
      <c r="C23" s="79" t="s">
        <v>179</v>
      </c>
      <c r="D23" s="103">
        <v>152602</v>
      </c>
      <c r="E23" s="101">
        <f t="shared" si="1"/>
        <v>152602</v>
      </c>
      <c r="F23" s="14">
        <v>0</v>
      </c>
      <c r="G23" s="19">
        <f t="shared" si="2"/>
        <v>0</v>
      </c>
      <c r="H23" s="20">
        <f t="shared" si="0"/>
        <v>152602</v>
      </c>
      <c r="I23" s="21">
        <f t="shared" si="3"/>
        <v>152602</v>
      </c>
    </row>
    <row r="24" spans="1:9" ht="11.25" customHeight="1" x14ac:dyDescent="0.2">
      <c r="A24" s="10" t="s">
        <v>28</v>
      </c>
      <c r="B24" s="11" t="s">
        <v>29</v>
      </c>
      <c r="C24" s="79" t="s">
        <v>180</v>
      </c>
      <c r="D24" s="103">
        <v>299310</v>
      </c>
      <c r="E24" s="101">
        <f t="shared" si="1"/>
        <v>299310</v>
      </c>
      <c r="F24" s="14">
        <v>0</v>
      </c>
      <c r="G24" s="19">
        <f t="shared" si="2"/>
        <v>0</v>
      </c>
      <c r="H24" s="20">
        <f t="shared" si="0"/>
        <v>299310</v>
      </c>
      <c r="I24" s="21">
        <f t="shared" si="3"/>
        <v>299310</v>
      </c>
    </row>
    <row r="25" spans="1:9" ht="11.25" customHeight="1" x14ac:dyDescent="0.2">
      <c r="A25" s="10" t="s">
        <v>30</v>
      </c>
      <c r="B25" s="11" t="s">
        <v>31</v>
      </c>
      <c r="C25" s="79" t="s">
        <v>181</v>
      </c>
      <c r="D25" s="103">
        <v>732345</v>
      </c>
      <c r="E25" s="101">
        <f t="shared" si="1"/>
        <v>732345</v>
      </c>
      <c r="F25" s="14">
        <v>0</v>
      </c>
      <c r="G25" s="19">
        <f t="shared" si="2"/>
        <v>0</v>
      </c>
      <c r="H25" s="20">
        <f t="shared" si="0"/>
        <v>732345</v>
      </c>
      <c r="I25" s="21">
        <f t="shared" si="3"/>
        <v>732345</v>
      </c>
    </row>
    <row r="26" spans="1:9" ht="11.25" customHeight="1" x14ac:dyDescent="0.2">
      <c r="A26" s="10" t="s">
        <v>32</v>
      </c>
      <c r="B26" s="11" t="s">
        <v>33</v>
      </c>
      <c r="C26" s="79" t="s">
        <v>182</v>
      </c>
      <c r="D26" s="103">
        <v>286825</v>
      </c>
      <c r="E26" s="101">
        <f t="shared" si="1"/>
        <v>286825</v>
      </c>
      <c r="F26" s="14">
        <v>0</v>
      </c>
      <c r="G26" s="19">
        <f t="shared" si="2"/>
        <v>0</v>
      </c>
      <c r="H26" s="20">
        <f t="shared" si="0"/>
        <v>286825</v>
      </c>
      <c r="I26" s="21">
        <f t="shared" si="3"/>
        <v>286825</v>
      </c>
    </row>
    <row r="27" spans="1:9" ht="11.25" customHeight="1" x14ac:dyDescent="0.2">
      <c r="A27" s="10" t="s">
        <v>34</v>
      </c>
      <c r="B27" s="11" t="s">
        <v>35</v>
      </c>
      <c r="C27" s="79" t="s">
        <v>183</v>
      </c>
      <c r="D27" s="103">
        <v>505710</v>
      </c>
      <c r="E27" s="101">
        <f t="shared" si="1"/>
        <v>505710</v>
      </c>
      <c r="F27" s="14">
        <v>0</v>
      </c>
      <c r="G27" s="19">
        <f t="shared" si="2"/>
        <v>0</v>
      </c>
      <c r="H27" s="20">
        <f t="shared" si="0"/>
        <v>505710</v>
      </c>
      <c r="I27" s="21">
        <f t="shared" si="3"/>
        <v>505710</v>
      </c>
    </row>
    <row r="28" spans="1:9" ht="11.25" customHeight="1" x14ac:dyDescent="0.2">
      <c r="A28" s="10" t="s">
        <v>36</v>
      </c>
      <c r="B28" s="11" t="s">
        <v>37</v>
      </c>
      <c r="C28" s="79" t="s">
        <v>184</v>
      </c>
      <c r="D28" s="103">
        <v>214352</v>
      </c>
      <c r="E28" s="101">
        <f t="shared" si="1"/>
        <v>214352</v>
      </c>
      <c r="F28" s="14">
        <v>0</v>
      </c>
      <c r="G28" s="19">
        <f t="shared" si="2"/>
        <v>0</v>
      </c>
      <c r="H28" s="20">
        <f t="shared" si="0"/>
        <v>214352</v>
      </c>
      <c r="I28" s="21">
        <f t="shared" si="3"/>
        <v>214352</v>
      </c>
    </row>
    <row r="29" spans="1:9" ht="11.25" customHeight="1" x14ac:dyDescent="0.2">
      <c r="A29" s="10" t="s">
        <v>38</v>
      </c>
      <c r="B29" s="11" t="s">
        <v>39</v>
      </c>
      <c r="C29" s="79" t="s">
        <v>185</v>
      </c>
      <c r="D29" s="103">
        <v>14622</v>
      </c>
      <c r="E29" s="101">
        <f t="shared" si="1"/>
        <v>14622</v>
      </c>
      <c r="F29" s="14">
        <v>0</v>
      </c>
      <c r="G29" s="19">
        <f t="shared" si="2"/>
        <v>0</v>
      </c>
      <c r="H29" s="20">
        <f t="shared" si="0"/>
        <v>14622</v>
      </c>
      <c r="I29" s="21">
        <f t="shared" si="3"/>
        <v>14622</v>
      </c>
    </row>
    <row r="30" spans="1:9" ht="11.25" customHeight="1" x14ac:dyDescent="0.2">
      <c r="A30" s="10" t="s">
        <v>40</v>
      </c>
      <c r="B30" s="11" t="s">
        <v>41</v>
      </c>
      <c r="C30" s="79" t="s">
        <v>186</v>
      </c>
      <c r="D30" s="103">
        <v>123010</v>
      </c>
      <c r="E30" s="101">
        <f t="shared" si="1"/>
        <v>123010</v>
      </c>
      <c r="F30" s="14">
        <v>0</v>
      </c>
      <c r="G30" s="19">
        <f t="shared" si="2"/>
        <v>0</v>
      </c>
      <c r="H30" s="20">
        <f t="shared" si="0"/>
        <v>123010</v>
      </c>
      <c r="I30" s="21">
        <f t="shared" si="3"/>
        <v>123010</v>
      </c>
    </row>
    <row r="31" spans="1:9" ht="11.25" customHeight="1" x14ac:dyDescent="0.2">
      <c r="A31" s="10" t="s">
        <v>42</v>
      </c>
      <c r="B31" s="11" t="s">
        <v>43</v>
      </c>
      <c r="C31" s="79" t="s">
        <v>187</v>
      </c>
      <c r="D31" s="103">
        <v>86072</v>
      </c>
      <c r="E31" s="101">
        <f t="shared" si="1"/>
        <v>86072</v>
      </c>
      <c r="F31" s="14">
        <v>0</v>
      </c>
      <c r="G31" s="19">
        <f t="shared" si="2"/>
        <v>0</v>
      </c>
      <c r="H31" s="20">
        <f t="shared" si="0"/>
        <v>86072</v>
      </c>
      <c r="I31" s="21">
        <f t="shared" si="3"/>
        <v>86072</v>
      </c>
    </row>
    <row r="32" spans="1:9" ht="11.25" customHeight="1" x14ac:dyDescent="0.2">
      <c r="A32" s="10" t="s">
        <v>44</v>
      </c>
      <c r="B32" s="11" t="s">
        <v>45</v>
      </c>
      <c r="C32" s="79" t="s">
        <v>188</v>
      </c>
      <c r="D32" s="103">
        <v>457740</v>
      </c>
      <c r="E32" s="101">
        <f t="shared" si="1"/>
        <v>457740</v>
      </c>
      <c r="F32" s="14">
        <v>0</v>
      </c>
      <c r="G32" s="19">
        <f t="shared" si="2"/>
        <v>0</v>
      </c>
      <c r="H32" s="20">
        <f t="shared" si="0"/>
        <v>457740</v>
      </c>
      <c r="I32" s="21">
        <f t="shared" si="3"/>
        <v>457740</v>
      </c>
    </row>
    <row r="33" spans="1:9" ht="11.25" customHeight="1" x14ac:dyDescent="0.2">
      <c r="A33" s="10" t="s">
        <v>46</v>
      </c>
      <c r="B33" s="11" t="s">
        <v>47</v>
      </c>
      <c r="C33" s="79" t="s">
        <v>189</v>
      </c>
      <c r="D33" s="103">
        <v>111393</v>
      </c>
      <c r="E33" s="101">
        <f t="shared" si="1"/>
        <v>111393</v>
      </c>
      <c r="F33" s="14">
        <v>0</v>
      </c>
      <c r="G33" s="19">
        <f t="shared" si="2"/>
        <v>0</v>
      </c>
      <c r="H33" s="20">
        <f t="shared" si="0"/>
        <v>111393</v>
      </c>
      <c r="I33" s="21">
        <f t="shared" si="3"/>
        <v>111393</v>
      </c>
    </row>
    <row r="34" spans="1:9" ht="11.25" customHeight="1" x14ac:dyDescent="0.2">
      <c r="A34" s="10" t="s">
        <v>48</v>
      </c>
      <c r="B34" s="11" t="s">
        <v>49</v>
      </c>
      <c r="C34" s="79" t="s">
        <v>190</v>
      </c>
      <c r="D34" s="103">
        <v>59685</v>
      </c>
      <c r="E34" s="101">
        <f t="shared" si="1"/>
        <v>59685</v>
      </c>
      <c r="F34" s="14">
        <v>0</v>
      </c>
      <c r="G34" s="19">
        <f t="shared" si="2"/>
        <v>0</v>
      </c>
      <c r="H34" s="20">
        <f t="shared" si="0"/>
        <v>59685</v>
      </c>
      <c r="I34" s="21">
        <f t="shared" si="3"/>
        <v>59685</v>
      </c>
    </row>
    <row r="35" spans="1:9" ht="11.25" customHeight="1" x14ac:dyDescent="0.2">
      <c r="A35" s="10" t="s">
        <v>50</v>
      </c>
      <c r="B35" s="11" t="s">
        <v>51</v>
      </c>
      <c r="C35" s="79" t="s">
        <v>191</v>
      </c>
      <c r="D35" s="103">
        <v>47823</v>
      </c>
      <c r="E35" s="101">
        <f t="shared" si="1"/>
        <v>47823</v>
      </c>
      <c r="F35" s="14">
        <v>0</v>
      </c>
      <c r="G35" s="19">
        <f t="shared" si="2"/>
        <v>0</v>
      </c>
      <c r="H35" s="20">
        <f t="shared" si="0"/>
        <v>47823</v>
      </c>
      <c r="I35" s="21">
        <f t="shared" si="3"/>
        <v>47823</v>
      </c>
    </row>
    <row r="36" spans="1:9" ht="11.25" customHeight="1" x14ac:dyDescent="0.2">
      <c r="A36" s="10" t="s">
        <v>52</v>
      </c>
      <c r="B36" s="11" t="s">
        <v>53</v>
      </c>
      <c r="C36" s="79" t="s">
        <v>192</v>
      </c>
      <c r="D36" s="103">
        <v>31232</v>
      </c>
      <c r="E36" s="101">
        <f t="shared" si="1"/>
        <v>31232</v>
      </c>
      <c r="F36" s="14">
        <v>0</v>
      </c>
      <c r="G36" s="19">
        <f t="shared" si="2"/>
        <v>0</v>
      </c>
      <c r="H36" s="20">
        <f t="shared" si="0"/>
        <v>31232</v>
      </c>
      <c r="I36" s="21">
        <f t="shared" si="3"/>
        <v>31232</v>
      </c>
    </row>
    <row r="37" spans="1:9" ht="11.25" customHeight="1" x14ac:dyDescent="0.2">
      <c r="A37" s="10" t="s">
        <v>54</v>
      </c>
      <c r="B37" s="11" t="s">
        <v>55</v>
      </c>
      <c r="C37" s="79" t="s">
        <v>193</v>
      </c>
      <c r="D37" s="103">
        <v>329968</v>
      </c>
      <c r="E37" s="101">
        <f t="shared" si="1"/>
        <v>329968</v>
      </c>
      <c r="F37" s="14">
        <v>0</v>
      </c>
      <c r="G37" s="19">
        <f t="shared" si="2"/>
        <v>0</v>
      </c>
      <c r="H37" s="20">
        <f t="shared" si="0"/>
        <v>329968</v>
      </c>
      <c r="I37" s="21">
        <f t="shared" si="3"/>
        <v>329968</v>
      </c>
    </row>
    <row r="38" spans="1:9" ht="11.25" customHeight="1" x14ac:dyDescent="0.2">
      <c r="A38" s="10" t="s">
        <v>56</v>
      </c>
      <c r="B38" s="11" t="s">
        <v>57</v>
      </c>
      <c r="C38" s="79" t="s">
        <v>194</v>
      </c>
      <c r="D38" s="103">
        <v>207208</v>
      </c>
      <c r="E38" s="101">
        <f t="shared" si="1"/>
        <v>207208</v>
      </c>
      <c r="F38" s="14">
        <v>0</v>
      </c>
      <c r="G38" s="19">
        <f t="shared" si="2"/>
        <v>0</v>
      </c>
      <c r="H38" s="20">
        <f t="shared" si="0"/>
        <v>207208</v>
      </c>
      <c r="I38" s="21">
        <f t="shared" si="3"/>
        <v>207208</v>
      </c>
    </row>
    <row r="39" spans="1:9" ht="11.25" customHeight="1" x14ac:dyDescent="0.2">
      <c r="A39" s="10" t="s">
        <v>58</v>
      </c>
      <c r="B39" s="11" t="s">
        <v>59</v>
      </c>
      <c r="C39" s="79" t="s">
        <v>195</v>
      </c>
      <c r="D39" s="103">
        <v>259547</v>
      </c>
      <c r="E39" s="101">
        <f t="shared" si="1"/>
        <v>259547</v>
      </c>
      <c r="F39" s="14">
        <v>0</v>
      </c>
      <c r="G39" s="19">
        <f t="shared" si="2"/>
        <v>0</v>
      </c>
      <c r="H39" s="20">
        <f t="shared" si="0"/>
        <v>259547</v>
      </c>
      <c r="I39" s="21">
        <f t="shared" si="3"/>
        <v>259547</v>
      </c>
    </row>
    <row r="40" spans="1:9" ht="11.25" customHeight="1" x14ac:dyDescent="0.2">
      <c r="A40" s="10" t="s">
        <v>60</v>
      </c>
      <c r="B40" s="11" t="s">
        <v>61</v>
      </c>
      <c r="C40" s="79" t="s">
        <v>196</v>
      </c>
      <c r="D40" s="103">
        <v>1239578</v>
      </c>
      <c r="E40" s="101">
        <f t="shared" si="1"/>
        <v>1239578</v>
      </c>
      <c r="F40" s="14">
        <v>0</v>
      </c>
      <c r="G40" s="19">
        <v>0</v>
      </c>
      <c r="H40" s="20">
        <f t="shared" si="0"/>
        <v>1239578</v>
      </c>
      <c r="I40" s="21">
        <f t="shared" si="3"/>
        <v>1239578</v>
      </c>
    </row>
    <row r="41" spans="1:9" ht="11.25" customHeight="1" x14ac:dyDescent="0.2">
      <c r="A41" s="10" t="s">
        <v>62</v>
      </c>
      <c r="B41" s="11" t="s">
        <v>63</v>
      </c>
      <c r="C41" s="79" t="s">
        <v>197</v>
      </c>
      <c r="D41" s="103">
        <v>41472</v>
      </c>
      <c r="E41" s="101">
        <f t="shared" si="1"/>
        <v>41472</v>
      </c>
      <c r="F41" s="14">
        <v>0</v>
      </c>
      <c r="G41" s="19">
        <f t="shared" si="2"/>
        <v>0</v>
      </c>
      <c r="H41" s="20">
        <f t="shared" si="0"/>
        <v>41472</v>
      </c>
      <c r="I41" s="21">
        <f t="shared" si="3"/>
        <v>41472</v>
      </c>
    </row>
    <row r="42" spans="1:9" ht="11.25" customHeight="1" x14ac:dyDescent="0.2">
      <c r="A42" s="10" t="s">
        <v>64</v>
      </c>
      <c r="B42" s="11" t="s">
        <v>65</v>
      </c>
      <c r="C42" s="79" t="s">
        <v>198</v>
      </c>
      <c r="D42" s="103">
        <v>90635</v>
      </c>
      <c r="E42" s="101">
        <f t="shared" si="1"/>
        <v>90635</v>
      </c>
      <c r="F42" s="14">
        <v>0</v>
      </c>
      <c r="G42" s="19">
        <f t="shared" si="2"/>
        <v>0</v>
      </c>
      <c r="H42" s="20">
        <f t="shared" si="0"/>
        <v>90635</v>
      </c>
      <c r="I42" s="21">
        <f t="shared" si="3"/>
        <v>90635</v>
      </c>
    </row>
    <row r="43" spans="1:9" ht="11.25" customHeight="1" x14ac:dyDescent="0.2">
      <c r="A43" s="10" t="s">
        <v>66</v>
      </c>
      <c r="B43" s="11" t="s">
        <v>67</v>
      </c>
      <c r="C43" s="79" t="s">
        <v>199</v>
      </c>
      <c r="D43" s="103">
        <v>404215</v>
      </c>
      <c r="E43" s="101">
        <f t="shared" si="1"/>
        <v>404215</v>
      </c>
      <c r="F43" s="14">
        <v>0</v>
      </c>
      <c r="G43" s="19">
        <f t="shared" si="2"/>
        <v>0</v>
      </c>
      <c r="H43" s="20">
        <f t="shared" si="0"/>
        <v>404215</v>
      </c>
      <c r="I43" s="21">
        <f t="shared" si="3"/>
        <v>404215</v>
      </c>
    </row>
    <row r="44" spans="1:9" ht="11.25" customHeight="1" x14ac:dyDescent="0.2">
      <c r="A44" s="10" t="s">
        <v>68</v>
      </c>
      <c r="B44" s="11" t="s">
        <v>69</v>
      </c>
      <c r="C44" s="79" t="s">
        <v>200</v>
      </c>
      <c r="D44" s="103">
        <v>76043</v>
      </c>
      <c r="E44" s="101">
        <f t="shared" si="1"/>
        <v>76043</v>
      </c>
      <c r="F44" s="14">
        <v>0</v>
      </c>
      <c r="G44" s="19">
        <f t="shared" si="2"/>
        <v>0</v>
      </c>
      <c r="H44" s="20">
        <f t="shared" si="0"/>
        <v>76043</v>
      </c>
      <c r="I44" s="21">
        <f t="shared" si="3"/>
        <v>76043</v>
      </c>
    </row>
    <row r="45" spans="1:9" ht="11.25" customHeight="1" x14ac:dyDescent="0.2">
      <c r="A45" s="10" t="s">
        <v>70</v>
      </c>
      <c r="B45" s="11" t="s">
        <v>71</v>
      </c>
      <c r="C45" s="79" t="s">
        <v>201</v>
      </c>
      <c r="D45" s="103">
        <v>184000</v>
      </c>
      <c r="E45" s="101">
        <f t="shared" si="1"/>
        <v>184000</v>
      </c>
      <c r="F45" s="14">
        <v>0</v>
      </c>
      <c r="G45" s="19">
        <f t="shared" si="2"/>
        <v>0</v>
      </c>
      <c r="H45" s="20">
        <f t="shared" si="0"/>
        <v>184000</v>
      </c>
      <c r="I45" s="21">
        <f t="shared" si="3"/>
        <v>184000</v>
      </c>
    </row>
    <row r="46" spans="1:9" ht="11.25" customHeight="1" x14ac:dyDescent="0.2">
      <c r="A46" s="10" t="s">
        <v>72</v>
      </c>
      <c r="B46" s="11" t="s">
        <v>73</v>
      </c>
      <c r="C46" s="79" t="s">
        <v>202</v>
      </c>
      <c r="D46" s="103">
        <v>717280</v>
      </c>
      <c r="E46" s="101">
        <f t="shared" si="1"/>
        <v>717280</v>
      </c>
      <c r="F46" s="14">
        <v>0</v>
      </c>
      <c r="G46" s="19">
        <f t="shared" si="2"/>
        <v>0</v>
      </c>
      <c r="H46" s="20">
        <f t="shared" si="0"/>
        <v>717280</v>
      </c>
      <c r="I46" s="21">
        <f t="shared" si="3"/>
        <v>717280</v>
      </c>
    </row>
    <row r="47" spans="1:9" ht="11.25" customHeight="1" x14ac:dyDescent="0.2">
      <c r="A47" s="10" t="s">
        <v>74</v>
      </c>
      <c r="B47" s="11" t="s">
        <v>75</v>
      </c>
      <c r="C47" s="79" t="s">
        <v>203</v>
      </c>
      <c r="D47" s="103">
        <v>272587</v>
      </c>
      <c r="E47" s="101">
        <f t="shared" si="1"/>
        <v>272587</v>
      </c>
      <c r="F47" s="14">
        <v>0</v>
      </c>
      <c r="G47" s="19">
        <f t="shared" si="2"/>
        <v>0</v>
      </c>
      <c r="H47" s="20">
        <f t="shared" si="0"/>
        <v>272587</v>
      </c>
      <c r="I47" s="21">
        <f t="shared" si="3"/>
        <v>272587</v>
      </c>
    </row>
    <row r="48" spans="1:9" ht="11.25" customHeight="1" x14ac:dyDescent="0.2">
      <c r="A48" s="10" t="s">
        <v>76</v>
      </c>
      <c r="B48" s="11" t="s">
        <v>77</v>
      </c>
      <c r="C48" s="79" t="s">
        <v>204</v>
      </c>
      <c r="D48" s="103">
        <v>1295430</v>
      </c>
      <c r="E48" s="101">
        <f t="shared" si="1"/>
        <v>1295430</v>
      </c>
      <c r="F48" s="14">
        <v>0</v>
      </c>
      <c r="G48" s="19">
        <v>0</v>
      </c>
      <c r="H48" s="20">
        <f t="shared" si="0"/>
        <v>1295430</v>
      </c>
      <c r="I48" s="21">
        <f t="shared" si="3"/>
        <v>1295430</v>
      </c>
    </row>
    <row r="49" spans="1:9" ht="11.25" customHeight="1" x14ac:dyDescent="0.2">
      <c r="A49" s="10" t="s">
        <v>78</v>
      </c>
      <c r="B49" s="11" t="s">
        <v>79</v>
      </c>
      <c r="C49" s="79" t="s">
        <v>205</v>
      </c>
      <c r="D49" s="103">
        <v>175678</v>
      </c>
      <c r="E49" s="101">
        <f t="shared" si="1"/>
        <v>175678</v>
      </c>
      <c r="F49" s="14">
        <v>0</v>
      </c>
      <c r="G49" s="19">
        <f t="shared" si="2"/>
        <v>0</v>
      </c>
      <c r="H49" s="20">
        <f t="shared" si="0"/>
        <v>175678</v>
      </c>
      <c r="I49" s="21">
        <f t="shared" si="3"/>
        <v>175678</v>
      </c>
    </row>
    <row r="50" spans="1:9" ht="11.25" customHeight="1" x14ac:dyDescent="0.2">
      <c r="A50" s="10" t="s">
        <v>80</v>
      </c>
      <c r="B50" s="11" t="s">
        <v>81</v>
      </c>
      <c r="C50" s="79" t="s">
        <v>206</v>
      </c>
      <c r="D50" s="103">
        <v>844712</v>
      </c>
      <c r="E50" s="101">
        <f t="shared" si="1"/>
        <v>844712</v>
      </c>
      <c r="F50" s="14">
        <v>0</v>
      </c>
      <c r="G50" s="19">
        <f t="shared" si="2"/>
        <v>0</v>
      </c>
      <c r="H50" s="20">
        <f t="shared" si="0"/>
        <v>844712</v>
      </c>
      <c r="I50" s="21">
        <f t="shared" si="3"/>
        <v>844712</v>
      </c>
    </row>
    <row r="51" spans="1:9" ht="11.25" customHeight="1" x14ac:dyDescent="0.2">
      <c r="A51" s="10" t="s">
        <v>82</v>
      </c>
      <c r="B51" s="11" t="s">
        <v>83</v>
      </c>
      <c r="C51" s="79" t="s">
        <v>207</v>
      </c>
      <c r="D51" s="103">
        <v>25497</v>
      </c>
      <c r="E51" s="101">
        <f t="shared" si="1"/>
        <v>25497</v>
      </c>
      <c r="F51" s="14">
        <v>0</v>
      </c>
      <c r="G51" s="19">
        <f t="shared" si="2"/>
        <v>0</v>
      </c>
      <c r="H51" s="20">
        <f t="shared" si="0"/>
        <v>25497</v>
      </c>
      <c r="I51" s="21">
        <f t="shared" si="3"/>
        <v>25497</v>
      </c>
    </row>
    <row r="52" spans="1:9" ht="11.25" customHeight="1" x14ac:dyDescent="0.2">
      <c r="A52" s="10" t="s">
        <v>84</v>
      </c>
      <c r="B52" s="11" t="s">
        <v>85</v>
      </c>
      <c r="C52" s="79" t="s">
        <v>208</v>
      </c>
      <c r="D52" s="103">
        <v>27642</v>
      </c>
      <c r="E52" s="101">
        <f t="shared" si="1"/>
        <v>27642</v>
      </c>
      <c r="F52" s="14">
        <v>0</v>
      </c>
      <c r="G52" s="19">
        <f t="shared" si="2"/>
        <v>0</v>
      </c>
      <c r="H52" s="20">
        <f t="shared" si="0"/>
        <v>27642</v>
      </c>
      <c r="I52" s="21">
        <f t="shared" si="3"/>
        <v>27642</v>
      </c>
    </row>
    <row r="53" spans="1:9" ht="11.25" customHeight="1" x14ac:dyDescent="0.2">
      <c r="A53" s="10" t="s">
        <v>86</v>
      </c>
      <c r="B53" s="11" t="s">
        <v>87</v>
      </c>
      <c r="C53" s="79" t="s">
        <v>209</v>
      </c>
      <c r="D53" s="103">
        <v>161863</v>
      </c>
      <c r="E53" s="101">
        <f t="shared" si="1"/>
        <v>161863</v>
      </c>
      <c r="F53" s="14">
        <v>0</v>
      </c>
      <c r="G53" s="19">
        <f t="shared" si="2"/>
        <v>0</v>
      </c>
      <c r="H53" s="20">
        <f t="shared" si="0"/>
        <v>161863</v>
      </c>
      <c r="I53" s="21">
        <f t="shared" si="3"/>
        <v>161863</v>
      </c>
    </row>
    <row r="54" spans="1:9" ht="11.25" customHeight="1" x14ac:dyDescent="0.2">
      <c r="A54" s="10" t="s">
        <v>88</v>
      </c>
      <c r="B54" s="11" t="s">
        <v>89</v>
      </c>
      <c r="C54" s="79" t="s">
        <v>210</v>
      </c>
      <c r="D54" s="103">
        <v>71450</v>
      </c>
      <c r="E54" s="101">
        <f t="shared" si="1"/>
        <v>71450</v>
      </c>
      <c r="F54" s="14">
        <v>0</v>
      </c>
      <c r="G54" s="19">
        <f t="shared" si="2"/>
        <v>0</v>
      </c>
      <c r="H54" s="20">
        <f t="shared" si="0"/>
        <v>71450</v>
      </c>
      <c r="I54" s="21">
        <f t="shared" si="3"/>
        <v>71450</v>
      </c>
    </row>
    <row r="55" spans="1:9" ht="11.25" customHeight="1" x14ac:dyDescent="0.2">
      <c r="A55" s="10" t="s">
        <v>90</v>
      </c>
      <c r="B55" s="11" t="s">
        <v>91</v>
      </c>
      <c r="C55" s="79" t="s">
        <v>211</v>
      </c>
      <c r="D55" s="103">
        <v>2014427</v>
      </c>
      <c r="E55" s="101">
        <f t="shared" si="1"/>
        <v>2014427</v>
      </c>
      <c r="F55" s="14">
        <v>0</v>
      </c>
      <c r="G55" s="19">
        <v>0</v>
      </c>
      <c r="H55" s="20">
        <f t="shared" si="0"/>
        <v>2014427</v>
      </c>
      <c r="I55" s="21">
        <f t="shared" si="3"/>
        <v>2014427</v>
      </c>
    </row>
    <row r="56" spans="1:9" ht="11.25" customHeight="1" x14ac:dyDescent="0.2">
      <c r="A56" s="10" t="s">
        <v>92</v>
      </c>
      <c r="B56" s="11" t="s">
        <v>93</v>
      </c>
      <c r="C56" s="79" t="s">
        <v>212</v>
      </c>
      <c r="D56" s="103">
        <v>244635</v>
      </c>
      <c r="E56" s="101">
        <f t="shared" si="1"/>
        <v>244635</v>
      </c>
      <c r="F56" s="14">
        <v>0</v>
      </c>
      <c r="G56" s="19">
        <f t="shared" si="2"/>
        <v>0</v>
      </c>
      <c r="H56" s="20">
        <f t="shared" si="0"/>
        <v>244635</v>
      </c>
      <c r="I56" s="21">
        <f t="shared" si="3"/>
        <v>244635</v>
      </c>
    </row>
    <row r="57" spans="1:9" ht="11.25" customHeight="1" x14ac:dyDescent="0.2">
      <c r="A57" s="10" t="s">
        <v>94</v>
      </c>
      <c r="B57" s="11" t="s">
        <v>95</v>
      </c>
      <c r="C57" s="79" t="s">
        <v>213</v>
      </c>
      <c r="D57" s="103">
        <v>357760</v>
      </c>
      <c r="E57" s="101">
        <f t="shared" si="1"/>
        <v>357760</v>
      </c>
      <c r="F57" s="14">
        <v>0</v>
      </c>
      <c r="G57" s="19">
        <f t="shared" si="2"/>
        <v>0</v>
      </c>
      <c r="H57" s="20">
        <f t="shared" si="0"/>
        <v>357760</v>
      </c>
      <c r="I57" s="21">
        <f t="shared" si="3"/>
        <v>357760</v>
      </c>
    </row>
    <row r="58" spans="1:9" ht="11.25" customHeight="1" x14ac:dyDescent="0.2">
      <c r="A58" s="10" t="s">
        <v>96</v>
      </c>
      <c r="B58" s="11" t="s">
        <v>97</v>
      </c>
      <c r="C58" s="79" t="s">
        <v>214</v>
      </c>
      <c r="D58" s="103">
        <v>175155</v>
      </c>
      <c r="E58" s="101">
        <f t="shared" si="1"/>
        <v>175155</v>
      </c>
      <c r="F58" s="14">
        <v>0</v>
      </c>
      <c r="G58" s="19">
        <f t="shared" si="2"/>
        <v>0</v>
      </c>
      <c r="H58" s="20">
        <f t="shared" si="0"/>
        <v>175155</v>
      </c>
      <c r="I58" s="21">
        <f t="shared" si="3"/>
        <v>175155</v>
      </c>
    </row>
    <row r="59" spans="1:9" ht="11.25" customHeight="1" x14ac:dyDescent="0.2">
      <c r="A59" s="10" t="s">
        <v>98</v>
      </c>
      <c r="B59" s="11" t="s">
        <v>99</v>
      </c>
      <c r="C59" s="79" t="s">
        <v>215</v>
      </c>
      <c r="D59" s="103">
        <v>211670</v>
      </c>
      <c r="E59" s="101">
        <f t="shared" si="1"/>
        <v>211670</v>
      </c>
      <c r="F59" s="14">
        <v>0</v>
      </c>
      <c r="G59" s="19">
        <f t="shared" si="2"/>
        <v>0</v>
      </c>
      <c r="H59" s="20">
        <f t="shared" si="0"/>
        <v>211670</v>
      </c>
      <c r="I59" s="21">
        <f t="shared" si="3"/>
        <v>211670</v>
      </c>
    </row>
    <row r="60" spans="1:9" ht="11.25" customHeight="1" x14ac:dyDescent="0.2">
      <c r="A60" s="10" t="s">
        <v>100</v>
      </c>
      <c r="B60" s="11" t="s">
        <v>101</v>
      </c>
      <c r="C60" s="79" t="s">
        <v>216</v>
      </c>
      <c r="D60" s="103">
        <v>111670</v>
      </c>
      <c r="E60" s="101">
        <f t="shared" si="1"/>
        <v>111670</v>
      </c>
      <c r="F60" s="14">
        <v>0</v>
      </c>
      <c r="G60" s="19">
        <f t="shared" si="2"/>
        <v>0</v>
      </c>
      <c r="H60" s="20">
        <f t="shared" si="0"/>
        <v>111670</v>
      </c>
      <c r="I60" s="21">
        <f t="shared" si="3"/>
        <v>111670</v>
      </c>
    </row>
    <row r="61" spans="1:9" ht="11.25" customHeight="1" x14ac:dyDescent="0.2">
      <c r="A61" s="22" t="s">
        <v>102</v>
      </c>
      <c r="B61" s="23" t="s">
        <v>103</v>
      </c>
      <c r="C61" s="80" t="s">
        <v>217</v>
      </c>
      <c r="D61" s="99">
        <v>191730</v>
      </c>
      <c r="E61" s="105">
        <f t="shared" si="1"/>
        <v>191730</v>
      </c>
      <c r="F61" s="26">
        <v>0</v>
      </c>
      <c r="G61" s="26">
        <f t="shared" si="2"/>
        <v>0</v>
      </c>
      <c r="H61" s="27">
        <f t="shared" si="0"/>
        <v>191730</v>
      </c>
      <c r="I61" s="28">
        <f t="shared" si="3"/>
        <v>191730</v>
      </c>
    </row>
    <row r="62" spans="1:9" customFormat="1" ht="18" x14ac:dyDescent="0.35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" x14ac:dyDescent="0.35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5" t="s">
        <v>3</v>
      </c>
      <c r="E64" s="96"/>
      <c r="F64" s="95" t="s">
        <v>4</v>
      </c>
      <c r="G64" s="96"/>
      <c r="H64" s="97" t="s">
        <v>5</v>
      </c>
      <c r="I64" s="98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88" t="s">
        <v>8</v>
      </c>
      <c r="G65" s="32" t="s">
        <v>9</v>
      </c>
      <c r="H65" s="84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20">
        <v>26237</v>
      </c>
      <c r="E66" s="87">
        <f>D66</f>
        <v>26237</v>
      </c>
      <c r="F66" s="13">
        <v>0</v>
      </c>
      <c r="G66" s="19">
        <f>F66</f>
        <v>0</v>
      </c>
      <c r="H66" s="16">
        <f t="shared" ref="H66:H118" si="4">D66+F66</f>
        <v>26237</v>
      </c>
      <c r="I66" s="21">
        <f t="shared" ref="I66:I118" si="5">SUM(H66:H66)</f>
        <v>26237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20">
        <v>281318</v>
      </c>
      <c r="E67" s="87">
        <f t="shared" ref="E67:E118" si="6">D67</f>
        <v>281318</v>
      </c>
      <c r="F67" s="18">
        <v>0</v>
      </c>
      <c r="G67" s="19">
        <f t="shared" ref="G67:G118" si="7">F67</f>
        <v>0</v>
      </c>
      <c r="H67" s="20">
        <f t="shared" si="4"/>
        <v>281318</v>
      </c>
      <c r="I67" s="21">
        <f t="shared" si="5"/>
        <v>281318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20">
        <v>115162</v>
      </c>
      <c r="E68" s="87">
        <f t="shared" si="6"/>
        <v>115162</v>
      </c>
      <c r="F68" s="18">
        <v>0</v>
      </c>
      <c r="G68" s="19">
        <f t="shared" si="7"/>
        <v>0</v>
      </c>
      <c r="H68" s="20">
        <f t="shared" si="4"/>
        <v>115162</v>
      </c>
      <c r="I68" s="21">
        <f t="shared" si="5"/>
        <v>115162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20">
        <v>469148</v>
      </c>
      <c r="E69" s="87">
        <f t="shared" si="6"/>
        <v>469148</v>
      </c>
      <c r="F69" s="18">
        <v>0</v>
      </c>
      <c r="G69" s="19">
        <f t="shared" si="7"/>
        <v>0</v>
      </c>
      <c r="H69" s="20">
        <f t="shared" si="4"/>
        <v>469148</v>
      </c>
      <c r="I69" s="21">
        <f t="shared" si="5"/>
        <v>469148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20">
        <v>24110</v>
      </c>
      <c r="E70" s="87">
        <f t="shared" si="6"/>
        <v>24110</v>
      </c>
      <c r="F70" s="18">
        <v>0</v>
      </c>
      <c r="G70" s="19">
        <f t="shared" si="7"/>
        <v>0</v>
      </c>
      <c r="H70" s="20">
        <f t="shared" si="4"/>
        <v>24110</v>
      </c>
      <c r="I70" s="21">
        <f t="shared" si="5"/>
        <v>24110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20">
        <v>188580</v>
      </c>
      <c r="E71" s="87">
        <f t="shared" si="6"/>
        <v>188580</v>
      </c>
      <c r="F71" s="18">
        <v>0</v>
      </c>
      <c r="G71" s="19">
        <f t="shared" si="7"/>
        <v>0</v>
      </c>
      <c r="H71" s="20">
        <f t="shared" si="4"/>
        <v>188580</v>
      </c>
      <c r="I71" s="21">
        <f t="shared" si="5"/>
        <v>188580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20">
        <v>233197</v>
      </c>
      <c r="E72" s="87">
        <f t="shared" si="6"/>
        <v>233197</v>
      </c>
      <c r="F72" s="18">
        <v>0</v>
      </c>
      <c r="G72" s="19">
        <f t="shared" si="7"/>
        <v>0</v>
      </c>
      <c r="H72" s="20">
        <f t="shared" si="4"/>
        <v>233197</v>
      </c>
      <c r="I72" s="21">
        <f t="shared" si="5"/>
        <v>233197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20">
        <v>197020</v>
      </c>
      <c r="E73" s="87">
        <f t="shared" si="6"/>
        <v>197020</v>
      </c>
      <c r="F73" s="18">
        <v>0</v>
      </c>
      <c r="G73" s="19">
        <f t="shared" si="7"/>
        <v>0</v>
      </c>
      <c r="H73" s="20">
        <f t="shared" si="4"/>
        <v>197020</v>
      </c>
      <c r="I73" s="21">
        <f t="shared" si="5"/>
        <v>197020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20">
        <v>76620</v>
      </c>
      <c r="E74" s="87">
        <f t="shared" si="6"/>
        <v>76620</v>
      </c>
      <c r="F74" s="18">
        <v>0</v>
      </c>
      <c r="G74" s="19">
        <f t="shared" si="7"/>
        <v>0</v>
      </c>
      <c r="H74" s="20">
        <f t="shared" si="4"/>
        <v>76620</v>
      </c>
      <c r="I74" s="21">
        <f t="shared" si="5"/>
        <v>76620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20">
        <v>55223</v>
      </c>
      <c r="E75" s="87">
        <f t="shared" si="6"/>
        <v>55223</v>
      </c>
      <c r="F75" s="18">
        <v>0</v>
      </c>
      <c r="G75" s="19">
        <f t="shared" si="7"/>
        <v>0</v>
      </c>
      <c r="H75" s="20">
        <f t="shared" si="4"/>
        <v>55223</v>
      </c>
      <c r="I75" s="21">
        <f t="shared" si="5"/>
        <v>55223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20">
        <v>88095</v>
      </c>
      <c r="E76" s="87">
        <f t="shared" si="6"/>
        <v>88095</v>
      </c>
      <c r="F76" s="18">
        <v>0</v>
      </c>
      <c r="G76" s="19">
        <f t="shared" si="7"/>
        <v>0</v>
      </c>
      <c r="H76" s="20">
        <f t="shared" si="4"/>
        <v>88095</v>
      </c>
      <c r="I76" s="21">
        <f t="shared" si="5"/>
        <v>88095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20">
        <v>147780</v>
      </c>
      <c r="E77" s="87">
        <f t="shared" si="6"/>
        <v>147780</v>
      </c>
      <c r="F77" s="18">
        <v>0</v>
      </c>
      <c r="G77" s="19">
        <f t="shared" si="7"/>
        <v>0</v>
      </c>
      <c r="H77" s="20">
        <f t="shared" si="4"/>
        <v>147780</v>
      </c>
      <c r="I77" s="21">
        <f t="shared" si="5"/>
        <v>147780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20">
        <v>2534481</v>
      </c>
      <c r="E78" s="87">
        <f t="shared" si="6"/>
        <v>2534481</v>
      </c>
      <c r="F78" s="18">
        <v>0</v>
      </c>
      <c r="G78" s="19">
        <f t="shared" si="7"/>
        <v>0</v>
      </c>
      <c r="H78" s="20">
        <f t="shared" si="4"/>
        <v>2534481</v>
      </c>
      <c r="I78" s="21">
        <f t="shared" si="5"/>
        <v>2534481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20">
        <v>52068</v>
      </c>
      <c r="E79" s="87">
        <f t="shared" si="6"/>
        <v>52068</v>
      </c>
      <c r="F79" s="18">
        <v>0</v>
      </c>
      <c r="G79" s="19">
        <f t="shared" si="7"/>
        <v>0</v>
      </c>
      <c r="H79" s="20">
        <f t="shared" si="4"/>
        <v>52068</v>
      </c>
      <c r="I79" s="21">
        <f t="shared" si="5"/>
        <v>52068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20">
        <v>82218</v>
      </c>
      <c r="E80" s="87">
        <f t="shared" si="6"/>
        <v>82218</v>
      </c>
      <c r="F80" s="18">
        <v>0</v>
      </c>
      <c r="G80" s="19">
        <f t="shared" si="7"/>
        <v>0</v>
      </c>
      <c r="H80" s="20">
        <f t="shared" si="4"/>
        <v>82218</v>
      </c>
      <c r="I80" s="21">
        <f t="shared" si="5"/>
        <v>82218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20">
        <v>209200</v>
      </c>
      <c r="E81" s="87">
        <f t="shared" si="6"/>
        <v>209200</v>
      </c>
      <c r="F81" s="18">
        <v>0</v>
      </c>
      <c r="G81" s="19">
        <f t="shared" si="7"/>
        <v>0</v>
      </c>
      <c r="H81" s="20">
        <f t="shared" si="4"/>
        <v>209200</v>
      </c>
      <c r="I81" s="21">
        <f t="shared" si="5"/>
        <v>209200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20">
        <v>300670</v>
      </c>
      <c r="E82" s="87">
        <f t="shared" si="6"/>
        <v>300670</v>
      </c>
      <c r="F82" s="18">
        <v>0</v>
      </c>
      <c r="G82" s="19">
        <f t="shared" si="7"/>
        <v>0</v>
      </c>
      <c r="H82" s="20">
        <f t="shared" si="4"/>
        <v>300670</v>
      </c>
      <c r="I82" s="21">
        <f t="shared" si="5"/>
        <v>300670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20">
        <v>485870</v>
      </c>
      <c r="E83" s="87">
        <f t="shared" si="6"/>
        <v>485870</v>
      </c>
      <c r="F83" s="18">
        <v>0</v>
      </c>
      <c r="G83" s="19">
        <f t="shared" si="7"/>
        <v>0</v>
      </c>
      <c r="H83" s="20">
        <f t="shared" si="4"/>
        <v>485870</v>
      </c>
      <c r="I83" s="21">
        <f t="shared" si="5"/>
        <v>485870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20">
        <v>101590</v>
      </c>
      <c r="E84" s="87">
        <f t="shared" si="6"/>
        <v>101590</v>
      </c>
      <c r="F84" s="18">
        <v>0</v>
      </c>
      <c r="G84" s="19">
        <f>F84</f>
        <v>0</v>
      </c>
      <c r="H84" s="20">
        <f t="shared" si="4"/>
        <v>101590</v>
      </c>
      <c r="I84" s="21">
        <f t="shared" si="5"/>
        <v>101590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20">
        <v>404270</v>
      </c>
      <c r="E85" s="87">
        <f t="shared" si="6"/>
        <v>404270</v>
      </c>
      <c r="F85" s="18">
        <v>0</v>
      </c>
      <c r="G85" s="19">
        <f t="shared" si="7"/>
        <v>0</v>
      </c>
      <c r="H85" s="20">
        <f t="shared" si="4"/>
        <v>404270</v>
      </c>
      <c r="I85" s="21">
        <f t="shared" si="5"/>
        <v>404270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20">
        <v>316278</v>
      </c>
      <c r="E86" s="87">
        <f t="shared" si="6"/>
        <v>316278</v>
      </c>
      <c r="F86" s="18">
        <v>0</v>
      </c>
      <c r="G86" s="19">
        <f t="shared" si="7"/>
        <v>0</v>
      </c>
      <c r="H86" s="20">
        <f t="shared" si="4"/>
        <v>316278</v>
      </c>
      <c r="I86" s="21">
        <f t="shared" si="5"/>
        <v>316278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20">
        <v>31787</v>
      </c>
      <c r="E87" s="87">
        <f t="shared" si="6"/>
        <v>31787</v>
      </c>
      <c r="F87" s="18">
        <v>0</v>
      </c>
      <c r="G87" s="19">
        <f t="shared" si="7"/>
        <v>0</v>
      </c>
      <c r="H87" s="20">
        <f t="shared" si="4"/>
        <v>31787</v>
      </c>
      <c r="I87" s="21">
        <f t="shared" si="5"/>
        <v>31787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20">
        <v>125330</v>
      </c>
      <c r="E88" s="87">
        <f t="shared" si="6"/>
        <v>125330</v>
      </c>
      <c r="F88" s="18">
        <v>0</v>
      </c>
      <c r="G88" s="19">
        <f t="shared" si="7"/>
        <v>0</v>
      </c>
      <c r="H88" s="20">
        <f t="shared" si="4"/>
        <v>125330</v>
      </c>
      <c r="I88" s="21">
        <f t="shared" si="5"/>
        <v>125330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20">
        <v>148350</v>
      </c>
      <c r="E89" s="87">
        <f t="shared" si="6"/>
        <v>148350</v>
      </c>
      <c r="F89" s="18">
        <v>0</v>
      </c>
      <c r="G89" s="19">
        <f t="shared" si="7"/>
        <v>0</v>
      </c>
      <c r="H89" s="20">
        <f t="shared" si="4"/>
        <v>148350</v>
      </c>
      <c r="I89" s="21">
        <f t="shared" si="5"/>
        <v>148350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20">
        <v>50000</v>
      </c>
      <c r="E90" s="87">
        <f t="shared" si="6"/>
        <v>50000</v>
      </c>
      <c r="F90" s="18">
        <v>0</v>
      </c>
      <c r="G90" s="19">
        <f t="shared" si="7"/>
        <v>0</v>
      </c>
      <c r="H90" s="20">
        <f t="shared" si="4"/>
        <v>50000</v>
      </c>
      <c r="I90" s="21">
        <f t="shared" si="5"/>
        <v>50000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20">
        <v>126182</v>
      </c>
      <c r="E91" s="87">
        <f t="shared" si="6"/>
        <v>126182</v>
      </c>
      <c r="F91" s="18">
        <v>0</v>
      </c>
      <c r="G91" s="19">
        <f t="shared" si="7"/>
        <v>0</v>
      </c>
      <c r="H91" s="20">
        <f t="shared" si="4"/>
        <v>126182</v>
      </c>
      <c r="I91" s="21">
        <f t="shared" si="5"/>
        <v>126182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20">
        <v>593430</v>
      </c>
      <c r="E92" s="87">
        <f t="shared" si="6"/>
        <v>593430</v>
      </c>
      <c r="F92" s="18">
        <v>0</v>
      </c>
      <c r="G92" s="19">
        <f t="shared" si="7"/>
        <v>0</v>
      </c>
      <c r="H92" s="20">
        <f t="shared" si="4"/>
        <v>593430</v>
      </c>
      <c r="I92" s="21">
        <f t="shared" si="5"/>
        <v>593430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20">
        <v>53702</v>
      </c>
      <c r="E93" s="87">
        <f t="shared" si="6"/>
        <v>53702</v>
      </c>
      <c r="F93" s="18">
        <v>0</v>
      </c>
      <c r="G93" s="19">
        <f t="shared" si="7"/>
        <v>0</v>
      </c>
      <c r="H93" s="20">
        <f t="shared" si="4"/>
        <v>53702</v>
      </c>
      <c r="I93" s="21">
        <f t="shared" si="5"/>
        <v>53702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20">
        <v>389948</v>
      </c>
      <c r="E94" s="87">
        <f t="shared" si="6"/>
        <v>389948</v>
      </c>
      <c r="F94" s="18">
        <v>0</v>
      </c>
      <c r="G94" s="19">
        <f t="shared" si="7"/>
        <v>0</v>
      </c>
      <c r="H94" s="20">
        <f t="shared" si="4"/>
        <v>389948</v>
      </c>
      <c r="I94" s="21">
        <f t="shared" si="5"/>
        <v>389948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20">
        <v>207630</v>
      </c>
      <c r="E95" s="87">
        <f t="shared" si="6"/>
        <v>207630</v>
      </c>
      <c r="F95" s="18">
        <v>0</v>
      </c>
      <c r="G95" s="19">
        <f t="shared" si="7"/>
        <v>0</v>
      </c>
      <c r="H95" s="20">
        <f t="shared" si="4"/>
        <v>207630</v>
      </c>
      <c r="I95" s="21">
        <f t="shared" si="5"/>
        <v>207630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20">
        <v>657425</v>
      </c>
      <c r="E96" s="87">
        <f t="shared" si="6"/>
        <v>657425</v>
      </c>
      <c r="F96" s="18">
        <v>0</v>
      </c>
      <c r="G96" s="19">
        <f t="shared" si="7"/>
        <v>0</v>
      </c>
      <c r="H96" s="20">
        <f t="shared" si="4"/>
        <v>657425</v>
      </c>
      <c r="I96" s="21">
        <f t="shared" si="5"/>
        <v>657425</v>
      </c>
    </row>
    <row r="97" spans="1:21" ht="11.25" customHeight="1" x14ac:dyDescent="0.2">
      <c r="A97" s="34">
        <v>79</v>
      </c>
      <c r="B97" s="11" t="s">
        <v>136</v>
      </c>
      <c r="C97" s="11" t="s">
        <v>249</v>
      </c>
      <c r="D97" s="20">
        <v>207125</v>
      </c>
      <c r="E97" s="87">
        <f t="shared" si="6"/>
        <v>207125</v>
      </c>
      <c r="F97" s="18">
        <v>0</v>
      </c>
      <c r="G97" s="19">
        <f t="shared" si="7"/>
        <v>0</v>
      </c>
      <c r="H97" s="20">
        <f t="shared" si="4"/>
        <v>207125</v>
      </c>
      <c r="I97" s="21">
        <f t="shared" si="5"/>
        <v>207125</v>
      </c>
    </row>
    <row r="98" spans="1:21" ht="11.25" customHeight="1" x14ac:dyDescent="0.2">
      <c r="A98" s="34">
        <v>80</v>
      </c>
      <c r="B98" s="11" t="s">
        <v>137</v>
      </c>
      <c r="C98" s="11" t="s">
        <v>250</v>
      </c>
      <c r="D98" s="20">
        <v>414733</v>
      </c>
      <c r="E98" s="87">
        <f t="shared" si="6"/>
        <v>414733</v>
      </c>
      <c r="F98" s="18">
        <v>0</v>
      </c>
      <c r="G98" s="19">
        <f t="shared" si="7"/>
        <v>0</v>
      </c>
      <c r="H98" s="20">
        <f t="shared" si="4"/>
        <v>414733</v>
      </c>
      <c r="I98" s="21">
        <f t="shared" si="5"/>
        <v>414733</v>
      </c>
    </row>
    <row r="99" spans="1:21" ht="11.25" customHeight="1" x14ac:dyDescent="0.2">
      <c r="A99" s="34">
        <v>81</v>
      </c>
      <c r="B99" s="11" t="s">
        <v>138</v>
      </c>
      <c r="C99" s="11" t="s">
        <v>251</v>
      </c>
      <c r="D99" s="20">
        <v>251140</v>
      </c>
      <c r="E99" s="87">
        <f t="shared" si="6"/>
        <v>251140</v>
      </c>
      <c r="F99" s="18">
        <v>0</v>
      </c>
      <c r="G99" s="19">
        <f t="shared" si="7"/>
        <v>0</v>
      </c>
      <c r="H99" s="20">
        <f t="shared" si="4"/>
        <v>251140</v>
      </c>
      <c r="I99" s="21">
        <f t="shared" si="5"/>
        <v>251140</v>
      </c>
    </row>
    <row r="100" spans="1:21" ht="11.25" customHeight="1" x14ac:dyDescent="0.2">
      <c r="A100" s="34">
        <v>82</v>
      </c>
      <c r="B100" s="11" t="s">
        <v>139</v>
      </c>
      <c r="C100" s="11" t="s">
        <v>252</v>
      </c>
      <c r="D100" s="20">
        <v>139103</v>
      </c>
      <c r="E100" s="87">
        <f t="shared" si="6"/>
        <v>139103</v>
      </c>
      <c r="F100" s="18">
        <v>0</v>
      </c>
      <c r="G100" s="19">
        <f t="shared" si="7"/>
        <v>0</v>
      </c>
      <c r="H100" s="20">
        <f t="shared" si="4"/>
        <v>139103</v>
      </c>
      <c r="I100" s="21">
        <f t="shared" si="5"/>
        <v>139103</v>
      </c>
    </row>
    <row r="101" spans="1:21" ht="11.25" customHeight="1" x14ac:dyDescent="0.2">
      <c r="A101" s="34">
        <v>83</v>
      </c>
      <c r="B101" s="11" t="s">
        <v>140</v>
      </c>
      <c r="C101" s="11" t="s">
        <v>253</v>
      </c>
      <c r="D101" s="20">
        <v>177065</v>
      </c>
      <c r="E101" s="87">
        <f t="shared" si="6"/>
        <v>177065</v>
      </c>
      <c r="F101" s="18">
        <v>0</v>
      </c>
      <c r="G101" s="19">
        <f t="shared" si="7"/>
        <v>0</v>
      </c>
      <c r="H101" s="20">
        <f t="shared" si="4"/>
        <v>177065</v>
      </c>
      <c r="I101" s="21">
        <f t="shared" si="5"/>
        <v>177065</v>
      </c>
    </row>
    <row r="102" spans="1:21" ht="11.25" customHeight="1" x14ac:dyDescent="0.2">
      <c r="A102" s="34">
        <v>84</v>
      </c>
      <c r="B102" s="11" t="s">
        <v>141</v>
      </c>
      <c r="C102" s="11" t="s">
        <v>254</v>
      </c>
      <c r="D102" s="20">
        <v>172017</v>
      </c>
      <c r="E102" s="87">
        <f t="shared" si="6"/>
        <v>172017</v>
      </c>
      <c r="F102" s="18">
        <v>0</v>
      </c>
      <c r="G102" s="19">
        <f t="shared" si="7"/>
        <v>0</v>
      </c>
      <c r="H102" s="20">
        <f t="shared" si="4"/>
        <v>172017</v>
      </c>
      <c r="I102" s="21">
        <f t="shared" si="5"/>
        <v>172017</v>
      </c>
    </row>
    <row r="103" spans="1:21" ht="11.25" customHeight="1" x14ac:dyDescent="0.2">
      <c r="A103" s="34">
        <v>85</v>
      </c>
      <c r="B103" s="11" t="s">
        <v>142</v>
      </c>
      <c r="C103" s="11" t="s">
        <v>255</v>
      </c>
      <c r="D103" s="20">
        <v>117875</v>
      </c>
      <c r="E103" s="87">
        <f t="shared" si="6"/>
        <v>117875</v>
      </c>
      <c r="F103" s="18">
        <v>0</v>
      </c>
      <c r="G103" s="19">
        <f t="shared" si="7"/>
        <v>0</v>
      </c>
      <c r="H103" s="20">
        <f t="shared" si="4"/>
        <v>117875</v>
      </c>
      <c r="I103" s="21">
        <f t="shared" si="5"/>
        <v>117875</v>
      </c>
    </row>
    <row r="104" spans="1:21" ht="11.25" customHeight="1" x14ac:dyDescent="0.2">
      <c r="A104" s="34">
        <v>86</v>
      </c>
      <c r="B104" s="11" t="s">
        <v>143</v>
      </c>
      <c r="C104" s="11" t="s">
        <v>256</v>
      </c>
      <c r="D104" s="20">
        <v>231150</v>
      </c>
      <c r="E104" s="87">
        <f t="shared" si="6"/>
        <v>231150</v>
      </c>
      <c r="F104" s="18">
        <v>0</v>
      </c>
      <c r="G104" s="19">
        <f t="shared" si="7"/>
        <v>0</v>
      </c>
      <c r="H104" s="20">
        <f t="shared" si="4"/>
        <v>231150</v>
      </c>
      <c r="I104" s="21">
        <f t="shared" si="5"/>
        <v>231150</v>
      </c>
    </row>
    <row r="105" spans="1:21" ht="11.25" customHeight="1" x14ac:dyDescent="0.2">
      <c r="A105" s="34">
        <v>87</v>
      </c>
      <c r="B105" s="11" t="s">
        <v>144</v>
      </c>
      <c r="C105" s="11" t="s">
        <v>257</v>
      </c>
      <c r="D105" s="20">
        <v>45505</v>
      </c>
      <c r="E105" s="87">
        <f t="shared" si="6"/>
        <v>45505</v>
      </c>
      <c r="F105" s="18">
        <v>0</v>
      </c>
      <c r="G105" s="19">
        <f t="shared" si="7"/>
        <v>0</v>
      </c>
      <c r="H105" s="20">
        <f t="shared" si="4"/>
        <v>45505</v>
      </c>
      <c r="I105" s="21">
        <f t="shared" si="5"/>
        <v>45505</v>
      </c>
    </row>
    <row r="106" spans="1:21" ht="11.25" customHeight="1" x14ac:dyDescent="0.2">
      <c r="A106" s="34">
        <v>88</v>
      </c>
      <c r="B106" s="11" t="s">
        <v>145</v>
      </c>
      <c r="C106" s="11" t="s">
        <v>258</v>
      </c>
      <c r="D106" s="20">
        <v>71120</v>
      </c>
      <c r="E106" s="87">
        <f t="shared" si="6"/>
        <v>71120</v>
      </c>
      <c r="F106" s="18">
        <v>0</v>
      </c>
      <c r="G106" s="19">
        <f t="shared" si="7"/>
        <v>0</v>
      </c>
      <c r="H106" s="20">
        <f t="shared" si="4"/>
        <v>71120</v>
      </c>
      <c r="I106" s="21">
        <f t="shared" si="5"/>
        <v>71120</v>
      </c>
    </row>
    <row r="107" spans="1:21" ht="11.25" customHeight="1" x14ac:dyDescent="0.2">
      <c r="A107" s="34">
        <v>89</v>
      </c>
      <c r="B107" s="11" t="s">
        <v>146</v>
      </c>
      <c r="C107" s="11" t="s">
        <v>259</v>
      </c>
      <c r="D107" s="20">
        <v>19253</v>
      </c>
      <c r="E107" s="87">
        <f t="shared" si="6"/>
        <v>19253</v>
      </c>
      <c r="F107" s="18">
        <v>0</v>
      </c>
      <c r="G107" s="19">
        <f t="shared" si="7"/>
        <v>0</v>
      </c>
      <c r="H107" s="20">
        <f t="shared" si="4"/>
        <v>19253</v>
      </c>
      <c r="I107" s="21">
        <f t="shared" si="5"/>
        <v>19253</v>
      </c>
    </row>
    <row r="108" spans="1:21" ht="11.25" customHeight="1" x14ac:dyDescent="0.2">
      <c r="A108" s="34">
        <v>90</v>
      </c>
      <c r="B108" s="11" t="s">
        <v>147</v>
      </c>
      <c r="C108" s="11" t="s">
        <v>260</v>
      </c>
      <c r="D108" s="20">
        <v>475297</v>
      </c>
      <c r="E108" s="87">
        <f t="shared" si="6"/>
        <v>475297</v>
      </c>
      <c r="F108" s="18">
        <v>0</v>
      </c>
      <c r="G108" s="19">
        <f t="shared" si="7"/>
        <v>0</v>
      </c>
      <c r="H108" s="20">
        <f t="shared" si="4"/>
        <v>475297</v>
      </c>
      <c r="I108" s="21">
        <f t="shared" si="5"/>
        <v>475297</v>
      </c>
    </row>
    <row r="109" spans="1:21" ht="11.25" customHeight="1" x14ac:dyDescent="0.2">
      <c r="A109" s="34">
        <v>91</v>
      </c>
      <c r="B109" s="11" t="s">
        <v>148</v>
      </c>
      <c r="C109" s="11" t="s">
        <v>261</v>
      </c>
      <c r="D109" s="20">
        <v>229830</v>
      </c>
      <c r="E109" s="87">
        <f t="shared" si="6"/>
        <v>229830</v>
      </c>
      <c r="F109" s="18">
        <v>0</v>
      </c>
      <c r="G109" s="19">
        <f t="shared" si="7"/>
        <v>0</v>
      </c>
      <c r="H109" s="20">
        <f t="shared" si="4"/>
        <v>229830</v>
      </c>
      <c r="I109" s="21">
        <f t="shared" si="5"/>
        <v>229830</v>
      </c>
      <c r="U109" s="1" t="s">
        <v>285</v>
      </c>
    </row>
    <row r="110" spans="1:21" ht="11.25" customHeight="1" x14ac:dyDescent="0.2">
      <c r="A110" s="34">
        <v>92</v>
      </c>
      <c r="B110" s="11" t="s">
        <v>149</v>
      </c>
      <c r="C110" s="11" t="s">
        <v>262</v>
      </c>
      <c r="D110" s="20">
        <v>1546480</v>
      </c>
      <c r="E110" s="87">
        <f t="shared" si="6"/>
        <v>1546480</v>
      </c>
      <c r="F110" s="18">
        <v>0</v>
      </c>
      <c r="G110" s="19">
        <f t="shared" si="7"/>
        <v>0</v>
      </c>
      <c r="H110" s="20">
        <f t="shared" si="4"/>
        <v>1546480</v>
      </c>
      <c r="I110" s="21">
        <f t="shared" si="5"/>
        <v>1546480</v>
      </c>
    </row>
    <row r="111" spans="1:21" ht="11.25" customHeight="1" x14ac:dyDescent="0.2">
      <c r="A111" s="34">
        <v>93</v>
      </c>
      <c r="B111" s="11" t="s">
        <v>150</v>
      </c>
      <c r="C111" s="11" t="s">
        <v>263</v>
      </c>
      <c r="D111" s="20">
        <v>96315</v>
      </c>
      <c r="E111" s="87">
        <f t="shared" si="6"/>
        <v>96315</v>
      </c>
      <c r="F111" s="18">
        <v>0</v>
      </c>
      <c r="G111" s="19">
        <f t="shared" si="7"/>
        <v>0</v>
      </c>
      <c r="H111" s="20">
        <f t="shared" si="4"/>
        <v>96315</v>
      </c>
      <c r="I111" s="21">
        <f t="shared" si="5"/>
        <v>96315</v>
      </c>
    </row>
    <row r="112" spans="1:21" ht="11.25" customHeight="1" x14ac:dyDescent="0.2">
      <c r="A112" s="34">
        <v>94</v>
      </c>
      <c r="B112" s="11" t="s">
        <v>151</v>
      </c>
      <c r="C112" s="11" t="s">
        <v>264</v>
      </c>
      <c r="D112" s="20">
        <v>70123</v>
      </c>
      <c r="E112" s="87">
        <f t="shared" si="6"/>
        <v>70123</v>
      </c>
      <c r="F112" s="18">
        <v>0</v>
      </c>
      <c r="G112" s="19">
        <f t="shared" si="7"/>
        <v>0</v>
      </c>
      <c r="H112" s="20">
        <f t="shared" si="4"/>
        <v>70123</v>
      </c>
      <c r="I112" s="21">
        <f t="shared" si="5"/>
        <v>70123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20">
        <v>137662</v>
      </c>
      <c r="E113" s="87">
        <f t="shared" si="6"/>
        <v>137662</v>
      </c>
      <c r="F113" s="18">
        <v>0</v>
      </c>
      <c r="G113" s="19">
        <f t="shared" si="7"/>
        <v>0</v>
      </c>
      <c r="H113" s="20">
        <f t="shared" si="4"/>
        <v>137662</v>
      </c>
      <c r="I113" s="21">
        <f t="shared" si="5"/>
        <v>137662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20">
        <v>445400</v>
      </c>
      <c r="E114" s="87">
        <f t="shared" si="6"/>
        <v>445400</v>
      </c>
      <c r="F114" s="18">
        <v>0</v>
      </c>
      <c r="G114" s="19">
        <v>0</v>
      </c>
      <c r="H114" s="20">
        <f t="shared" si="4"/>
        <v>445400</v>
      </c>
      <c r="I114" s="21">
        <f t="shared" si="5"/>
        <v>445400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20">
        <v>202725</v>
      </c>
      <c r="E115" s="87">
        <f t="shared" si="6"/>
        <v>202725</v>
      </c>
      <c r="F115" s="18">
        <v>0</v>
      </c>
      <c r="G115" s="19">
        <f t="shared" si="7"/>
        <v>0</v>
      </c>
      <c r="H115" s="20">
        <f t="shared" si="4"/>
        <v>202725</v>
      </c>
      <c r="I115" s="21">
        <f t="shared" si="5"/>
        <v>202725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20">
        <v>299612</v>
      </c>
      <c r="E116" s="87">
        <f t="shared" si="6"/>
        <v>299612</v>
      </c>
      <c r="F116" s="18">
        <v>0</v>
      </c>
      <c r="G116" s="19">
        <f t="shared" si="7"/>
        <v>0</v>
      </c>
      <c r="H116" s="20">
        <f t="shared" si="4"/>
        <v>299612</v>
      </c>
      <c r="I116" s="21">
        <f t="shared" si="5"/>
        <v>299612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20">
        <v>78890</v>
      </c>
      <c r="E117" s="87">
        <f t="shared" si="6"/>
        <v>78890</v>
      </c>
      <c r="F117" s="18">
        <v>0</v>
      </c>
      <c r="G117" s="19">
        <f t="shared" si="7"/>
        <v>0</v>
      </c>
      <c r="H117" s="20">
        <f t="shared" si="4"/>
        <v>78890</v>
      </c>
      <c r="I117" s="21">
        <f t="shared" si="5"/>
        <v>78890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20">
        <v>64497</v>
      </c>
      <c r="E118" s="87">
        <f t="shared" si="6"/>
        <v>64497</v>
      </c>
      <c r="F118" s="25">
        <v>0</v>
      </c>
      <c r="G118" s="19">
        <f t="shared" si="7"/>
        <v>0</v>
      </c>
      <c r="H118" s="27">
        <f t="shared" si="4"/>
        <v>64497</v>
      </c>
      <c r="I118" s="21">
        <f t="shared" si="5"/>
        <v>64497</v>
      </c>
      <c r="Q118" s="1" t="s">
        <v>285</v>
      </c>
      <c r="T118" s="1" t="s">
        <v>285</v>
      </c>
    </row>
    <row r="119" spans="1:246" ht="10.8" thickBot="1" x14ac:dyDescent="0.25">
      <c r="A119" s="37"/>
      <c r="B119" s="38" t="s">
        <v>9</v>
      </c>
      <c r="C119" s="38"/>
      <c r="D119" s="39">
        <f t="shared" ref="D119:I119" si="8">SUM(D15:D118)</f>
        <v>28221465</v>
      </c>
      <c r="E119" s="40">
        <f t="shared" si="8"/>
        <v>28221465</v>
      </c>
      <c r="F119" s="85">
        <f t="shared" si="8"/>
        <v>0</v>
      </c>
      <c r="G119" s="41">
        <f t="shared" si="8"/>
        <v>0</v>
      </c>
      <c r="H119" s="85">
        <f t="shared" si="8"/>
        <v>28221465</v>
      </c>
      <c r="I119" s="42">
        <f t="shared" si="8"/>
        <v>28221465</v>
      </c>
    </row>
    <row r="120" spans="1:246" ht="10.8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" x14ac:dyDescent="0.35">
      <c r="A122" s="3" t="s">
        <v>158</v>
      </c>
      <c r="D122" s="1"/>
      <c r="E122" s="44"/>
      <c r="F122" s="45" t="str">
        <f>D4</f>
        <v>AUTHORIZATION NUMBER: 8</v>
      </c>
    </row>
    <row r="123" spans="1:246" ht="13.2" x14ac:dyDescent="0.25">
      <c r="D123" s="3"/>
      <c r="G123" s="43"/>
      <c r="H123" s="43"/>
      <c r="I123" s="43"/>
    </row>
    <row r="124" spans="1:246" ht="13.2" x14ac:dyDescent="0.25">
      <c r="D124" s="3"/>
      <c r="G124" s="43"/>
      <c r="H124" s="43"/>
      <c r="I124" s="43"/>
    </row>
    <row r="125" spans="1:246" ht="13.2" x14ac:dyDescent="0.25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3.8" x14ac:dyDescent="0.25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3.8" x14ac:dyDescent="0.25">
      <c r="B139" s="46" t="s">
        <v>163</v>
      </c>
      <c r="C139" s="46"/>
      <c r="D139" s="48"/>
    </row>
    <row r="140" spans="1:246" ht="13.8" x14ac:dyDescent="0.25">
      <c r="B140" s="46"/>
      <c r="C140" s="46"/>
      <c r="D140" s="48"/>
    </row>
    <row r="141" spans="1:246" ht="14.25" customHeight="1" x14ac:dyDescent="0.25">
      <c r="B141" s="49"/>
      <c r="C141" s="49"/>
      <c r="D141" s="48"/>
    </row>
    <row r="142" spans="1:246" s="53" customFormat="1" ht="14.25" customHeight="1" x14ac:dyDescent="0.25">
      <c r="A142" s="50"/>
      <c r="B142" s="51" t="s">
        <v>164</v>
      </c>
      <c r="C142" s="51"/>
      <c r="D142" s="52"/>
    </row>
    <row r="143" spans="1:246" s="53" customFormat="1" ht="15.75" customHeight="1" x14ac:dyDescent="0.25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3.2" x14ac:dyDescent="0.25">
      <c r="B145" s="55" t="s">
        <v>166</v>
      </c>
      <c r="C145" s="55"/>
      <c r="D145" s="56"/>
      <c r="E145" s="56"/>
    </row>
    <row r="146" spans="1:16132" ht="13.2" x14ac:dyDescent="0.25">
      <c r="B146" s="55" t="s">
        <v>167</v>
      </c>
      <c r="C146" s="55"/>
      <c r="D146" s="56"/>
      <c r="E146" s="56"/>
    </row>
    <row r="147" spans="1:16132" ht="16.5" customHeight="1" x14ac:dyDescent="0.25">
      <c r="B147" s="55"/>
      <c r="C147" s="55"/>
    </row>
    <row r="148" spans="1:16132" ht="10.5" customHeight="1" x14ac:dyDescent="0.25">
      <c r="B148" s="55"/>
      <c r="C148" s="55"/>
    </row>
    <row r="149" spans="1:16132" ht="13.2" x14ac:dyDescent="0.25">
      <c r="B149" s="3" t="s">
        <v>168</v>
      </c>
      <c r="C149" s="3"/>
      <c r="G149" s="3" t="s">
        <v>169</v>
      </c>
      <c r="I149" s="57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89">
        <v>45799</v>
      </c>
      <c r="H151" s="89"/>
      <c r="I151" s="8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30"/>
      <c r="C152" s="30"/>
      <c r="D152" s="30"/>
      <c r="E152" s="30"/>
      <c r="F152" s="1"/>
      <c r="G152" s="90"/>
      <c r="H152" s="90"/>
      <c r="I152" s="90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EFLbE2bRFb3I3PLga+cWK3xn+xu4eYw2IMA9+QlXrYIckoOiQOB0UnXp/iT3jPvcJrLg/6l1JJWwMiwlvy1drA==" saltValue="xkkzyIIlGiSMZ46dvI0RFA==" spinCount="100000" sheet="1" objects="1" scenario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A4C65-A1F9-4AF9-A292-751DFF189F2A}">
  <dimension ref="A1:WVL156"/>
  <sheetViews>
    <sheetView topLeftCell="A46" workbookViewId="0">
      <selection activeCell="L108" sqref="L108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44140625" style="1" customWidth="1"/>
    <col min="4" max="4" width="13.109375" style="1" customWidth="1"/>
    <col min="5" max="5" width="12.5546875" style="1" customWidth="1"/>
    <col min="6" max="6" width="10.886718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554687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554687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554687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554687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554687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554687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554687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554687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554687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554687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554687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554687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554687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554687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554687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554687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554687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554687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554687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554687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554687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554687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554687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554687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554687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554687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554687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554687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554687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554687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554687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554687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554687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554687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554687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554687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554687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554687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554687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554687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554687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554687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554687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554687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554687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554687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554687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554687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554687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554687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554687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554687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554687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554687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554687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554687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554687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554687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554687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554687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554687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554687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554687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E1" s="2" t="s">
        <v>0</v>
      </c>
    </row>
    <row r="2" spans="1:9" ht="18" customHeight="1" x14ac:dyDescent="0.2">
      <c r="D2" s="66" t="s">
        <v>1</v>
      </c>
    </row>
    <row r="3" spans="1:9" ht="11.4" x14ac:dyDescent="0.2">
      <c r="B3" s="4"/>
      <c r="C3" s="4"/>
      <c r="D3" s="66" t="s">
        <v>279</v>
      </c>
    </row>
    <row r="4" spans="1:9" ht="11.4" x14ac:dyDescent="0.2">
      <c r="D4" s="66" t="s">
        <v>290</v>
      </c>
    </row>
    <row r="5" spans="1:9" ht="11.4" x14ac:dyDescent="0.2">
      <c r="E5" s="66"/>
    </row>
    <row r="6" spans="1:9" ht="11.4" x14ac:dyDescent="0.2">
      <c r="D6" s="91" t="s">
        <v>276</v>
      </c>
      <c r="E6" s="91"/>
      <c r="F6" s="91"/>
      <c r="G6" s="91"/>
      <c r="H6" s="91"/>
      <c r="I6" s="76"/>
    </row>
    <row r="7" spans="1:9" ht="11.4" x14ac:dyDescent="0.2">
      <c r="D7" s="92" t="s">
        <v>277</v>
      </c>
      <c r="E7" s="92"/>
      <c r="F7" s="92"/>
      <c r="G7" s="92"/>
      <c r="H7" s="92"/>
      <c r="I7" s="75"/>
    </row>
    <row r="8" spans="1:9" ht="11.4" x14ac:dyDescent="0.2">
      <c r="E8" s="75"/>
    </row>
    <row r="9" spans="1:9" ht="11.4" x14ac:dyDescent="0.2">
      <c r="D9" s="67" t="s">
        <v>2</v>
      </c>
    </row>
    <row r="10" spans="1:9" ht="11.4" x14ac:dyDescent="0.2">
      <c r="D10" s="66" t="s">
        <v>280</v>
      </c>
    </row>
    <row r="11" spans="1:9" ht="11.4" x14ac:dyDescent="0.2">
      <c r="D11" s="66" t="s">
        <v>281</v>
      </c>
    </row>
    <row r="13" spans="1:9" ht="30.75" customHeight="1" x14ac:dyDescent="0.2">
      <c r="D13" s="93" t="s">
        <v>3</v>
      </c>
      <c r="E13" s="94"/>
      <c r="F13" s="93" t="s">
        <v>4</v>
      </c>
      <c r="G13" s="94"/>
      <c r="H13" s="93" t="s">
        <v>5</v>
      </c>
      <c r="I13" s="94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86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78" t="s">
        <v>171</v>
      </c>
      <c r="D15" s="35">
        <v>442992</v>
      </c>
      <c r="E15" s="81">
        <f>D15</f>
        <v>442992</v>
      </c>
      <c r="F15" s="13">
        <v>0</v>
      </c>
      <c r="G15" s="14">
        <f>F15</f>
        <v>0</v>
      </c>
      <c r="H15" s="15">
        <f t="shared" ref="H15:H61" si="0">D15+F15</f>
        <v>442992</v>
      </c>
      <c r="I15" s="16">
        <f>SUM(H15:H15)</f>
        <v>442992</v>
      </c>
    </row>
    <row r="16" spans="1:9" ht="11.25" customHeight="1" x14ac:dyDescent="0.2">
      <c r="A16" s="10" t="s">
        <v>12</v>
      </c>
      <c r="B16" s="11" t="s">
        <v>13</v>
      </c>
      <c r="C16" s="79" t="s">
        <v>172</v>
      </c>
      <c r="D16" s="17">
        <v>90693</v>
      </c>
      <c r="E16" s="81">
        <f t="shared" ref="E16:E61" si="1">D16</f>
        <v>90693</v>
      </c>
      <c r="F16" s="18">
        <v>0</v>
      </c>
      <c r="G16" s="19">
        <f t="shared" ref="G16:G61" si="2">F16</f>
        <v>0</v>
      </c>
      <c r="H16" s="20">
        <f t="shared" si="0"/>
        <v>90693</v>
      </c>
      <c r="I16" s="21">
        <f t="shared" ref="I16:I61" si="3">SUM(H16:H16)</f>
        <v>90693</v>
      </c>
    </row>
    <row r="17" spans="1:9" ht="11.25" customHeight="1" x14ac:dyDescent="0.2">
      <c r="A17" s="10" t="s">
        <v>14</v>
      </c>
      <c r="B17" s="11" t="s">
        <v>15</v>
      </c>
      <c r="C17" s="79" t="s">
        <v>173</v>
      </c>
      <c r="D17" s="17">
        <v>44680</v>
      </c>
      <c r="E17" s="81">
        <f t="shared" si="1"/>
        <v>44680</v>
      </c>
      <c r="F17" s="18">
        <v>0</v>
      </c>
      <c r="G17" s="19">
        <f t="shared" si="2"/>
        <v>0</v>
      </c>
      <c r="H17" s="20">
        <f t="shared" si="0"/>
        <v>44680</v>
      </c>
      <c r="I17" s="21">
        <f t="shared" si="3"/>
        <v>44680</v>
      </c>
    </row>
    <row r="18" spans="1:9" ht="11.25" customHeight="1" x14ac:dyDescent="0.2">
      <c r="A18" s="10" t="s">
        <v>16</v>
      </c>
      <c r="B18" s="11" t="s">
        <v>17</v>
      </c>
      <c r="C18" s="79" t="s">
        <v>174</v>
      </c>
      <c r="D18" s="17">
        <v>119730</v>
      </c>
      <c r="E18" s="81">
        <f t="shared" si="1"/>
        <v>119730</v>
      </c>
      <c r="F18" s="18">
        <v>0</v>
      </c>
      <c r="G18" s="19">
        <f t="shared" si="2"/>
        <v>0</v>
      </c>
      <c r="H18" s="20">
        <f t="shared" si="0"/>
        <v>119730</v>
      </c>
      <c r="I18" s="21">
        <f t="shared" si="3"/>
        <v>119730</v>
      </c>
    </row>
    <row r="19" spans="1:9" ht="11.25" customHeight="1" x14ac:dyDescent="0.2">
      <c r="A19" s="10" t="s">
        <v>18</v>
      </c>
      <c r="B19" s="11" t="s">
        <v>19</v>
      </c>
      <c r="C19" s="79" t="s">
        <v>175</v>
      </c>
      <c r="D19" s="17">
        <v>88192</v>
      </c>
      <c r="E19" s="81">
        <f t="shared" si="1"/>
        <v>88192</v>
      </c>
      <c r="F19" s="18">
        <v>0</v>
      </c>
      <c r="G19" s="19">
        <f t="shared" si="2"/>
        <v>0</v>
      </c>
      <c r="H19" s="20">
        <f t="shared" si="0"/>
        <v>88192</v>
      </c>
      <c r="I19" s="21">
        <f t="shared" si="3"/>
        <v>88192</v>
      </c>
    </row>
    <row r="20" spans="1:9" ht="11.25" customHeight="1" x14ac:dyDescent="0.2">
      <c r="A20" s="10" t="s">
        <v>20</v>
      </c>
      <c r="B20" s="11" t="s">
        <v>21</v>
      </c>
      <c r="C20" s="79" t="s">
        <v>176</v>
      </c>
      <c r="D20" s="17">
        <v>38867</v>
      </c>
      <c r="E20" s="81">
        <f t="shared" si="1"/>
        <v>38867</v>
      </c>
      <c r="F20" s="18">
        <v>0</v>
      </c>
      <c r="G20" s="19">
        <f t="shared" si="2"/>
        <v>0</v>
      </c>
      <c r="H20" s="20">
        <f t="shared" si="0"/>
        <v>38867</v>
      </c>
      <c r="I20" s="21">
        <f t="shared" si="3"/>
        <v>38867</v>
      </c>
    </row>
    <row r="21" spans="1:9" ht="11.25" customHeight="1" x14ac:dyDescent="0.2">
      <c r="A21" s="10" t="s">
        <v>22</v>
      </c>
      <c r="B21" s="11" t="s">
        <v>23</v>
      </c>
      <c r="C21" s="79" t="s">
        <v>177</v>
      </c>
      <c r="D21" s="17">
        <v>177992</v>
      </c>
      <c r="E21" s="81">
        <f t="shared" si="1"/>
        <v>177992</v>
      </c>
      <c r="F21" s="18">
        <v>0</v>
      </c>
      <c r="G21" s="19">
        <f t="shared" si="2"/>
        <v>0</v>
      </c>
      <c r="H21" s="20">
        <f t="shared" si="0"/>
        <v>177992</v>
      </c>
      <c r="I21" s="21">
        <f t="shared" si="3"/>
        <v>177992</v>
      </c>
    </row>
    <row r="22" spans="1:9" ht="11.25" customHeight="1" x14ac:dyDescent="0.2">
      <c r="A22" s="10" t="s">
        <v>24</v>
      </c>
      <c r="B22" s="11" t="s">
        <v>25</v>
      </c>
      <c r="C22" s="79" t="s">
        <v>178</v>
      </c>
      <c r="D22" s="17">
        <v>97910</v>
      </c>
      <c r="E22" s="81">
        <f t="shared" si="1"/>
        <v>97910</v>
      </c>
      <c r="F22" s="18">
        <v>0</v>
      </c>
      <c r="G22" s="19">
        <f t="shared" si="2"/>
        <v>0</v>
      </c>
      <c r="H22" s="20">
        <f t="shared" si="0"/>
        <v>97910</v>
      </c>
      <c r="I22" s="21">
        <f t="shared" si="3"/>
        <v>97910</v>
      </c>
    </row>
    <row r="23" spans="1:9" ht="11.25" customHeight="1" x14ac:dyDescent="0.2">
      <c r="A23" s="10" t="s">
        <v>26</v>
      </c>
      <c r="B23" s="11" t="s">
        <v>27</v>
      </c>
      <c r="C23" s="79" t="s">
        <v>179</v>
      </c>
      <c r="D23" s="17">
        <v>152602</v>
      </c>
      <c r="E23" s="81">
        <f t="shared" si="1"/>
        <v>152602</v>
      </c>
      <c r="F23" s="18">
        <v>0</v>
      </c>
      <c r="G23" s="19">
        <f t="shared" si="2"/>
        <v>0</v>
      </c>
      <c r="H23" s="20">
        <f t="shared" si="0"/>
        <v>152602</v>
      </c>
      <c r="I23" s="21">
        <f t="shared" si="3"/>
        <v>152602</v>
      </c>
    </row>
    <row r="24" spans="1:9" ht="11.25" customHeight="1" x14ac:dyDescent="0.2">
      <c r="A24" s="10" t="s">
        <v>28</v>
      </c>
      <c r="B24" s="11" t="s">
        <v>29</v>
      </c>
      <c r="C24" s="79" t="s">
        <v>180</v>
      </c>
      <c r="D24" s="17">
        <v>299310</v>
      </c>
      <c r="E24" s="81">
        <f t="shared" si="1"/>
        <v>299310</v>
      </c>
      <c r="F24" s="18">
        <v>0</v>
      </c>
      <c r="G24" s="19">
        <f t="shared" si="2"/>
        <v>0</v>
      </c>
      <c r="H24" s="20">
        <f t="shared" si="0"/>
        <v>299310</v>
      </c>
      <c r="I24" s="21">
        <f t="shared" si="3"/>
        <v>299310</v>
      </c>
    </row>
    <row r="25" spans="1:9" ht="11.25" customHeight="1" x14ac:dyDescent="0.2">
      <c r="A25" s="10" t="s">
        <v>30</v>
      </c>
      <c r="B25" s="11" t="s">
        <v>31</v>
      </c>
      <c r="C25" s="79" t="s">
        <v>181</v>
      </c>
      <c r="D25" s="17">
        <v>732345</v>
      </c>
      <c r="E25" s="81">
        <f t="shared" si="1"/>
        <v>732345</v>
      </c>
      <c r="F25" s="18">
        <v>0</v>
      </c>
      <c r="G25" s="19">
        <f t="shared" si="2"/>
        <v>0</v>
      </c>
      <c r="H25" s="20">
        <f t="shared" si="0"/>
        <v>732345</v>
      </c>
      <c r="I25" s="21">
        <f t="shared" si="3"/>
        <v>732345</v>
      </c>
    </row>
    <row r="26" spans="1:9" ht="11.25" customHeight="1" x14ac:dyDescent="0.2">
      <c r="A26" s="10" t="s">
        <v>32</v>
      </c>
      <c r="B26" s="11" t="s">
        <v>33</v>
      </c>
      <c r="C26" s="79" t="s">
        <v>182</v>
      </c>
      <c r="D26" s="17">
        <v>286825</v>
      </c>
      <c r="E26" s="81">
        <f t="shared" si="1"/>
        <v>286825</v>
      </c>
      <c r="F26" s="18">
        <v>0</v>
      </c>
      <c r="G26" s="19">
        <f t="shared" si="2"/>
        <v>0</v>
      </c>
      <c r="H26" s="20">
        <f t="shared" si="0"/>
        <v>286825</v>
      </c>
      <c r="I26" s="21">
        <f t="shared" si="3"/>
        <v>286825</v>
      </c>
    </row>
    <row r="27" spans="1:9" ht="11.25" customHeight="1" x14ac:dyDescent="0.2">
      <c r="A27" s="10" t="s">
        <v>34</v>
      </c>
      <c r="B27" s="11" t="s">
        <v>35</v>
      </c>
      <c r="C27" s="79" t="s">
        <v>183</v>
      </c>
      <c r="D27" s="17">
        <v>505710</v>
      </c>
      <c r="E27" s="81">
        <f t="shared" si="1"/>
        <v>505710</v>
      </c>
      <c r="F27" s="18">
        <v>0</v>
      </c>
      <c r="G27" s="19">
        <f t="shared" si="2"/>
        <v>0</v>
      </c>
      <c r="H27" s="20">
        <f t="shared" si="0"/>
        <v>505710</v>
      </c>
      <c r="I27" s="21">
        <f t="shared" si="3"/>
        <v>505710</v>
      </c>
    </row>
    <row r="28" spans="1:9" ht="11.25" customHeight="1" x14ac:dyDescent="0.2">
      <c r="A28" s="10" t="s">
        <v>36</v>
      </c>
      <c r="B28" s="11" t="s">
        <v>37</v>
      </c>
      <c r="C28" s="79" t="s">
        <v>184</v>
      </c>
      <c r="D28" s="17">
        <v>214352</v>
      </c>
      <c r="E28" s="81">
        <f t="shared" si="1"/>
        <v>214352</v>
      </c>
      <c r="F28" s="18">
        <v>0</v>
      </c>
      <c r="G28" s="19">
        <f t="shared" si="2"/>
        <v>0</v>
      </c>
      <c r="H28" s="20">
        <f t="shared" si="0"/>
        <v>214352</v>
      </c>
      <c r="I28" s="21">
        <f t="shared" si="3"/>
        <v>214352</v>
      </c>
    </row>
    <row r="29" spans="1:9" ht="11.25" customHeight="1" x14ac:dyDescent="0.2">
      <c r="A29" s="10" t="s">
        <v>38</v>
      </c>
      <c r="B29" s="11" t="s">
        <v>39</v>
      </c>
      <c r="C29" s="79" t="s">
        <v>185</v>
      </c>
      <c r="D29" s="17">
        <v>14622</v>
      </c>
      <c r="E29" s="81">
        <f t="shared" si="1"/>
        <v>14622</v>
      </c>
      <c r="F29" s="18">
        <v>0</v>
      </c>
      <c r="G29" s="19">
        <f t="shared" si="2"/>
        <v>0</v>
      </c>
      <c r="H29" s="20">
        <f t="shared" si="0"/>
        <v>14622</v>
      </c>
      <c r="I29" s="21">
        <f t="shared" si="3"/>
        <v>14622</v>
      </c>
    </row>
    <row r="30" spans="1:9" ht="11.25" customHeight="1" x14ac:dyDescent="0.2">
      <c r="A30" s="10" t="s">
        <v>40</v>
      </c>
      <c r="B30" s="11" t="s">
        <v>41</v>
      </c>
      <c r="C30" s="79" t="s">
        <v>186</v>
      </c>
      <c r="D30" s="17">
        <v>123010</v>
      </c>
      <c r="E30" s="81">
        <f t="shared" si="1"/>
        <v>123010</v>
      </c>
      <c r="F30" s="18">
        <v>0</v>
      </c>
      <c r="G30" s="19">
        <f t="shared" si="2"/>
        <v>0</v>
      </c>
      <c r="H30" s="20">
        <f t="shared" si="0"/>
        <v>123010</v>
      </c>
      <c r="I30" s="21">
        <f t="shared" si="3"/>
        <v>123010</v>
      </c>
    </row>
    <row r="31" spans="1:9" ht="11.25" customHeight="1" x14ac:dyDescent="0.2">
      <c r="A31" s="10" t="s">
        <v>42</v>
      </c>
      <c r="B31" s="11" t="s">
        <v>43</v>
      </c>
      <c r="C31" s="79" t="s">
        <v>187</v>
      </c>
      <c r="D31" s="17">
        <v>86072</v>
      </c>
      <c r="E31" s="81">
        <f t="shared" si="1"/>
        <v>86072</v>
      </c>
      <c r="F31" s="18">
        <v>0</v>
      </c>
      <c r="G31" s="19">
        <f t="shared" si="2"/>
        <v>0</v>
      </c>
      <c r="H31" s="20">
        <f t="shared" si="0"/>
        <v>86072</v>
      </c>
      <c r="I31" s="21">
        <f t="shared" si="3"/>
        <v>86072</v>
      </c>
    </row>
    <row r="32" spans="1:9" ht="11.25" customHeight="1" x14ac:dyDescent="0.2">
      <c r="A32" s="10" t="s">
        <v>44</v>
      </c>
      <c r="B32" s="11" t="s">
        <v>45</v>
      </c>
      <c r="C32" s="79" t="s">
        <v>188</v>
      </c>
      <c r="D32" s="17">
        <v>457740</v>
      </c>
      <c r="E32" s="81">
        <f t="shared" si="1"/>
        <v>457740</v>
      </c>
      <c r="F32" s="18">
        <v>0</v>
      </c>
      <c r="G32" s="19">
        <f t="shared" si="2"/>
        <v>0</v>
      </c>
      <c r="H32" s="20">
        <f t="shared" si="0"/>
        <v>457740</v>
      </c>
      <c r="I32" s="21">
        <f t="shared" si="3"/>
        <v>457740</v>
      </c>
    </row>
    <row r="33" spans="1:9" ht="11.25" customHeight="1" x14ac:dyDescent="0.2">
      <c r="A33" s="10" t="s">
        <v>46</v>
      </c>
      <c r="B33" s="11" t="s">
        <v>47</v>
      </c>
      <c r="C33" s="79" t="s">
        <v>189</v>
      </c>
      <c r="D33" s="17">
        <v>111393</v>
      </c>
      <c r="E33" s="81">
        <f t="shared" si="1"/>
        <v>111393</v>
      </c>
      <c r="F33" s="18">
        <v>0</v>
      </c>
      <c r="G33" s="19">
        <f t="shared" si="2"/>
        <v>0</v>
      </c>
      <c r="H33" s="20">
        <f t="shared" si="0"/>
        <v>111393</v>
      </c>
      <c r="I33" s="21">
        <f t="shared" si="3"/>
        <v>111393</v>
      </c>
    </row>
    <row r="34" spans="1:9" ht="11.25" customHeight="1" x14ac:dyDescent="0.2">
      <c r="A34" s="10" t="s">
        <v>48</v>
      </c>
      <c r="B34" s="11" t="s">
        <v>49</v>
      </c>
      <c r="C34" s="79" t="s">
        <v>190</v>
      </c>
      <c r="D34" s="17">
        <v>59685</v>
      </c>
      <c r="E34" s="81">
        <f t="shared" si="1"/>
        <v>59685</v>
      </c>
      <c r="F34" s="18">
        <v>0</v>
      </c>
      <c r="G34" s="19">
        <f t="shared" si="2"/>
        <v>0</v>
      </c>
      <c r="H34" s="20">
        <f t="shared" si="0"/>
        <v>59685</v>
      </c>
      <c r="I34" s="21">
        <f t="shared" si="3"/>
        <v>59685</v>
      </c>
    </row>
    <row r="35" spans="1:9" ht="11.25" customHeight="1" x14ac:dyDescent="0.2">
      <c r="A35" s="10" t="s">
        <v>50</v>
      </c>
      <c r="B35" s="11" t="s">
        <v>51</v>
      </c>
      <c r="C35" s="79" t="s">
        <v>191</v>
      </c>
      <c r="D35" s="17">
        <v>47823</v>
      </c>
      <c r="E35" s="81">
        <f t="shared" si="1"/>
        <v>47823</v>
      </c>
      <c r="F35" s="18">
        <v>0</v>
      </c>
      <c r="G35" s="19">
        <f t="shared" si="2"/>
        <v>0</v>
      </c>
      <c r="H35" s="20">
        <f t="shared" si="0"/>
        <v>47823</v>
      </c>
      <c r="I35" s="21">
        <f t="shared" si="3"/>
        <v>47823</v>
      </c>
    </row>
    <row r="36" spans="1:9" ht="11.25" customHeight="1" x14ac:dyDescent="0.2">
      <c r="A36" s="10" t="s">
        <v>52</v>
      </c>
      <c r="B36" s="11" t="s">
        <v>53</v>
      </c>
      <c r="C36" s="79" t="s">
        <v>192</v>
      </c>
      <c r="D36" s="17">
        <v>31232</v>
      </c>
      <c r="E36" s="81">
        <f t="shared" si="1"/>
        <v>31232</v>
      </c>
      <c r="F36" s="18">
        <v>0</v>
      </c>
      <c r="G36" s="19">
        <f t="shared" si="2"/>
        <v>0</v>
      </c>
      <c r="H36" s="20">
        <f t="shared" si="0"/>
        <v>31232</v>
      </c>
      <c r="I36" s="21">
        <f t="shared" si="3"/>
        <v>31232</v>
      </c>
    </row>
    <row r="37" spans="1:9" ht="11.25" customHeight="1" x14ac:dyDescent="0.2">
      <c r="A37" s="10" t="s">
        <v>54</v>
      </c>
      <c r="B37" s="11" t="s">
        <v>55</v>
      </c>
      <c r="C37" s="79" t="s">
        <v>193</v>
      </c>
      <c r="D37" s="17">
        <v>329968</v>
      </c>
      <c r="E37" s="81">
        <f t="shared" si="1"/>
        <v>329968</v>
      </c>
      <c r="F37" s="18">
        <v>0</v>
      </c>
      <c r="G37" s="19">
        <f t="shared" si="2"/>
        <v>0</v>
      </c>
      <c r="H37" s="20">
        <f t="shared" si="0"/>
        <v>329968</v>
      </c>
      <c r="I37" s="21">
        <f t="shared" si="3"/>
        <v>329968</v>
      </c>
    </row>
    <row r="38" spans="1:9" ht="11.25" customHeight="1" x14ac:dyDescent="0.2">
      <c r="A38" s="10" t="s">
        <v>56</v>
      </c>
      <c r="B38" s="11" t="s">
        <v>57</v>
      </c>
      <c r="C38" s="79" t="s">
        <v>194</v>
      </c>
      <c r="D38" s="17">
        <v>207208</v>
      </c>
      <c r="E38" s="81">
        <f t="shared" si="1"/>
        <v>207208</v>
      </c>
      <c r="F38" s="18">
        <v>0</v>
      </c>
      <c r="G38" s="19">
        <f t="shared" si="2"/>
        <v>0</v>
      </c>
      <c r="H38" s="20">
        <f t="shared" si="0"/>
        <v>207208</v>
      </c>
      <c r="I38" s="21">
        <f t="shared" si="3"/>
        <v>207208</v>
      </c>
    </row>
    <row r="39" spans="1:9" ht="11.25" customHeight="1" x14ac:dyDescent="0.2">
      <c r="A39" s="10" t="s">
        <v>58</v>
      </c>
      <c r="B39" s="11" t="s">
        <v>59</v>
      </c>
      <c r="C39" s="79" t="s">
        <v>195</v>
      </c>
      <c r="D39" s="17">
        <v>259547</v>
      </c>
      <c r="E39" s="81">
        <f t="shared" si="1"/>
        <v>259547</v>
      </c>
      <c r="F39" s="18">
        <v>0</v>
      </c>
      <c r="G39" s="19">
        <f t="shared" si="2"/>
        <v>0</v>
      </c>
      <c r="H39" s="20">
        <f t="shared" si="0"/>
        <v>259547</v>
      </c>
      <c r="I39" s="21">
        <f t="shared" si="3"/>
        <v>259547</v>
      </c>
    </row>
    <row r="40" spans="1:9" ht="11.25" customHeight="1" x14ac:dyDescent="0.2">
      <c r="A40" s="10" t="s">
        <v>60</v>
      </c>
      <c r="B40" s="11" t="s">
        <v>61</v>
      </c>
      <c r="C40" s="79" t="s">
        <v>196</v>
      </c>
      <c r="D40" s="17">
        <v>1264578</v>
      </c>
      <c r="E40" s="81">
        <f t="shared" si="1"/>
        <v>1264578</v>
      </c>
      <c r="F40" s="18">
        <v>-25000</v>
      </c>
      <c r="G40" s="19">
        <f t="shared" si="2"/>
        <v>-25000</v>
      </c>
      <c r="H40" s="20">
        <f t="shared" si="0"/>
        <v>1239578</v>
      </c>
      <c r="I40" s="21">
        <f t="shared" si="3"/>
        <v>1239578</v>
      </c>
    </row>
    <row r="41" spans="1:9" ht="11.25" customHeight="1" x14ac:dyDescent="0.2">
      <c r="A41" s="10" t="s">
        <v>62</v>
      </c>
      <c r="B41" s="11" t="s">
        <v>63</v>
      </c>
      <c r="C41" s="79" t="s">
        <v>197</v>
      </c>
      <c r="D41" s="17">
        <v>41472</v>
      </c>
      <c r="E41" s="81">
        <f t="shared" si="1"/>
        <v>41472</v>
      </c>
      <c r="F41" s="18">
        <v>0</v>
      </c>
      <c r="G41" s="19">
        <f t="shared" si="2"/>
        <v>0</v>
      </c>
      <c r="H41" s="20">
        <f t="shared" si="0"/>
        <v>41472</v>
      </c>
      <c r="I41" s="21">
        <f t="shared" si="3"/>
        <v>41472</v>
      </c>
    </row>
    <row r="42" spans="1:9" ht="11.25" customHeight="1" x14ac:dyDescent="0.2">
      <c r="A42" s="10" t="s">
        <v>64</v>
      </c>
      <c r="B42" s="11" t="s">
        <v>65</v>
      </c>
      <c r="C42" s="79" t="s">
        <v>198</v>
      </c>
      <c r="D42" s="17">
        <v>90635</v>
      </c>
      <c r="E42" s="81">
        <f t="shared" si="1"/>
        <v>90635</v>
      </c>
      <c r="F42" s="18">
        <v>0</v>
      </c>
      <c r="G42" s="19">
        <f t="shared" si="2"/>
        <v>0</v>
      </c>
      <c r="H42" s="20">
        <f t="shared" si="0"/>
        <v>90635</v>
      </c>
      <c r="I42" s="21">
        <f t="shared" si="3"/>
        <v>90635</v>
      </c>
    </row>
    <row r="43" spans="1:9" ht="11.25" customHeight="1" x14ac:dyDescent="0.2">
      <c r="A43" s="10" t="s">
        <v>66</v>
      </c>
      <c r="B43" s="11" t="s">
        <v>67</v>
      </c>
      <c r="C43" s="79" t="s">
        <v>199</v>
      </c>
      <c r="D43" s="17">
        <v>404215</v>
      </c>
      <c r="E43" s="81">
        <f t="shared" si="1"/>
        <v>404215</v>
      </c>
      <c r="F43" s="18">
        <v>0</v>
      </c>
      <c r="G43" s="19">
        <f t="shared" si="2"/>
        <v>0</v>
      </c>
      <c r="H43" s="20">
        <f t="shared" si="0"/>
        <v>404215</v>
      </c>
      <c r="I43" s="21">
        <f t="shared" si="3"/>
        <v>404215</v>
      </c>
    </row>
    <row r="44" spans="1:9" ht="11.25" customHeight="1" x14ac:dyDescent="0.2">
      <c r="A44" s="10" t="s">
        <v>68</v>
      </c>
      <c r="B44" s="11" t="s">
        <v>69</v>
      </c>
      <c r="C44" s="79" t="s">
        <v>200</v>
      </c>
      <c r="D44" s="17">
        <v>76043</v>
      </c>
      <c r="E44" s="81">
        <f t="shared" si="1"/>
        <v>76043</v>
      </c>
      <c r="F44" s="18">
        <v>0</v>
      </c>
      <c r="G44" s="19">
        <f t="shared" si="2"/>
        <v>0</v>
      </c>
      <c r="H44" s="20">
        <f t="shared" si="0"/>
        <v>76043</v>
      </c>
      <c r="I44" s="21">
        <f t="shared" si="3"/>
        <v>76043</v>
      </c>
    </row>
    <row r="45" spans="1:9" ht="11.25" customHeight="1" x14ac:dyDescent="0.2">
      <c r="A45" s="10" t="s">
        <v>70</v>
      </c>
      <c r="B45" s="11" t="s">
        <v>71</v>
      </c>
      <c r="C45" s="79" t="s">
        <v>201</v>
      </c>
      <c r="D45" s="17">
        <v>184000</v>
      </c>
      <c r="E45" s="81">
        <f t="shared" si="1"/>
        <v>184000</v>
      </c>
      <c r="F45" s="18">
        <v>0</v>
      </c>
      <c r="G45" s="19">
        <f t="shared" si="2"/>
        <v>0</v>
      </c>
      <c r="H45" s="20">
        <f t="shared" si="0"/>
        <v>184000</v>
      </c>
      <c r="I45" s="21">
        <f t="shared" si="3"/>
        <v>184000</v>
      </c>
    </row>
    <row r="46" spans="1:9" ht="11.25" customHeight="1" x14ac:dyDescent="0.2">
      <c r="A46" s="10" t="s">
        <v>72</v>
      </c>
      <c r="B46" s="11" t="s">
        <v>73</v>
      </c>
      <c r="C46" s="79" t="s">
        <v>202</v>
      </c>
      <c r="D46" s="17">
        <v>717280</v>
      </c>
      <c r="E46" s="81">
        <f t="shared" si="1"/>
        <v>717280</v>
      </c>
      <c r="F46" s="18">
        <v>0</v>
      </c>
      <c r="G46" s="19">
        <f t="shared" si="2"/>
        <v>0</v>
      </c>
      <c r="H46" s="20">
        <f t="shared" si="0"/>
        <v>717280</v>
      </c>
      <c r="I46" s="21">
        <f t="shared" si="3"/>
        <v>717280</v>
      </c>
    </row>
    <row r="47" spans="1:9" ht="11.25" customHeight="1" x14ac:dyDescent="0.2">
      <c r="A47" s="10" t="s">
        <v>74</v>
      </c>
      <c r="B47" s="11" t="s">
        <v>75</v>
      </c>
      <c r="C47" s="79" t="s">
        <v>203</v>
      </c>
      <c r="D47" s="17">
        <v>272587</v>
      </c>
      <c r="E47" s="81">
        <f t="shared" si="1"/>
        <v>272587</v>
      </c>
      <c r="F47" s="18">
        <v>0</v>
      </c>
      <c r="G47" s="19">
        <f t="shared" si="2"/>
        <v>0</v>
      </c>
      <c r="H47" s="20">
        <f t="shared" si="0"/>
        <v>272587</v>
      </c>
      <c r="I47" s="21">
        <f t="shared" si="3"/>
        <v>272587</v>
      </c>
    </row>
    <row r="48" spans="1:9" ht="11.25" customHeight="1" x14ac:dyDescent="0.2">
      <c r="A48" s="10" t="s">
        <v>76</v>
      </c>
      <c r="B48" s="11" t="s">
        <v>77</v>
      </c>
      <c r="C48" s="79" t="s">
        <v>204</v>
      </c>
      <c r="D48" s="17">
        <v>1320430</v>
      </c>
      <c r="E48" s="81">
        <f t="shared" si="1"/>
        <v>1320430</v>
      </c>
      <c r="F48" s="18">
        <v>-25000</v>
      </c>
      <c r="G48" s="19">
        <f t="shared" si="2"/>
        <v>-25000</v>
      </c>
      <c r="H48" s="20">
        <f t="shared" si="0"/>
        <v>1295430</v>
      </c>
      <c r="I48" s="21">
        <f t="shared" si="3"/>
        <v>1295430</v>
      </c>
    </row>
    <row r="49" spans="1:9" ht="11.25" customHeight="1" x14ac:dyDescent="0.2">
      <c r="A49" s="10" t="s">
        <v>78</v>
      </c>
      <c r="B49" s="11" t="s">
        <v>79</v>
      </c>
      <c r="C49" s="79" t="s">
        <v>205</v>
      </c>
      <c r="D49" s="17">
        <v>175678</v>
      </c>
      <c r="E49" s="81">
        <f t="shared" si="1"/>
        <v>175678</v>
      </c>
      <c r="F49" s="18">
        <v>0</v>
      </c>
      <c r="G49" s="19">
        <f t="shared" si="2"/>
        <v>0</v>
      </c>
      <c r="H49" s="20">
        <f t="shared" si="0"/>
        <v>175678</v>
      </c>
      <c r="I49" s="21">
        <f t="shared" si="3"/>
        <v>175678</v>
      </c>
    </row>
    <row r="50" spans="1:9" ht="11.25" customHeight="1" x14ac:dyDescent="0.2">
      <c r="A50" s="10" t="s">
        <v>80</v>
      </c>
      <c r="B50" s="11" t="s">
        <v>81</v>
      </c>
      <c r="C50" s="79" t="s">
        <v>206</v>
      </c>
      <c r="D50" s="17">
        <v>844712</v>
      </c>
      <c r="E50" s="81">
        <f t="shared" si="1"/>
        <v>844712</v>
      </c>
      <c r="F50" s="18">
        <v>0</v>
      </c>
      <c r="G50" s="19">
        <f t="shared" si="2"/>
        <v>0</v>
      </c>
      <c r="H50" s="20">
        <f t="shared" si="0"/>
        <v>844712</v>
      </c>
      <c r="I50" s="21">
        <f t="shared" si="3"/>
        <v>844712</v>
      </c>
    </row>
    <row r="51" spans="1:9" ht="11.25" customHeight="1" x14ac:dyDescent="0.2">
      <c r="A51" s="10" t="s">
        <v>82</v>
      </c>
      <c r="B51" s="11" t="s">
        <v>83</v>
      </c>
      <c r="C51" s="79" t="s">
        <v>207</v>
      </c>
      <c r="D51" s="17">
        <v>25497</v>
      </c>
      <c r="E51" s="81">
        <f t="shared" si="1"/>
        <v>25497</v>
      </c>
      <c r="F51" s="18">
        <v>0</v>
      </c>
      <c r="G51" s="19">
        <f t="shared" si="2"/>
        <v>0</v>
      </c>
      <c r="H51" s="20">
        <f t="shared" si="0"/>
        <v>25497</v>
      </c>
      <c r="I51" s="21">
        <f t="shared" si="3"/>
        <v>25497</v>
      </c>
    </row>
    <row r="52" spans="1:9" ht="11.25" customHeight="1" x14ac:dyDescent="0.2">
      <c r="A52" s="10" t="s">
        <v>84</v>
      </c>
      <c r="B52" s="11" t="s">
        <v>85</v>
      </c>
      <c r="C52" s="79" t="s">
        <v>208</v>
      </c>
      <c r="D52" s="17">
        <v>27642</v>
      </c>
      <c r="E52" s="81">
        <f t="shared" si="1"/>
        <v>27642</v>
      </c>
      <c r="F52" s="18">
        <v>0</v>
      </c>
      <c r="G52" s="19">
        <f t="shared" si="2"/>
        <v>0</v>
      </c>
      <c r="H52" s="20">
        <f t="shared" si="0"/>
        <v>27642</v>
      </c>
      <c r="I52" s="21">
        <f t="shared" si="3"/>
        <v>27642</v>
      </c>
    </row>
    <row r="53" spans="1:9" ht="11.25" customHeight="1" x14ac:dyDescent="0.2">
      <c r="A53" s="10" t="s">
        <v>86</v>
      </c>
      <c r="B53" s="11" t="s">
        <v>87</v>
      </c>
      <c r="C53" s="79" t="s">
        <v>209</v>
      </c>
      <c r="D53" s="17">
        <v>161863</v>
      </c>
      <c r="E53" s="81">
        <f t="shared" si="1"/>
        <v>161863</v>
      </c>
      <c r="F53" s="18">
        <v>0</v>
      </c>
      <c r="G53" s="19">
        <f t="shared" si="2"/>
        <v>0</v>
      </c>
      <c r="H53" s="20">
        <f t="shared" si="0"/>
        <v>161863</v>
      </c>
      <c r="I53" s="21">
        <f t="shared" si="3"/>
        <v>161863</v>
      </c>
    </row>
    <row r="54" spans="1:9" ht="11.25" customHeight="1" x14ac:dyDescent="0.2">
      <c r="A54" s="10" t="s">
        <v>88</v>
      </c>
      <c r="B54" s="11" t="s">
        <v>89</v>
      </c>
      <c r="C54" s="79" t="s">
        <v>210</v>
      </c>
      <c r="D54" s="17">
        <v>71450</v>
      </c>
      <c r="E54" s="81">
        <f t="shared" si="1"/>
        <v>71450</v>
      </c>
      <c r="F54" s="18">
        <v>0</v>
      </c>
      <c r="G54" s="19">
        <f t="shared" si="2"/>
        <v>0</v>
      </c>
      <c r="H54" s="20">
        <f t="shared" si="0"/>
        <v>71450</v>
      </c>
      <c r="I54" s="21">
        <f t="shared" si="3"/>
        <v>71450</v>
      </c>
    </row>
    <row r="55" spans="1:9" ht="11.25" customHeight="1" x14ac:dyDescent="0.2">
      <c r="A55" s="10" t="s">
        <v>90</v>
      </c>
      <c r="B55" s="11" t="s">
        <v>91</v>
      </c>
      <c r="C55" s="79" t="s">
        <v>211</v>
      </c>
      <c r="D55" s="17">
        <v>2039427</v>
      </c>
      <c r="E55" s="81">
        <f t="shared" si="1"/>
        <v>2039427</v>
      </c>
      <c r="F55" s="18">
        <v>-25000</v>
      </c>
      <c r="G55" s="19">
        <f t="shared" si="2"/>
        <v>-25000</v>
      </c>
      <c r="H55" s="20">
        <f t="shared" si="0"/>
        <v>2014427</v>
      </c>
      <c r="I55" s="21">
        <f t="shared" si="3"/>
        <v>2014427</v>
      </c>
    </row>
    <row r="56" spans="1:9" ht="11.25" customHeight="1" x14ac:dyDescent="0.2">
      <c r="A56" s="10" t="s">
        <v>92</v>
      </c>
      <c r="B56" s="11" t="s">
        <v>93</v>
      </c>
      <c r="C56" s="79" t="s">
        <v>212</v>
      </c>
      <c r="D56" s="17">
        <v>244635</v>
      </c>
      <c r="E56" s="81">
        <f t="shared" si="1"/>
        <v>244635</v>
      </c>
      <c r="F56" s="18">
        <v>0</v>
      </c>
      <c r="G56" s="19">
        <f t="shared" si="2"/>
        <v>0</v>
      </c>
      <c r="H56" s="20">
        <f t="shared" si="0"/>
        <v>244635</v>
      </c>
      <c r="I56" s="21">
        <f t="shared" si="3"/>
        <v>244635</v>
      </c>
    </row>
    <row r="57" spans="1:9" ht="11.25" customHeight="1" x14ac:dyDescent="0.2">
      <c r="A57" s="10" t="s">
        <v>94</v>
      </c>
      <c r="B57" s="11" t="s">
        <v>95</v>
      </c>
      <c r="C57" s="79" t="s">
        <v>213</v>
      </c>
      <c r="D57" s="17">
        <v>357760</v>
      </c>
      <c r="E57" s="81">
        <f t="shared" si="1"/>
        <v>357760</v>
      </c>
      <c r="F57" s="18">
        <v>0</v>
      </c>
      <c r="G57" s="19">
        <f t="shared" si="2"/>
        <v>0</v>
      </c>
      <c r="H57" s="20">
        <f t="shared" si="0"/>
        <v>357760</v>
      </c>
      <c r="I57" s="21">
        <f t="shared" si="3"/>
        <v>357760</v>
      </c>
    </row>
    <row r="58" spans="1:9" ht="11.25" customHeight="1" x14ac:dyDescent="0.2">
      <c r="A58" s="10" t="s">
        <v>96</v>
      </c>
      <c r="B58" s="11" t="s">
        <v>97</v>
      </c>
      <c r="C58" s="79" t="s">
        <v>214</v>
      </c>
      <c r="D58" s="17">
        <v>175155</v>
      </c>
      <c r="E58" s="81">
        <f t="shared" si="1"/>
        <v>175155</v>
      </c>
      <c r="F58" s="18">
        <v>0</v>
      </c>
      <c r="G58" s="19">
        <f t="shared" si="2"/>
        <v>0</v>
      </c>
      <c r="H58" s="20">
        <f t="shared" si="0"/>
        <v>175155</v>
      </c>
      <c r="I58" s="21">
        <f t="shared" si="3"/>
        <v>175155</v>
      </c>
    </row>
    <row r="59" spans="1:9" ht="11.25" customHeight="1" x14ac:dyDescent="0.2">
      <c r="A59" s="10" t="s">
        <v>98</v>
      </c>
      <c r="B59" s="11" t="s">
        <v>99</v>
      </c>
      <c r="C59" s="79" t="s">
        <v>215</v>
      </c>
      <c r="D59" s="17">
        <v>211670</v>
      </c>
      <c r="E59" s="81">
        <f t="shared" si="1"/>
        <v>211670</v>
      </c>
      <c r="F59" s="18">
        <v>0</v>
      </c>
      <c r="G59" s="19">
        <f t="shared" si="2"/>
        <v>0</v>
      </c>
      <c r="H59" s="20">
        <f t="shared" si="0"/>
        <v>211670</v>
      </c>
      <c r="I59" s="21">
        <f t="shared" si="3"/>
        <v>211670</v>
      </c>
    </row>
    <row r="60" spans="1:9" ht="11.25" customHeight="1" x14ac:dyDescent="0.2">
      <c r="A60" s="10" t="s">
        <v>100</v>
      </c>
      <c r="B60" s="11" t="s">
        <v>101</v>
      </c>
      <c r="C60" s="79" t="s">
        <v>216</v>
      </c>
      <c r="D60" s="17">
        <v>111670</v>
      </c>
      <c r="E60" s="81">
        <f t="shared" si="1"/>
        <v>111670</v>
      </c>
      <c r="F60" s="18">
        <v>0</v>
      </c>
      <c r="G60" s="19">
        <f t="shared" si="2"/>
        <v>0</v>
      </c>
      <c r="H60" s="20">
        <f t="shared" si="0"/>
        <v>111670</v>
      </c>
      <c r="I60" s="21">
        <f t="shared" si="3"/>
        <v>111670</v>
      </c>
    </row>
    <row r="61" spans="1:9" ht="11.25" customHeight="1" x14ac:dyDescent="0.2">
      <c r="A61" s="22" t="s">
        <v>102</v>
      </c>
      <c r="B61" s="23" t="s">
        <v>103</v>
      </c>
      <c r="C61" s="80" t="s">
        <v>217</v>
      </c>
      <c r="D61" s="83">
        <v>191730</v>
      </c>
      <c r="E61" s="81">
        <f t="shared" si="1"/>
        <v>191730</v>
      </c>
      <c r="F61" s="25">
        <v>0</v>
      </c>
      <c r="G61" s="26">
        <f t="shared" si="2"/>
        <v>0</v>
      </c>
      <c r="H61" s="27">
        <f t="shared" si="0"/>
        <v>191730</v>
      </c>
      <c r="I61" s="28">
        <f t="shared" si="3"/>
        <v>191730</v>
      </c>
    </row>
    <row r="62" spans="1:9" customFormat="1" ht="18" x14ac:dyDescent="0.35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" x14ac:dyDescent="0.35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5" t="s">
        <v>3</v>
      </c>
      <c r="E64" s="96"/>
      <c r="F64" s="95" t="s">
        <v>4</v>
      </c>
      <c r="G64" s="96"/>
      <c r="H64" s="97" t="s">
        <v>5</v>
      </c>
      <c r="I64" s="98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88" t="s">
        <v>8</v>
      </c>
      <c r="G65" s="32" t="s">
        <v>9</v>
      </c>
      <c r="H65" s="84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20">
        <v>26237</v>
      </c>
      <c r="E66" s="87">
        <f>D66</f>
        <v>26237</v>
      </c>
      <c r="F66" s="13">
        <v>0</v>
      </c>
      <c r="G66" s="19">
        <f>F66</f>
        <v>0</v>
      </c>
      <c r="H66" s="16">
        <f t="shared" ref="H66:H118" si="4">D66+F66</f>
        <v>26237</v>
      </c>
      <c r="I66" s="21">
        <f t="shared" ref="I66:I118" si="5">SUM(H66:H66)</f>
        <v>26237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20">
        <v>281318</v>
      </c>
      <c r="E67" s="87">
        <f t="shared" ref="E67:E118" si="6">D67</f>
        <v>281318</v>
      </c>
      <c r="F67" s="18">
        <v>0</v>
      </c>
      <c r="G67" s="19">
        <f t="shared" ref="G67:G118" si="7">F67</f>
        <v>0</v>
      </c>
      <c r="H67" s="20">
        <f t="shared" si="4"/>
        <v>281318</v>
      </c>
      <c r="I67" s="21">
        <f t="shared" si="5"/>
        <v>281318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20">
        <v>115162</v>
      </c>
      <c r="E68" s="87">
        <f t="shared" si="6"/>
        <v>115162</v>
      </c>
      <c r="F68" s="18">
        <v>0</v>
      </c>
      <c r="G68" s="19">
        <f t="shared" si="7"/>
        <v>0</v>
      </c>
      <c r="H68" s="20">
        <f t="shared" si="4"/>
        <v>115162</v>
      </c>
      <c r="I68" s="21">
        <f t="shared" si="5"/>
        <v>115162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20">
        <v>469148</v>
      </c>
      <c r="E69" s="87">
        <f t="shared" si="6"/>
        <v>469148</v>
      </c>
      <c r="F69" s="18">
        <v>0</v>
      </c>
      <c r="G69" s="19">
        <f t="shared" si="7"/>
        <v>0</v>
      </c>
      <c r="H69" s="20">
        <f t="shared" si="4"/>
        <v>469148</v>
      </c>
      <c r="I69" s="21">
        <f t="shared" si="5"/>
        <v>469148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20">
        <v>24110</v>
      </c>
      <c r="E70" s="87">
        <f t="shared" si="6"/>
        <v>24110</v>
      </c>
      <c r="F70" s="18">
        <v>0</v>
      </c>
      <c r="G70" s="19">
        <f t="shared" si="7"/>
        <v>0</v>
      </c>
      <c r="H70" s="20">
        <f t="shared" si="4"/>
        <v>24110</v>
      </c>
      <c r="I70" s="21">
        <f t="shared" si="5"/>
        <v>24110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20">
        <v>188580</v>
      </c>
      <c r="E71" s="87">
        <f t="shared" si="6"/>
        <v>188580</v>
      </c>
      <c r="F71" s="18">
        <v>0</v>
      </c>
      <c r="G71" s="19">
        <f t="shared" si="7"/>
        <v>0</v>
      </c>
      <c r="H71" s="20">
        <f t="shared" si="4"/>
        <v>188580</v>
      </c>
      <c r="I71" s="21">
        <f t="shared" si="5"/>
        <v>188580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20">
        <v>233197</v>
      </c>
      <c r="E72" s="87">
        <f t="shared" si="6"/>
        <v>233197</v>
      </c>
      <c r="F72" s="18">
        <v>0</v>
      </c>
      <c r="G72" s="19">
        <f t="shared" si="7"/>
        <v>0</v>
      </c>
      <c r="H72" s="20">
        <f t="shared" si="4"/>
        <v>233197</v>
      </c>
      <c r="I72" s="21">
        <f t="shared" si="5"/>
        <v>233197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20">
        <v>197020</v>
      </c>
      <c r="E73" s="87">
        <f t="shared" si="6"/>
        <v>197020</v>
      </c>
      <c r="F73" s="18">
        <v>0</v>
      </c>
      <c r="G73" s="19">
        <f t="shared" si="7"/>
        <v>0</v>
      </c>
      <c r="H73" s="20">
        <f t="shared" si="4"/>
        <v>197020</v>
      </c>
      <c r="I73" s="21">
        <f t="shared" si="5"/>
        <v>197020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20">
        <v>76620</v>
      </c>
      <c r="E74" s="87">
        <f t="shared" si="6"/>
        <v>76620</v>
      </c>
      <c r="F74" s="18">
        <v>0</v>
      </c>
      <c r="G74" s="19">
        <f t="shared" si="7"/>
        <v>0</v>
      </c>
      <c r="H74" s="20">
        <f t="shared" si="4"/>
        <v>76620</v>
      </c>
      <c r="I74" s="21">
        <f t="shared" si="5"/>
        <v>76620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20">
        <v>55223</v>
      </c>
      <c r="E75" s="87">
        <f t="shared" si="6"/>
        <v>55223</v>
      </c>
      <c r="F75" s="18">
        <v>0</v>
      </c>
      <c r="G75" s="19">
        <f t="shared" si="7"/>
        <v>0</v>
      </c>
      <c r="H75" s="20">
        <f t="shared" si="4"/>
        <v>55223</v>
      </c>
      <c r="I75" s="21">
        <f t="shared" si="5"/>
        <v>55223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20">
        <v>88095</v>
      </c>
      <c r="E76" s="87">
        <f t="shared" si="6"/>
        <v>88095</v>
      </c>
      <c r="F76" s="18">
        <v>0</v>
      </c>
      <c r="G76" s="19">
        <f t="shared" si="7"/>
        <v>0</v>
      </c>
      <c r="H76" s="20">
        <f t="shared" si="4"/>
        <v>88095</v>
      </c>
      <c r="I76" s="21">
        <f t="shared" si="5"/>
        <v>88095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20">
        <v>147780</v>
      </c>
      <c r="E77" s="87">
        <f t="shared" si="6"/>
        <v>147780</v>
      </c>
      <c r="F77" s="18">
        <v>0</v>
      </c>
      <c r="G77" s="19">
        <f t="shared" si="7"/>
        <v>0</v>
      </c>
      <c r="H77" s="20">
        <f t="shared" si="4"/>
        <v>147780</v>
      </c>
      <c r="I77" s="21">
        <f t="shared" si="5"/>
        <v>147780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20">
        <v>2534481</v>
      </c>
      <c r="E78" s="87">
        <f t="shared" si="6"/>
        <v>2534481</v>
      </c>
      <c r="F78" s="18">
        <v>0</v>
      </c>
      <c r="G78" s="19">
        <f t="shared" si="7"/>
        <v>0</v>
      </c>
      <c r="H78" s="20">
        <f t="shared" si="4"/>
        <v>2534481</v>
      </c>
      <c r="I78" s="21">
        <f t="shared" si="5"/>
        <v>2534481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20">
        <v>52068</v>
      </c>
      <c r="E79" s="87">
        <f t="shared" si="6"/>
        <v>52068</v>
      </c>
      <c r="F79" s="18">
        <v>0</v>
      </c>
      <c r="G79" s="19">
        <f t="shared" si="7"/>
        <v>0</v>
      </c>
      <c r="H79" s="20">
        <f t="shared" si="4"/>
        <v>52068</v>
      </c>
      <c r="I79" s="21">
        <f t="shared" si="5"/>
        <v>52068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20">
        <v>82218</v>
      </c>
      <c r="E80" s="87">
        <f t="shared" si="6"/>
        <v>82218</v>
      </c>
      <c r="F80" s="18">
        <v>0</v>
      </c>
      <c r="G80" s="19">
        <f t="shared" si="7"/>
        <v>0</v>
      </c>
      <c r="H80" s="20">
        <f t="shared" si="4"/>
        <v>82218</v>
      </c>
      <c r="I80" s="21">
        <f t="shared" si="5"/>
        <v>82218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20">
        <v>209200</v>
      </c>
      <c r="E81" s="87">
        <f t="shared" si="6"/>
        <v>209200</v>
      </c>
      <c r="F81" s="18">
        <v>0</v>
      </c>
      <c r="G81" s="19">
        <f t="shared" si="7"/>
        <v>0</v>
      </c>
      <c r="H81" s="20">
        <f t="shared" si="4"/>
        <v>209200</v>
      </c>
      <c r="I81" s="21">
        <f t="shared" si="5"/>
        <v>209200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20">
        <v>300670</v>
      </c>
      <c r="E82" s="87">
        <f t="shared" si="6"/>
        <v>300670</v>
      </c>
      <c r="F82" s="18">
        <v>0</v>
      </c>
      <c r="G82" s="19">
        <f t="shared" si="7"/>
        <v>0</v>
      </c>
      <c r="H82" s="20">
        <f t="shared" si="4"/>
        <v>300670</v>
      </c>
      <c r="I82" s="21">
        <f t="shared" si="5"/>
        <v>300670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20">
        <v>485870</v>
      </c>
      <c r="E83" s="87">
        <f t="shared" si="6"/>
        <v>485870</v>
      </c>
      <c r="F83" s="18">
        <v>0</v>
      </c>
      <c r="G83" s="19">
        <f t="shared" si="7"/>
        <v>0</v>
      </c>
      <c r="H83" s="20">
        <f t="shared" si="4"/>
        <v>485870</v>
      </c>
      <c r="I83" s="21">
        <f t="shared" si="5"/>
        <v>485870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20">
        <v>101590</v>
      </c>
      <c r="E84" s="87">
        <f t="shared" si="6"/>
        <v>101590</v>
      </c>
      <c r="F84" s="18">
        <v>0</v>
      </c>
      <c r="G84" s="19">
        <f>F84</f>
        <v>0</v>
      </c>
      <c r="H84" s="20">
        <f t="shared" si="4"/>
        <v>101590</v>
      </c>
      <c r="I84" s="21">
        <f t="shared" si="5"/>
        <v>101590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20">
        <v>404270</v>
      </c>
      <c r="E85" s="87">
        <f t="shared" si="6"/>
        <v>404270</v>
      </c>
      <c r="F85" s="18">
        <v>0</v>
      </c>
      <c r="G85" s="19">
        <f t="shared" si="7"/>
        <v>0</v>
      </c>
      <c r="H85" s="20">
        <f t="shared" si="4"/>
        <v>404270</v>
      </c>
      <c r="I85" s="21">
        <f t="shared" si="5"/>
        <v>404270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20">
        <v>316278</v>
      </c>
      <c r="E86" s="87">
        <f t="shared" si="6"/>
        <v>316278</v>
      </c>
      <c r="F86" s="18">
        <v>0</v>
      </c>
      <c r="G86" s="19">
        <f t="shared" si="7"/>
        <v>0</v>
      </c>
      <c r="H86" s="20">
        <f t="shared" si="4"/>
        <v>316278</v>
      </c>
      <c r="I86" s="21">
        <f t="shared" si="5"/>
        <v>316278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20">
        <v>31787</v>
      </c>
      <c r="E87" s="87">
        <f t="shared" si="6"/>
        <v>31787</v>
      </c>
      <c r="F87" s="18">
        <v>0</v>
      </c>
      <c r="G87" s="19">
        <f t="shared" si="7"/>
        <v>0</v>
      </c>
      <c r="H87" s="20">
        <f t="shared" si="4"/>
        <v>31787</v>
      </c>
      <c r="I87" s="21">
        <f t="shared" si="5"/>
        <v>31787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20">
        <v>125330</v>
      </c>
      <c r="E88" s="87">
        <f t="shared" si="6"/>
        <v>125330</v>
      </c>
      <c r="F88" s="18">
        <v>0</v>
      </c>
      <c r="G88" s="19">
        <f t="shared" si="7"/>
        <v>0</v>
      </c>
      <c r="H88" s="20">
        <f t="shared" si="4"/>
        <v>125330</v>
      </c>
      <c r="I88" s="21">
        <f t="shared" si="5"/>
        <v>125330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20">
        <v>148350</v>
      </c>
      <c r="E89" s="87">
        <f t="shared" si="6"/>
        <v>148350</v>
      </c>
      <c r="F89" s="18">
        <v>0</v>
      </c>
      <c r="G89" s="19">
        <f t="shared" si="7"/>
        <v>0</v>
      </c>
      <c r="H89" s="20">
        <f t="shared" si="4"/>
        <v>148350</v>
      </c>
      <c r="I89" s="21">
        <f t="shared" si="5"/>
        <v>148350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20">
        <v>50000</v>
      </c>
      <c r="E90" s="87">
        <f t="shared" si="6"/>
        <v>50000</v>
      </c>
      <c r="F90" s="18">
        <v>0</v>
      </c>
      <c r="G90" s="19">
        <f t="shared" si="7"/>
        <v>0</v>
      </c>
      <c r="H90" s="20">
        <f t="shared" si="4"/>
        <v>50000</v>
      </c>
      <c r="I90" s="21">
        <f t="shared" si="5"/>
        <v>50000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20">
        <v>126182</v>
      </c>
      <c r="E91" s="87">
        <f t="shared" si="6"/>
        <v>126182</v>
      </c>
      <c r="F91" s="18">
        <v>0</v>
      </c>
      <c r="G91" s="19">
        <f t="shared" si="7"/>
        <v>0</v>
      </c>
      <c r="H91" s="20">
        <f t="shared" si="4"/>
        <v>126182</v>
      </c>
      <c r="I91" s="21">
        <f t="shared" si="5"/>
        <v>126182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20">
        <v>593430</v>
      </c>
      <c r="E92" s="87">
        <f t="shared" si="6"/>
        <v>593430</v>
      </c>
      <c r="F92" s="18">
        <v>0</v>
      </c>
      <c r="G92" s="19">
        <f t="shared" si="7"/>
        <v>0</v>
      </c>
      <c r="H92" s="20">
        <f t="shared" si="4"/>
        <v>593430</v>
      </c>
      <c r="I92" s="21">
        <f t="shared" si="5"/>
        <v>593430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20">
        <v>53702</v>
      </c>
      <c r="E93" s="87">
        <f t="shared" si="6"/>
        <v>53702</v>
      </c>
      <c r="F93" s="18">
        <v>0</v>
      </c>
      <c r="G93" s="19">
        <f t="shared" si="7"/>
        <v>0</v>
      </c>
      <c r="H93" s="20">
        <f t="shared" si="4"/>
        <v>53702</v>
      </c>
      <c r="I93" s="21">
        <f t="shared" si="5"/>
        <v>53702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20">
        <v>389948</v>
      </c>
      <c r="E94" s="87">
        <f t="shared" si="6"/>
        <v>389948</v>
      </c>
      <c r="F94" s="18">
        <v>0</v>
      </c>
      <c r="G94" s="19">
        <f t="shared" si="7"/>
        <v>0</v>
      </c>
      <c r="H94" s="20">
        <f t="shared" si="4"/>
        <v>389948</v>
      </c>
      <c r="I94" s="21">
        <f t="shared" si="5"/>
        <v>389948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20">
        <v>207630</v>
      </c>
      <c r="E95" s="87">
        <f t="shared" si="6"/>
        <v>207630</v>
      </c>
      <c r="F95" s="18">
        <v>0</v>
      </c>
      <c r="G95" s="19">
        <f t="shared" si="7"/>
        <v>0</v>
      </c>
      <c r="H95" s="20">
        <f t="shared" si="4"/>
        <v>207630</v>
      </c>
      <c r="I95" s="21">
        <f t="shared" si="5"/>
        <v>207630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20">
        <v>657425</v>
      </c>
      <c r="E96" s="87">
        <f t="shared" si="6"/>
        <v>657425</v>
      </c>
      <c r="F96" s="18">
        <v>0</v>
      </c>
      <c r="G96" s="19">
        <f t="shared" si="7"/>
        <v>0</v>
      </c>
      <c r="H96" s="20">
        <f t="shared" si="4"/>
        <v>657425</v>
      </c>
      <c r="I96" s="21">
        <f t="shared" si="5"/>
        <v>657425</v>
      </c>
    </row>
    <row r="97" spans="1:21" ht="11.25" customHeight="1" x14ac:dyDescent="0.2">
      <c r="A97" s="34">
        <v>79</v>
      </c>
      <c r="B97" s="11" t="s">
        <v>136</v>
      </c>
      <c r="C97" s="11" t="s">
        <v>249</v>
      </c>
      <c r="D97" s="20">
        <v>207125</v>
      </c>
      <c r="E97" s="87">
        <f t="shared" si="6"/>
        <v>207125</v>
      </c>
      <c r="F97" s="18">
        <v>0</v>
      </c>
      <c r="G97" s="19">
        <f t="shared" si="7"/>
        <v>0</v>
      </c>
      <c r="H97" s="20">
        <f t="shared" si="4"/>
        <v>207125</v>
      </c>
      <c r="I97" s="21">
        <f t="shared" si="5"/>
        <v>207125</v>
      </c>
    </row>
    <row r="98" spans="1:21" ht="11.25" customHeight="1" x14ac:dyDescent="0.2">
      <c r="A98" s="34">
        <v>80</v>
      </c>
      <c r="B98" s="11" t="s">
        <v>137</v>
      </c>
      <c r="C98" s="11" t="s">
        <v>250</v>
      </c>
      <c r="D98" s="20">
        <v>414733</v>
      </c>
      <c r="E98" s="87">
        <f t="shared" si="6"/>
        <v>414733</v>
      </c>
      <c r="F98" s="18">
        <v>0</v>
      </c>
      <c r="G98" s="19">
        <f t="shared" si="7"/>
        <v>0</v>
      </c>
      <c r="H98" s="20">
        <f t="shared" si="4"/>
        <v>414733</v>
      </c>
      <c r="I98" s="21">
        <f t="shared" si="5"/>
        <v>414733</v>
      </c>
    </row>
    <row r="99" spans="1:21" ht="11.25" customHeight="1" x14ac:dyDescent="0.2">
      <c r="A99" s="34">
        <v>81</v>
      </c>
      <c r="B99" s="11" t="s">
        <v>138</v>
      </c>
      <c r="C99" s="11" t="s">
        <v>251</v>
      </c>
      <c r="D99" s="20">
        <v>251140</v>
      </c>
      <c r="E99" s="87">
        <f t="shared" si="6"/>
        <v>251140</v>
      </c>
      <c r="F99" s="18">
        <v>0</v>
      </c>
      <c r="G99" s="19">
        <f t="shared" si="7"/>
        <v>0</v>
      </c>
      <c r="H99" s="20">
        <f t="shared" si="4"/>
        <v>251140</v>
      </c>
      <c r="I99" s="21">
        <f t="shared" si="5"/>
        <v>251140</v>
      </c>
    </row>
    <row r="100" spans="1:21" ht="11.25" customHeight="1" x14ac:dyDescent="0.2">
      <c r="A100" s="34">
        <v>82</v>
      </c>
      <c r="B100" s="11" t="s">
        <v>139</v>
      </c>
      <c r="C100" s="11" t="s">
        <v>252</v>
      </c>
      <c r="D100" s="20">
        <v>139103</v>
      </c>
      <c r="E100" s="87">
        <f t="shared" si="6"/>
        <v>139103</v>
      </c>
      <c r="F100" s="18">
        <v>0</v>
      </c>
      <c r="G100" s="19">
        <f t="shared" si="7"/>
        <v>0</v>
      </c>
      <c r="H100" s="20">
        <f t="shared" si="4"/>
        <v>139103</v>
      </c>
      <c r="I100" s="21">
        <f t="shared" si="5"/>
        <v>139103</v>
      </c>
    </row>
    <row r="101" spans="1:21" ht="11.25" customHeight="1" x14ac:dyDescent="0.2">
      <c r="A101" s="34">
        <v>83</v>
      </c>
      <c r="B101" s="11" t="s">
        <v>140</v>
      </c>
      <c r="C101" s="11" t="s">
        <v>253</v>
      </c>
      <c r="D101" s="20">
        <v>177065</v>
      </c>
      <c r="E101" s="87">
        <f t="shared" si="6"/>
        <v>177065</v>
      </c>
      <c r="F101" s="18">
        <v>0</v>
      </c>
      <c r="G101" s="19">
        <f t="shared" si="7"/>
        <v>0</v>
      </c>
      <c r="H101" s="20">
        <f t="shared" si="4"/>
        <v>177065</v>
      </c>
      <c r="I101" s="21">
        <f t="shared" si="5"/>
        <v>177065</v>
      </c>
    </row>
    <row r="102" spans="1:21" ht="11.25" customHeight="1" x14ac:dyDescent="0.2">
      <c r="A102" s="34">
        <v>84</v>
      </c>
      <c r="B102" s="11" t="s">
        <v>141</v>
      </c>
      <c r="C102" s="11" t="s">
        <v>254</v>
      </c>
      <c r="D102" s="20">
        <v>172017</v>
      </c>
      <c r="E102" s="87">
        <f t="shared" si="6"/>
        <v>172017</v>
      </c>
      <c r="F102" s="18">
        <v>0</v>
      </c>
      <c r="G102" s="19">
        <f t="shared" si="7"/>
        <v>0</v>
      </c>
      <c r="H102" s="20">
        <f t="shared" si="4"/>
        <v>172017</v>
      </c>
      <c r="I102" s="21">
        <f t="shared" si="5"/>
        <v>172017</v>
      </c>
    </row>
    <row r="103" spans="1:21" ht="11.25" customHeight="1" x14ac:dyDescent="0.2">
      <c r="A103" s="34">
        <v>85</v>
      </c>
      <c r="B103" s="11" t="s">
        <v>142</v>
      </c>
      <c r="C103" s="11" t="s">
        <v>255</v>
      </c>
      <c r="D103" s="20">
        <v>117875</v>
      </c>
      <c r="E103" s="87">
        <f t="shared" si="6"/>
        <v>117875</v>
      </c>
      <c r="F103" s="18">
        <v>0</v>
      </c>
      <c r="G103" s="19">
        <f t="shared" si="7"/>
        <v>0</v>
      </c>
      <c r="H103" s="20">
        <f t="shared" si="4"/>
        <v>117875</v>
      </c>
      <c r="I103" s="21">
        <f t="shared" si="5"/>
        <v>117875</v>
      </c>
    </row>
    <row r="104" spans="1:21" ht="11.25" customHeight="1" x14ac:dyDescent="0.2">
      <c r="A104" s="34">
        <v>86</v>
      </c>
      <c r="B104" s="11" t="s">
        <v>143</v>
      </c>
      <c r="C104" s="11" t="s">
        <v>256</v>
      </c>
      <c r="D104" s="20">
        <v>231150</v>
      </c>
      <c r="E104" s="87">
        <f t="shared" si="6"/>
        <v>231150</v>
      </c>
      <c r="F104" s="18">
        <v>0</v>
      </c>
      <c r="G104" s="19">
        <f t="shared" si="7"/>
        <v>0</v>
      </c>
      <c r="H104" s="20">
        <f t="shared" si="4"/>
        <v>231150</v>
      </c>
      <c r="I104" s="21">
        <f t="shared" si="5"/>
        <v>231150</v>
      </c>
    </row>
    <row r="105" spans="1:21" ht="11.25" customHeight="1" x14ac:dyDescent="0.2">
      <c r="A105" s="34">
        <v>87</v>
      </c>
      <c r="B105" s="11" t="s">
        <v>144</v>
      </c>
      <c r="C105" s="11" t="s">
        <v>257</v>
      </c>
      <c r="D105" s="20">
        <v>45505</v>
      </c>
      <c r="E105" s="87">
        <f t="shared" si="6"/>
        <v>45505</v>
      </c>
      <c r="F105" s="18">
        <v>0</v>
      </c>
      <c r="G105" s="19">
        <f t="shared" si="7"/>
        <v>0</v>
      </c>
      <c r="H105" s="20">
        <f t="shared" si="4"/>
        <v>45505</v>
      </c>
      <c r="I105" s="21">
        <f t="shared" si="5"/>
        <v>45505</v>
      </c>
    </row>
    <row r="106" spans="1:21" ht="11.25" customHeight="1" x14ac:dyDescent="0.2">
      <c r="A106" s="34">
        <v>88</v>
      </c>
      <c r="B106" s="11" t="s">
        <v>145</v>
      </c>
      <c r="C106" s="11" t="s">
        <v>258</v>
      </c>
      <c r="D106" s="20">
        <v>71120</v>
      </c>
      <c r="E106" s="87">
        <f t="shared" si="6"/>
        <v>71120</v>
      </c>
      <c r="F106" s="18">
        <v>0</v>
      </c>
      <c r="G106" s="19">
        <f t="shared" si="7"/>
        <v>0</v>
      </c>
      <c r="H106" s="20">
        <f t="shared" si="4"/>
        <v>71120</v>
      </c>
      <c r="I106" s="21">
        <f t="shared" si="5"/>
        <v>71120</v>
      </c>
    </row>
    <row r="107" spans="1:21" ht="11.25" customHeight="1" x14ac:dyDescent="0.2">
      <c r="A107" s="34">
        <v>89</v>
      </c>
      <c r="B107" s="11" t="s">
        <v>146</v>
      </c>
      <c r="C107" s="11" t="s">
        <v>259</v>
      </c>
      <c r="D107" s="20">
        <v>19253</v>
      </c>
      <c r="E107" s="87">
        <f t="shared" si="6"/>
        <v>19253</v>
      </c>
      <c r="F107" s="18">
        <v>0</v>
      </c>
      <c r="G107" s="19">
        <f t="shared" si="7"/>
        <v>0</v>
      </c>
      <c r="H107" s="20">
        <f t="shared" si="4"/>
        <v>19253</v>
      </c>
      <c r="I107" s="21">
        <f t="shared" si="5"/>
        <v>19253</v>
      </c>
    </row>
    <row r="108" spans="1:21" ht="11.25" customHeight="1" x14ac:dyDescent="0.2">
      <c r="A108" s="34">
        <v>90</v>
      </c>
      <c r="B108" s="11" t="s">
        <v>147</v>
      </c>
      <c r="C108" s="11" t="s">
        <v>260</v>
      </c>
      <c r="D108" s="20">
        <v>475297</v>
      </c>
      <c r="E108" s="87">
        <f t="shared" si="6"/>
        <v>475297</v>
      </c>
      <c r="F108" s="18">
        <v>0</v>
      </c>
      <c r="G108" s="19">
        <f t="shared" si="7"/>
        <v>0</v>
      </c>
      <c r="H108" s="20">
        <f t="shared" si="4"/>
        <v>475297</v>
      </c>
      <c r="I108" s="21">
        <f t="shared" si="5"/>
        <v>475297</v>
      </c>
    </row>
    <row r="109" spans="1:21" ht="11.25" customHeight="1" x14ac:dyDescent="0.2">
      <c r="A109" s="34">
        <v>91</v>
      </c>
      <c r="B109" s="11" t="s">
        <v>148</v>
      </c>
      <c r="C109" s="11" t="s">
        <v>261</v>
      </c>
      <c r="D109" s="20">
        <v>229830</v>
      </c>
      <c r="E109" s="87">
        <f t="shared" si="6"/>
        <v>229830</v>
      </c>
      <c r="F109" s="18">
        <v>0</v>
      </c>
      <c r="G109" s="19">
        <f t="shared" si="7"/>
        <v>0</v>
      </c>
      <c r="H109" s="20">
        <f t="shared" si="4"/>
        <v>229830</v>
      </c>
      <c r="I109" s="21">
        <f t="shared" si="5"/>
        <v>229830</v>
      </c>
      <c r="U109" s="1" t="s">
        <v>285</v>
      </c>
    </row>
    <row r="110" spans="1:21" ht="11.25" customHeight="1" x14ac:dyDescent="0.2">
      <c r="A110" s="34">
        <v>92</v>
      </c>
      <c r="B110" s="11" t="s">
        <v>149</v>
      </c>
      <c r="C110" s="11" t="s">
        <v>262</v>
      </c>
      <c r="D110" s="20">
        <v>1471480</v>
      </c>
      <c r="E110" s="87">
        <f t="shared" si="6"/>
        <v>1471480</v>
      </c>
      <c r="F110" s="18">
        <v>75000</v>
      </c>
      <c r="G110" s="19">
        <f t="shared" si="7"/>
        <v>75000</v>
      </c>
      <c r="H110" s="20">
        <f t="shared" si="4"/>
        <v>1546480</v>
      </c>
      <c r="I110" s="21">
        <f t="shared" si="5"/>
        <v>1546480</v>
      </c>
    </row>
    <row r="111" spans="1:21" ht="11.25" customHeight="1" x14ac:dyDescent="0.2">
      <c r="A111" s="34">
        <v>93</v>
      </c>
      <c r="B111" s="11" t="s">
        <v>150</v>
      </c>
      <c r="C111" s="11" t="s">
        <v>263</v>
      </c>
      <c r="D111" s="20">
        <v>96315</v>
      </c>
      <c r="E111" s="87">
        <f t="shared" si="6"/>
        <v>96315</v>
      </c>
      <c r="F111" s="18">
        <v>0</v>
      </c>
      <c r="G111" s="19">
        <f t="shared" si="7"/>
        <v>0</v>
      </c>
      <c r="H111" s="20">
        <f t="shared" si="4"/>
        <v>96315</v>
      </c>
      <c r="I111" s="21">
        <f t="shared" si="5"/>
        <v>96315</v>
      </c>
    </row>
    <row r="112" spans="1:21" ht="11.25" customHeight="1" x14ac:dyDescent="0.2">
      <c r="A112" s="34">
        <v>94</v>
      </c>
      <c r="B112" s="11" t="s">
        <v>151</v>
      </c>
      <c r="C112" s="11" t="s">
        <v>264</v>
      </c>
      <c r="D112" s="20">
        <v>70123</v>
      </c>
      <c r="E112" s="87">
        <f t="shared" si="6"/>
        <v>70123</v>
      </c>
      <c r="F112" s="18">
        <v>0</v>
      </c>
      <c r="G112" s="19">
        <f t="shared" si="7"/>
        <v>0</v>
      </c>
      <c r="H112" s="20">
        <f t="shared" si="4"/>
        <v>70123</v>
      </c>
      <c r="I112" s="21">
        <f t="shared" si="5"/>
        <v>70123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20">
        <v>137662</v>
      </c>
      <c r="E113" s="87">
        <f t="shared" si="6"/>
        <v>137662</v>
      </c>
      <c r="F113" s="18">
        <v>0</v>
      </c>
      <c r="G113" s="19">
        <f t="shared" si="7"/>
        <v>0</v>
      </c>
      <c r="H113" s="20">
        <f t="shared" si="4"/>
        <v>137662</v>
      </c>
      <c r="I113" s="21">
        <f t="shared" si="5"/>
        <v>137662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20">
        <v>445400</v>
      </c>
      <c r="E114" s="87">
        <f t="shared" si="6"/>
        <v>445400</v>
      </c>
      <c r="F114" s="18">
        <v>0</v>
      </c>
      <c r="G114" s="19">
        <v>0</v>
      </c>
      <c r="H114" s="20">
        <f t="shared" si="4"/>
        <v>445400</v>
      </c>
      <c r="I114" s="21">
        <f t="shared" si="5"/>
        <v>445400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20">
        <v>202725</v>
      </c>
      <c r="E115" s="87">
        <f t="shared" si="6"/>
        <v>202725</v>
      </c>
      <c r="F115" s="18">
        <v>0</v>
      </c>
      <c r="G115" s="19">
        <f t="shared" si="7"/>
        <v>0</v>
      </c>
      <c r="H115" s="20">
        <f t="shared" si="4"/>
        <v>202725</v>
      </c>
      <c r="I115" s="21">
        <f t="shared" si="5"/>
        <v>202725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20">
        <v>299612</v>
      </c>
      <c r="E116" s="87">
        <f t="shared" si="6"/>
        <v>299612</v>
      </c>
      <c r="F116" s="18">
        <v>0</v>
      </c>
      <c r="G116" s="19">
        <f t="shared" si="7"/>
        <v>0</v>
      </c>
      <c r="H116" s="20">
        <f t="shared" si="4"/>
        <v>299612</v>
      </c>
      <c r="I116" s="21">
        <f t="shared" si="5"/>
        <v>299612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20">
        <v>78890</v>
      </c>
      <c r="E117" s="87">
        <f t="shared" si="6"/>
        <v>78890</v>
      </c>
      <c r="F117" s="18">
        <v>0</v>
      </c>
      <c r="G117" s="19">
        <f t="shared" si="7"/>
        <v>0</v>
      </c>
      <c r="H117" s="20">
        <f t="shared" si="4"/>
        <v>78890</v>
      </c>
      <c r="I117" s="21">
        <f t="shared" si="5"/>
        <v>78890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20">
        <v>64497</v>
      </c>
      <c r="E118" s="87">
        <f t="shared" si="6"/>
        <v>64497</v>
      </c>
      <c r="F118" s="25">
        <v>0</v>
      </c>
      <c r="G118" s="19">
        <f t="shared" si="7"/>
        <v>0</v>
      </c>
      <c r="H118" s="27">
        <f t="shared" si="4"/>
        <v>64497</v>
      </c>
      <c r="I118" s="21">
        <f t="shared" si="5"/>
        <v>64497</v>
      </c>
      <c r="Q118" s="1" t="s">
        <v>285</v>
      </c>
      <c r="T118" s="1" t="s">
        <v>285</v>
      </c>
    </row>
    <row r="119" spans="1:246" ht="10.8" thickBot="1" x14ac:dyDescent="0.25">
      <c r="A119" s="37"/>
      <c r="B119" s="38" t="s">
        <v>9</v>
      </c>
      <c r="C119" s="38"/>
      <c r="D119" s="39">
        <f t="shared" ref="D119:I119" si="8">SUM(D15:D118)</f>
        <v>28221465</v>
      </c>
      <c r="E119" s="40">
        <f t="shared" si="8"/>
        <v>28221465</v>
      </c>
      <c r="F119" s="85">
        <f t="shared" si="8"/>
        <v>0</v>
      </c>
      <c r="G119" s="41">
        <f t="shared" si="8"/>
        <v>0</v>
      </c>
      <c r="H119" s="85">
        <f t="shared" si="8"/>
        <v>28221465</v>
      </c>
      <c r="I119" s="42">
        <f t="shared" si="8"/>
        <v>28221465</v>
      </c>
    </row>
    <row r="120" spans="1:246" ht="10.8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" x14ac:dyDescent="0.35">
      <c r="A122" s="3" t="s">
        <v>158</v>
      </c>
      <c r="D122" s="1"/>
      <c r="E122" s="44"/>
      <c r="F122" s="45" t="str">
        <f>D4</f>
        <v>AUTHORIZATION NUMBER: 7</v>
      </c>
    </row>
    <row r="123" spans="1:246" ht="13.2" x14ac:dyDescent="0.25">
      <c r="D123" s="3"/>
      <c r="G123" s="43"/>
      <c r="H123" s="43"/>
      <c r="I123" s="43"/>
    </row>
    <row r="124" spans="1:246" ht="13.2" x14ac:dyDescent="0.25">
      <c r="D124" s="3"/>
      <c r="G124" s="43"/>
      <c r="H124" s="43"/>
      <c r="I124" s="43"/>
    </row>
    <row r="125" spans="1:246" ht="13.2" x14ac:dyDescent="0.25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3.8" x14ac:dyDescent="0.25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3.8" x14ac:dyDescent="0.25">
      <c r="B139" s="46" t="s">
        <v>163</v>
      </c>
      <c r="C139" s="46"/>
      <c r="D139" s="48"/>
    </row>
    <row r="140" spans="1:246" ht="13.8" x14ac:dyDescent="0.25">
      <c r="B140" s="46"/>
      <c r="C140" s="46"/>
      <c r="D140" s="48"/>
    </row>
    <row r="141" spans="1:246" ht="14.25" customHeight="1" x14ac:dyDescent="0.25">
      <c r="B141" s="49"/>
      <c r="C141" s="49"/>
      <c r="D141" s="48"/>
    </row>
    <row r="142" spans="1:246" s="53" customFormat="1" ht="14.25" customHeight="1" x14ac:dyDescent="0.25">
      <c r="A142" s="50"/>
      <c r="B142" s="51" t="s">
        <v>164</v>
      </c>
      <c r="C142" s="51"/>
      <c r="D142" s="52"/>
    </row>
    <row r="143" spans="1:246" s="53" customFormat="1" ht="15.75" customHeight="1" x14ac:dyDescent="0.25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3.2" x14ac:dyDescent="0.25">
      <c r="B145" s="55" t="s">
        <v>166</v>
      </c>
      <c r="C145" s="55"/>
      <c r="D145" s="56"/>
      <c r="E145" s="56"/>
    </row>
    <row r="146" spans="1:16132" ht="13.2" x14ac:dyDescent="0.25">
      <c r="B146" s="55" t="s">
        <v>167</v>
      </c>
      <c r="C146" s="55"/>
      <c r="D146" s="56"/>
      <c r="E146" s="56"/>
    </row>
    <row r="147" spans="1:16132" ht="16.5" customHeight="1" x14ac:dyDescent="0.25">
      <c r="B147" s="55"/>
      <c r="C147" s="55"/>
    </row>
    <row r="148" spans="1:16132" ht="10.5" customHeight="1" x14ac:dyDescent="0.25">
      <c r="B148" s="55"/>
      <c r="C148" s="55"/>
    </row>
    <row r="149" spans="1:16132" ht="13.2" x14ac:dyDescent="0.25">
      <c r="B149" s="3" t="s">
        <v>168</v>
      </c>
      <c r="C149" s="3"/>
      <c r="G149" s="3" t="s">
        <v>169</v>
      </c>
      <c r="I149" s="57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89">
        <v>45792</v>
      </c>
      <c r="H151" s="89"/>
      <c r="I151" s="8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30"/>
      <c r="C152" s="30"/>
      <c r="D152" s="30"/>
      <c r="E152" s="30"/>
      <c r="F152" s="1"/>
      <c r="G152" s="90"/>
      <c r="H152" s="90"/>
      <c r="I152" s="90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Jqv6lguXksoGFWMGlg7AbV4W2qPwI0bMo8FARecUi12yhkdmqfB6+N4ucIN/VCBUWoYxTy4Wk+65lhcTwwZZHQ==" saltValue="eVqHlnoPDN+ZtA4k7gHnVA==" spinCount="100000" sheet="1" objects="1" scenario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5C416-FBDF-4F87-9040-D5368436F346}">
  <dimension ref="A1:WVL156"/>
  <sheetViews>
    <sheetView topLeftCell="A58" workbookViewId="0">
      <selection activeCell="L67" sqref="L67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44140625" style="1" customWidth="1"/>
    <col min="4" max="4" width="13.109375" style="1" customWidth="1"/>
    <col min="5" max="5" width="12.5546875" style="1" customWidth="1"/>
    <col min="6" max="6" width="10.886718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554687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554687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554687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554687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554687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554687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554687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554687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554687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554687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554687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554687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554687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554687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554687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554687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554687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554687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554687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554687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554687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554687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554687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554687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554687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554687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554687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554687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554687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554687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554687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554687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554687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554687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554687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554687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554687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554687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554687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554687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554687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554687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554687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554687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554687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554687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554687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554687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554687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554687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554687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554687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554687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554687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554687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554687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554687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554687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554687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554687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554687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554687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554687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E1" s="2" t="s">
        <v>0</v>
      </c>
    </row>
    <row r="2" spans="1:9" ht="18" customHeight="1" x14ac:dyDescent="0.2">
      <c r="D2" s="66" t="s">
        <v>1</v>
      </c>
    </row>
    <row r="3" spans="1:9" ht="11.4" x14ac:dyDescent="0.2">
      <c r="B3" s="4"/>
      <c r="C3" s="4"/>
      <c r="D3" s="66" t="s">
        <v>279</v>
      </c>
    </row>
    <row r="4" spans="1:9" ht="11.4" x14ac:dyDescent="0.2">
      <c r="D4" s="66" t="s">
        <v>289</v>
      </c>
    </row>
    <row r="5" spans="1:9" ht="11.4" x14ac:dyDescent="0.2">
      <c r="E5" s="66"/>
    </row>
    <row r="6" spans="1:9" ht="11.4" x14ac:dyDescent="0.2">
      <c r="D6" s="91" t="s">
        <v>276</v>
      </c>
      <c r="E6" s="91"/>
      <c r="F6" s="91"/>
      <c r="G6" s="91"/>
      <c r="H6" s="91"/>
      <c r="I6" s="76"/>
    </row>
    <row r="7" spans="1:9" ht="11.4" x14ac:dyDescent="0.2">
      <c r="D7" s="92" t="s">
        <v>277</v>
      </c>
      <c r="E7" s="92"/>
      <c r="F7" s="92"/>
      <c r="G7" s="92"/>
      <c r="H7" s="92"/>
      <c r="I7" s="75"/>
    </row>
    <row r="8" spans="1:9" ht="11.4" x14ac:dyDescent="0.2">
      <c r="E8" s="75"/>
    </row>
    <row r="9" spans="1:9" ht="11.4" x14ac:dyDescent="0.2">
      <c r="D9" s="67" t="s">
        <v>2</v>
      </c>
    </row>
    <row r="10" spans="1:9" ht="11.4" x14ac:dyDescent="0.2">
      <c r="D10" s="66" t="s">
        <v>280</v>
      </c>
    </row>
    <row r="11" spans="1:9" ht="11.4" x14ac:dyDescent="0.2">
      <c r="D11" s="66" t="s">
        <v>281</v>
      </c>
    </row>
    <row r="13" spans="1:9" ht="30.75" customHeight="1" x14ac:dyDescent="0.2">
      <c r="D13" s="93" t="s">
        <v>3</v>
      </c>
      <c r="E13" s="94"/>
      <c r="F13" s="93" t="s">
        <v>4</v>
      </c>
      <c r="G13" s="94"/>
      <c r="H13" s="93" t="s">
        <v>5</v>
      </c>
      <c r="I13" s="94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78" t="s">
        <v>171</v>
      </c>
      <c r="D15" s="35">
        <v>442992</v>
      </c>
      <c r="E15" s="81">
        <v>442992</v>
      </c>
      <c r="F15" s="13">
        <v>0</v>
      </c>
      <c r="G15" s="14">
        <f>F15</f>
        <v>0</v>
      </c>
      <c r="H15" s="15">
        <f t="shared" ref="H15:H61" si="0">D15+F15</f>
        <v>442992</v>
      </c>
      <c r="I15" s="16">
        <f>SUM(H15:H15)</f>
        <v>442992</v>
      </c>
    </row>
    <row r="16" spans="1:9" ht="11.25" customHeight="1" x14ac:dyDescent="0.2">
      <c r="A16" s="10" t="s">
        <v>12</v>
      </c>
      <c r="B16" s="11" t="s">
        <v>13</v>
      </c>
      <c r="C16" s="79" t="s">
        <v>172</v>
      </c>
      <c r="D16" s="17">
        <v>75693</v>
      </c>
      <c r="E16" s="81">
        <v>75693</v>
      </c>
      <c r="F16" s="18">
        <v>15000</v>
      </c>
      <c r="G16" s="19">
        <f t="shared" ref="G16:G61" si="1">F16</f>
        <v>15000</v>
      </c>
      <c r="H16" s="20">
        <f t="shared" si="0"/>
        <v>90693</v>
      </c>
      <c r="I16" s="21">
        <f t="shared" ref="I16:I61" si="2">SUM(H16:H16)</f>
        <v>90693</v>
      </c>
    </row>
    <row r="17" spans="1:9" ht="11.25" customHeight="1" x14ac:dyDescent="0.2">
      <c r="A17" s="10" t="s">
        <v>14</v>
      </c>
      <c r="B17" s="11" t="s">
        <v>15</v>
      </c>
      <c r="C17" s="79" t="s">
        <v>173</v>
      </c>
      <c r="D17" s="17">
        <v>34680</v>
      </c>
      <c r="E17" s="81">
        <v>34680</v>
      </c>
      <c r="F17" s="18">
        <v>10000</v>
      </c>
      <c r="G17" s="19">
        <f t="shared" si="1"/>
        <v>10000</v>
      </c>
      <c r="H17" s="20">
        <f t="shared" si="0"/>
        <v>44680</v>
      </c>
      <c r="I17" s="21">
        <f t="shared" si="2"/>
        <v>44680</v>
      </c>
    </row>
    <row r="18" spans="1:9" ht="11.25" customHeight="1" x14ac:dyDescent="0.2">
      <c r="A18" s="10" t="s">
        <v>16</v>
      </c>
      <c r="B18" s="11" t="s">
        <v>17</v>
      </c>
      <c r="C18" s="79" t="s">
        <v>174</v>
      </c>
      <c r="D18" s="17">
        <v>104730</v>
      </c>
      <c r="E18" s="81">
        <v>104730</v>
      </c>
      <c r="F18" s="18">
        <v>15000</v>
      </c>
      <c r="G18" s="19">
        <f t="shared" si="1"/>
        <v>15000</v>
      </c>
      <c r="H18" s="20">
        <f t="shared" si="0"/>
        <v>119730</v>
      </c>
      <c r="I18" s="21">
        <f t="shared" si="2"/>
        <v>119730</v>
      </c>
    </row>
    <row r="19" spans="1:9" ht="11.25" customHeight="1" x14ac:dyDescent="0.2">
      <c r="A19" s="10" t="s">
        <v>18</v>
      </c>
      <c r="B19" s="11" t="s">
        <v>19</v>
      </c>
      <c r="C19" s="79" t="s">
        <v>175</v>
      </c>
      <c r="D19" s="17">
        <v>73192</v>
      </c>
      <c r="E19" s="81">
        <v>73192</v>
      </c>
      <c r="F19" s="18">
        <v>15000</v>
      </c>
      <c r="G19" s="19">
        <f t="shared" si="1"/>
        <v>15000</v>
      </c>
      <c r="H19" s="20">
        <f t="shared" si="0"/>
        <v>88192</v>
      </c>
      <c r="I19" s="21">
        <f t="shared" si="2"/>
        <v>88192</v>
      </c>
    </row>
    <row r="20" spans="1:9" ht="11.25" customHeight="1" x14ac:dyDescent="0.2">
      <c r="A20" s="10" t="s">
        <v>20</v>
      </c>
      <c r="B20" s="11" t="s">
        <v>21</v>
      </c>
      <c r="C20" s="79" t="s">
        <v>176</v>
      </c>
      <c r="D20" s="17">
        <v>38867</v>
      </c>
      <c r="E20" s="81">
        <v>38867</v>
      </c>
      <c r="F20" s="18">
        <v>0</v>
      </c>
      <c r="G20" s="19">
        <f t="shared" si="1"/>
        <v>0</v>
      </c>
      <c r="H20" s="20">
        <f t="shared" si="0"/>
        <v>38867</v>
      </c>
      <c r="I20" s="21">
        <f t="shared" si="2"/>
        <v>38867</v>
      </c>
    </row>
    <row r="21" spans="1:9" ht="11.25" customHeight="1" x14ac:dyDescent="0.2">
      <c r="A21" s="10" t="s">
        <v>22</v>
      </c>
      <c r="B21" s="11" t="s">
        <v>23</v>
      </c>
      <c r="C21" s="79" t="s">
        <v>177</v>
      </c>
      <c r="D21" s="17">
        <v>162992</v>
      </c>
      <c r="E21" s="81">
        <v>162992</v>
      </c>
      <c r="F21" s="18">
        <v>15000</v>
      </c>
      <c r="G21" s="19">
        <f t="shared" si="1"/>
        <v>15000</v>
      </c>
      <c r="H21" s="20">
        <f t="shared" si="0"/>
        <v>177992</v>
      </c>
      <c r="I21" s="21">
        <f t="shared" si="2"/>
        <v>177992</v>
      </c>
    </row>
    <row r="22" spans="1:9" ht="11.25" customHeight="1" x14ac:dyDescent="0.2">
      <c r="A22" s="10" t="s">
        <v>24</v>
      </c>
      <c r="B22" s="11" t="s">
        <v>25</v>
      </c>
      <c r="C22" s="79" t="s">
        <v>178</v>
      </c>
      <c r="D22" s="17">
        <v>82910</v>
      </c>
      <c r="E22" s="81">
        <v>82910</v>
      </c>
      <c r="F22" s="18">
        <v>15000</v>
      </c>
      <c r="G22" s="19">
        <f t="shared" si="1"/>
        <v>15000</v>
      </c>
      <c r="H22" s="20">
        <f t="shared" si="0"/>
        <v>97910</v>
      </c>
      <c r="I22" s="21">
        <f t="shared" si="2"/>
        <v>97910</v>
      </c>
    </row>
    <row r="23" spans="1:9" ht="11.25" customHeight="1" x14ac:dyDescent="0.2">
      <c r="A23" s="10" t="s">
        <v>26</v>
      </c>
      <c r="B23" s="11" t="s">
        <v>27</v>
      </c>
      <c r="C23" s="79" t="s">
        <v>179</v>
      </c>
      <c r="D23" s="17">
        <v>137602</v>
      </c>
      <c r="E23" s="81">
        <v>137602</v>
      </c>
      <c r="F23" s="18">
        <v>15000</v>
      </c>
      <c r="G23" s="19">
        <f t="shared" si="1"/>
        <v>15000</v>
      </c>
      <c r="H23" s="20">
        <f t="shared" si="0"/>
        <v>152602</v>
      </c>
      <c r="I23" s="21">
        <f t="shared" si="2"/>
        <v>152602</v>
      </c>
    </row>
    <row r="24" spans="1:9" ht="11.25" customHeight="1" x14ac:dyDescent="0.2">
      <c r="A24" s="10" t="s">
        <v>28</v>
      </c>
      <c r="B24" s="11" t="s">
        <v>29</v>
      </c>
      <c r="C24" s="79" t="s">
        <v>180</v>
      </c>
      <c r="D24" s="17">
        <v>289310</v>
      </c>
      <c r="E24" s="81">
        <v>289310</v>
      </c>
      <c r="F24" s="18">
        <v>10000</v>
      </c>
      <c r="G24" s="19">
        <f t="shared" si="1"/>
        <v>10000</v>
      </c>
      <c r="H24" s="20">
        <f t="shared" si="0"/>
        <v>299310</v>
      </c>
      <c r="I24" s="21">
        <f t="shared" si="2"/>
        <v>299310</v>
      </c>
    </row>
    <row r="25" spans="1:9" ht="11.25" customHeight="1" x14ac:dyDescent="0.2">
      <c r="A25" s="10" t="s">
        <v>30</v>
      </c>
      <c r="B25" s="11" t="s">
        <v>31</v>
      </c>
      <c r="C25" s="79" t="s">
        <v>181</v>
      </c>
      <c r="D25" s="17">
        <v>732345</v>
      </c>
      <c r="E25" s="81">
        <v>732345</v>
      </c>
      <c r="F25" s="18">
        <v>0</v>
      </c>
      <c r="G25" s="19">
        <f t="shared" si="1"/>
        <v>0</v>
      </c>
      <c r="H25" s="20">
        <f t="shared" si="0"/>
        <v>732345</v>
      </c>
      <c r="I25" s="21">
        <f t="shared" si="2"/>
        <v>732345</v>
      </c>
    </row>
    <row r="26" spans="1:9" ht="11.25" customHeight="1" x14ac:dyDescent="0.2">
      <c r="A26" s="10" t="s">
        <v>32</v>
      </c>
      <c r="B26" s="11" t="s">
        <v>33</v>
      </c>
      <c r="C26" s="79" t="s">
        <v>182</v>
      </c>
      <c r="D26" s="17">
        <v>261825</v>
      </c>
      <c r="E26" s="81">
        <v>261825</v>
      </c>
      <c r="F26" s="18">
        <v>25000</v>
      </c>
      <c r="G26" s="19">
        <f t="shared" si="1"/>
        <v>25000</v>
      </c>
      <c r="H26" s="20">
        <f t="shared" si="0"/>
        <v>286825</v>
      </c>
      <c r="I26" s="21">
        <f t="shared" si="2"/>
        <v>286825</v>
      </c>
    </row>
    <row r="27" spans="1:9" ht="11.25" customHeight="1" x14ac:dyDescent="0.2">
      <c r="A27" s="10" t="s">
        <v>34</v>
      </c>
      <c r="B27" s="11" t="s">
        <v>35</v>
      </c>
      <c r="C27" s="79" t="s">
        <v>183</v>
      </c>
      <c r="D27" s="17">
        <v>505710</v>
      </c>
      <c r="E27" s="81">
        <v>505710</v>
      </c>
      <c r="F27" s="18">
        <v>0</v>
      </c>
      <c r="G27" s="19">
        <f t="shared" si="1"/>
        <v>0</v>
      </c>
      <c r="H27" s="20">
        <f t="shared" si="0"/>
        <v>505710</v>
      </c>
      <c r="I27" s="21">
        <f t="shared" si="2"/>
        <v>505710</v>
      </c>
    </row>
    <row r="28" spans="1:9" ht="11.25" customHeight="1" x14ac:dyDescent="0.2">
      <c r="A28" s="10" t="s">
        <v>36</v>
      </c>
      <c r="B28" s="11" t="s">
        <v>37</v>
      </c>
      <c r="C28" s="79" t="s">
        <v>184</v>
      </c>
      <c r="D28" s="17">
        <v>214352</v>
      </c>
      <c r="E28" s="81">
        <v>214352</v>
      </c>
      <c r="F28" s="18">
        <v>0</v>
      </c>
      <c r="G28" s="19">
        <f t="shared" si="1"/>
        <v>0</v>
      </c>
      <c r="H28" s="20">
        <f t="shared" si="0"/>
        <v>214352</v>
      </c>
      <c r="I28" s="21">
        <f t="shared" si="2"/>
        <v>214352</v>
      </c>
    </row>
    <row r="29" spans="1:9" ht="11.25" customHeight="1" x14ac:dyDescent="0.2">
      <c r="A29" s="10" t="s">
        <v>38</v>
      </c>
      <c r="B29" s="11" t="s">
        <v>39</v>
      </c>
      <c r="C29" s="79" t="s">
        <v>185</v>
      </c>
      <c r="D29" s="17">
        <v>14622</v>
      </c>
      <c r="E29" s="81">
        <v>14622</v>
      </c>
      <c r="F29" s="18">
        <v>0</v>
      </c>
      <c r="G29" s="19">
        <f t="shared" si="1"/>
        <v>0</v>
      </c>
      <c r="H29" s="20">
        <f t="shared" si="0"/>
        <v>14622</v>
      </c>
      <c r="I29" s="21">
        <f t="shared" si="2"/>
        <v>14622</v>
      </c>
    </row>
    <row r="30" spans="1:9" ht="11.25" customHeight="1" x14ac:dyDescent="0.2">
      <c r="A30" s="10" t="s">
        <v>40</v>
      </c>
      <c r="B30" s="11" t="s">
        <v>41</v>
      </c>
      <c r="C30" s="79" t="s">
        <v>186</v>
      </c>
      <c r="D30" s="17">
        <v>123010</v>
      </c>
      <c r="E30" s="81">
        <v>123010</v>
      </c>
      <c r="F30" s="18">
        <v>0</v>
      </c>
      <c r="G30" s="19">
        <f t="shared" si="1"/>
        <v>0</v>
      </c>
      <c r="H30" s="20">
        <f t="shared" si="0"/>
        <v>123010</v>
      </c>
      <c r="I30" s="21">
        <f t="shared" si="2"/>
        <v>123010</v>
      </c>
    </row>
    <row r="31" spans="1:9" ht="11.25" customHeight="1" x14ac:dyDescent="0.2">
      <c r="A31" s="10" t="s">
        <v>42</v>
      </c>
      <c r="B31" s="11" t="s">
        <v>43</v>
      </c>
      <c r="C31" s="79" t="s">
        <v>187</v>
      </c>
      <c r="D31" s="17">
        <v>71072</v>
      </c>
      <c r="E31" s="81">
        <v>71072</v>
      </c>
      <c r="F31" s="18">
        <v>15000</v>
      </c>
      <c r="G31" s="19">
        <f t="shared" si="1"/>
        <v>15000</v>
      </c>
      <c r="H31" s="20">
        <f t="shared" si="0"/>
        <v>86072</v>
      </c>
      <c r="I31" s="21">
        <f t="shared" si="2"/>
        <v>86072</v>
      </c>
    </row>
    <row r="32" spans="1:9" ht="11.25" customHeight="1" x14ac:dyDescent="0.2">
      <c r="A32" s="10" t="s">
        <v>44</v>
      </c>
      <c r="B32" s="11" t="s">
        <v>45</v>
      </c>
      <c r="C32" s="79" t="s">
        <v>188</v>
      </c>
      <c r="D32" s="17">
        <v>457740</v>
      </c>
      <c r="E32" s="81">
        <v>457740</v>
      </c>
      <c r="F32" s="18">
        <v>0</v>
      </c>
      <c r="G32" s="19">
        <f t="shared" si="1"/>
        <v>0</v>
      </c>
      <c r="H32" s="20">
        <f t="shared" si="0"/>
        <v>457740</v>
      </c>
      <c r="I32" s="21">
        <f t="shared" si="2"/>
        <v>457740</v>
      </c>
    </row>
    <row r="33" spans="1:9" ht="11.25" customHeight="1" x14ac:dyDescent="0.2">
      <c r="A33" s="10" t="s">
        <v>46</v>
      </c>
      <c r="B33" s="11" t="s">
        <v>47</v>
      </c>
      <c r="C33" s="79" t="s">
        <v>189</v>
      </c>
      <c r="D33" s="17">
        <v>111393</v>
      </c>
      <c r="E33" s="81">
        <v>111393</v>
      </c>
      <c r="F33" s="18">
        <v>0</v>
      </c>
      <c r="G33" s="19">
        <f t="shared" si="1"/>
        <v>0</v>
      </c>
      <c r="H33" s="20">
        <f t="shared" si="0"/>
        <v>111393</v>
      </c>
      <c r="I33" s="21">
        <f t="shared" si="2"/>
        <v>111393</v>
      </c>
    </row>
    <row r="34" spans="1:9" ht="11.25" customHeight="1" x14ac:dyDescent="0.2">
      <c r="A34" s="10" t="s">
        <v>48</v>
      </c>
      <c r="B34" s="11" t="s">
        <v>49</v>
      </c>
      <c r="C34" s="79" t="s">
        <v>190</v>
      </c>
      <c r="D34" s="17">
        <v>59685</v>
      </c>
      <c r="E34" s="81">
        <v>59685</v>
      </c>
      <c r="F34" s="18">
        <v>0</v>
      </c>
      <c r="G34" s="19">
        <f t="shared" si="1"/>
        <v>0</v>
      </c>
      <c r="H34" s="20">
        <f t="shared" si="0"/>
        <v>59685</v>
      </c>
      <c r="I34" s="21">
        <f t="shared" si="2"/>
        <v>59685</v>
      </c>
    </row>
    <row r="35" spans="1:9" ht="11.25" customHeight="1" x14ac:dyDescent="0.2">
      <c r="A35" s="10" t="s">
        <v>50</v>
      </c>
      <c r="B35" s="11" t="s">
        <v>51</v>
      </c>
      <c r="C35" s="79" t="s">
        <v>191</v>
      </c>
      <c r="D35" s="17">
        <v>47823</v>
      </c>
      <c r="E35" s="81">
        <v>47823</v>
      </c>
      <c r="F35" s="18">
        <v>0</v>
      </c>
      <c r="G35" s="19">
        <f t="shared" si="1"/>
        <v>0</v>
      </c>
      <c r="H35" s="20">
        <f t="shared" si="0"/>
        <v>47823</v>
      </c>
      <c r="I35" s="21">
        <f t="shared" si="2"/>
        <v>47823</v>
      </c>
    </row>
    <row r="36" spans="1:9" ht="11.25" customHeight="1" x14ac:dyDescent="0.2">
      <c r="A36" s="10" t="s">
        <v>52</v>
      </c>
      <c r="B36" s="11" t="s">
        <v>53</v>
      </c>
      <c r="C36" s="79" t="s">
        <v>192</v>
      </c>
      <c r="D36" s="17">
        <v>31232</v>
      </c>
      <c r="E36" s="81">
        <v>31232</v>
      </c>
      <c r="F36" s="18">
        <v>0</v>
      </c>
      <c r="G36" s="19">
        <f t="shared" si="1"/>
        <v>0</v>
      </c>
      <c r="H36" s="20">
        <f t="shared" si="0"/>
        <v>31232</v>
      </c>
      <c r="I36" s="21">
        <f t="shared" si="2"/>
        <v>31232</v>
      </c>
    </row>
    <row r="37" spans="1:9" ht="11.25" customHeight="1" x14ac:dyDescent="0.2">
      <c r="A37" s="10" t="s">
        <v>54</v>
      </c>
      <c r="B37" s="11" t="s">
        <v>55</v>
      </c>
      <c r="C37" s="79" t="s">
        <v>193</v>
      </c>
      <c r="D37" s="17">
        <v>329968</v>
      </c>
      <c r="E37" s="81">
        <v>329968</v>
      </c>
      <c r="F37" s="18">
        <v>0</v>
      </c>
      <c r="G37" s="19">
        <f t="shared" si="1"/>
        <v>0</v>
      </c>
      <c r="H37" s="20">
        <f t="shared" si="0"/>
        <v>329968</v>
      </c>
      <c r="I37" s="21">
        <f t="shared" si="2"/>
        <v>329968</v>
      </c>
    </row>
    <row r="38" spans="1:9" ht="11.25" customHeight="1" x14ac:dyDescent="0.2">
      <c r="A38" s="10" t="s">
        <v>56</v>
      </c>
      <c r="B38" s="11" t="s">
        <v>57</v>
      </c>
      <c r="C38" s="79" t="s">
        <v>194</v>
      </c>
      <c r="D38" s="17">
        <v>207208</v>
      </c>
      <c r="E38" s="81">
        <v>207208</v>
      </c>
      <c r="F38" s="18">
        <v>0</v>
      </c>
      <c r="G38" s="19">
        <f t="shared" si="1"/>
        <v>0</v>
      </c>
      <c r="H38" s="20">
        <f t="shared" si="0"/>
        <v>207208</v>
      </c>
      <c r="I38" s="21">
        <f t="shared" si="2"/>
        <v>207208</v>
      </c>
    </row>
    <row r="39" spans="1:9" ht="11.25" customHeight="1" x14ac:dyDescent="0.2">
      <c r="A39" s="10" t="s">
        <v>58</v>
      </c>
      <c r="B39" s="11" t="s">
        <v>59</v>
      </c>
      <c r="C39" s="79" t="s">
        <v>195</v>
      </c>
      <c r="D39" s="17">
        <v>234547</v>
      </c>
      <c r="E39" s="81">
        <v>234547</v>
      </c>
      <c r="F39" s="18">
        <v>25000</v>
      </c>
      <c r="G39" s="19">
        <f t="shared" si="1"/>
        <v>25000</v>
      </c>
      <c r="H39" s="20">
        <f t="shared" si="0"/>
        <v>259547</v>
      </c>
      <c r="I39" s="21">
        <f t="shared" si="2"/>
        <v>259547</v>
      </c>
    </row>
    <row r="40" spans="1:9" ht="11.25" customHeight="1" x14ac:dyDescent="0.2">
      <c r="A40" s="10" t="s">
        <v>60</v>
      </c>
      <c r="B40" s="11" t="s">
        <v>61</v>
      </c>
      <c r="C40" s="79" t="s">
        <v>196</v>
      </c>
      <c r="D40" s="17">
        <v>1164578</v>
      </c>
      <c r="E40" s="81">
        <v>1164578</v>
      </c>
      <c r="F40" s="18">
        <v>100000</v>
      </c>
      <c r="G40" s="19">
        <f t="shared" si="1"/>
        <v>100000</v>
      </c>
      <c r="H40" s="20">
        <f t="shared" si="0"/>
        <v>1264578</v>
      </c>
      <c r="I40" s="21">
        <f t="shared" si="2"/>
        <v>1264578</v>
      </c>
    </row>
    <row r="41" spans="1:9" ht="11.25" customHeight="1" x14ac:dyDescent="0.2">
      <c r="A41" s="10" t="s">
        <v>62</v>
      </c>
      <c r="B41" s="11" t="s">
        <v>63</v>
      </c>
      <c r="C41" s="79" t="s">
        <v>197</v>
      </c>
      <c r="D41" s="17">
        <v>41472</v>
      </c>
      <c r="E41" s="81">
        <v>41472</v>
      </c>
      <c r="F41" s="18">
        <v>0</v>
      </c>
      <c r="G41" s="19">
        <f t="shared" si="1"/>
        <v>0</v>
      </c>
      <c r="H41" s="20">
        <f t="shared" si="0"/>
        <v>41472</v>
      </c>
      <c r="I41" s="21">
        <f t="shared" si="2"/>
        <v>41472</v>
      </c>
    </row>
    <row r="42" spans="1:9" ht="11.25" customHeight="1" x14ac:dyDescent="0.2">
      <c r="A42" s="10" t="s">
        <v>64</v>
      </c>
      <c r="B42" s="11" t="s">
        <v>65</v>
      </c>
      <c r="C42" s="79" t="s">
        <v>198</v>
      </c>
      <c r="D42" s="17">
        <v>75635</v>
      </c>
      <c r="E42" s="81">
        <v>75635</v>
      </c>
      <c r="F42" s="18">
        <v>15000</v>
      </c>
      <c r="G42" s="19">
        <f t="shared" si="1"/>
        <v>15000</v>
      </c>
      <c r="H42" s="20">
        <f t="shared" si="0"/>
        <v>90635</v>
      </c>
      <c r="I42" s="21">
        <f t="shared" si="2"/>
        <v>90635</v>
      </c>
    </row>
    <row r="43" spans="1:9" ht="11.25" customHeight="1" x14ac:dyDescent="0.2">
      <c r="A43" s="10" t="s">
        <v>66</v>
      </c>
      <c r="B43" s="11" t="s">
        <v>67</v>
      </c>
      <c r="C43" s="79" t="s">
        <v>199</v>
      </c>
      <c r="D43" s="17">
        <v>404215</v>
      </c>
      <c r="E43" s="81">
        <v>404215</v>
      </c>
      <c r="F43" s="18">
        <v>0</v>
      </c>
      <c r="G43" s="19">
        <f t="shared" si="1"/>
        <v>0</v>
      </c>
      <c r="H43" s="20">
        <f t="shared" si="0"/>
        <v>404215</v>
      </c>
      <c r="I43" s="21">
        <f t="shared" si="2"/>
        <v>404215</v>
      </c>
    </row>
    <row r="44" spans="1:9" ht="11.25" customHeight="1" x14ac:dyDescent="0.2">
      <c r="A44" s="10" t="s">
        <v>68</v>
      </c>
      <c r="B44" s="11" t="s">
        <v>69</v>
      </c>
      <c r="C44" s="79" t="s">
        <v>200</v>
      </c>
      <c r="D44" s="17">
        <v>76043</v>
      </c>
      <c r="E44" s="81">
        <v>76043</v>
      </c>
      <c r="F44" s="18">
        <v>0</v>
      </c>
      <c r="G44" s="19">
        <f t="shared" si="1"/>
        <v>0</v>
      </c>
      <c r="H44" s="20">
        <f t="shared" si="0"/>
        <v>76043</v>
      </c>
      <c r="I44" s="21">
        <f t="shared" si="2"/>
        <v>76043</v>
      </c>
    </row>
    <row r="45" spans="1:9" ht="11.25" customHeight="1" x14ac:dyDescent="0.2">
      <c r="A45" s="10" t="s">
        <v>70</v>
      </c>
      <c r="B45" s="11" t="s">
        <v>71</v>
      </c>
      <c r="C45" s="79" t="s">
        <v>201</v>
      </c>
      <c r="D45" s="17">
        <v>169000</v>
      </c>
      <c r="E45" s="81">
        <v>169000</v>
      </c>
      <c r="F45" s="18">
        <v>15000</v>
      </c>
      <c r="G45" s="19">
        <f t="shared" si="1"/>
        <v>15000</v>
      </c>
      <c r="H45" s="20">
        <f t="shared" si="0"/>
        <v>184000</v>
      </c>
      <c r="I45" s="21">
        <f t="shared" si="2"/>
        <v>184000</v>
      </c>
    </row>
    <row r="46" spans="1:9" ht="11.25" customHeight="1" x14ac:dyDescent="0.2">
      <c r="A46" s="10" t="s">
        <v>72</v>
      </c>
      <c r="B46" s="11" t="s">
        <v>73</v>
      </c>
      <c r="C46" s="79" t="s">
        <v>202</v>
      </c>
      <c r="D46" s="17">
        <v>692280</v>
      </c>
      <c r="E46" s="81">
        <v>692280</v>
      </c>
      <c r="F46" s="18">
        <v>25000</v>
      </c>
      <c r="G46" s="19">
        <f t="shared" si="1"/>
        <v>25000</v>
      </c>
      <c r="H46" s="20">
        <f t="shared" si="0"/>
        <v>717280</v>
      </c>
      <c r="I46" s="21">
        <f t="shared" si="2"/>
        <v>717280</v>
      </c>
    </row>
    <row r="47" spans="1:9" ht="11.25" customHeight="1" x14ac:dyDescent="0.2">
      <c r="A47" s="10" t="s">
        <v>74</v>
      </c>
      <c r="B47" s="11" t="s">
        <v>75</v>
      </c>
      <c r="C47" s="79" t="s">
        <v>203</v>
      </c>
      <c r="D47" s="17">
        <v>247587</v>
      </c>
      <c r="E47" s="81">
        <v>247587</v>
      </c>
      <c r="F47" s="18">
        <v>25000</v>
      </c>
      <c r="G47" s="19">
        <f t="shared" si="1"/>
        <v>25000</v>
      </c>
      <c r="H47" s="20">
        <f t="shared" si="0"/>
        <v>272587</v>
      </c>
      <c r="I47" s="21">
        <f t="shared" si="2"/>
        <v>272587</v>
      </c>
    </row>
    <row r="48" spans="1:9" ht="11.25" customHeight="1" x14ac:dyDescent="0.2">
      <c r="A48" s="10" t="s">
        <v>76</v>
      </c>
      <c r="B48" s="11" t="s">
        <v>77</v>
      </c>
      <c r="C48" s="79" t="s">
        <v>204</v>
      </c>
      <c r="D48" s="17">
        <v>1220430</v>
      </c>
      <c r="E48" s="81">
        <v>1220430</v>
      </c>
      <c r="F48" s="18">
        <v>100000</v>
      </c>
      <c r="G48" s="19">
        <f t="shared" si="1"/>
        <v>100000</v>
      </c>
      <c r="H48" s="20">
        <f t="shared" si="0"/>
        <v>1320430</v>
      </c>
      <c r="I48" s="21">
        <f t="shared" si="2"/>
        <v>1320430</v>
      </c>
    </row>
    <row r="49" spans="1:9" ht="11.25" customHeight="1" x14ac:dyDescent="0.2">
      <c r="A49" s="10" t="s">
        <v>78</v>
      </c>
      <c r="B49" s="11" t="s">
        <v>79</v>
      </c>
      <c r="C49" s="79" t="s">
        <v>205</v>
      </c>
      <c r="D49" s="17">
        <v>160678</v>
      </c>
      <c r="E49" s="81">
        <v>160678</v>
      </c>
      <c r="F49" s="18">
        <v>15000</v>
      </c>
      <c r="G49" s="19">
        <f t="shared" si="1"/>
        <v>15000</v>
      </c>
      <c r="H49" s="20">
        <f t="shared" si="0"/>
        <v>175678</v>
      </c>
      <c r="I49" s="21">
        <f t="shared" si="2"/>
        <v>175678</v>
      </c>
    </row>
    <row r="50" spans="1:9" ht="11.25" customHeight="1" x14ac:dyDescent="0.2">
      <c r="A50" s="10" t="s">
        <v>80</v>
      </c>
      <c r="B50" s="11" t="s">
        <v>81</v>
      </c>
      <c r="C50" s="79" t="s">
        <v>206</v>
      </c>
      <c r="D50" s="17">
        <v>819712</v>
      </c>
      <c r="E50" s="81">
        <v>819712</v>
      </c>
      <c r="F50" s="18">
        <v>25000</v>
      </c>
      <c r="G50" s="19">
        <f t="shared" si="1"/>
        <v>25000</v>
      </c>
      <c r="H50" s="20">
        <f t="shared" si="0"/>
        <v>844712</v>
      </c>
      <c r="I50" s="21">
        <f t="shared" si="2"/>
        <v>844712</v>
      </c>
    </row>
    <row r="51" spans="1:9" ht="11.25" customHeight="1" x14ac:dyDescent="0.2">
      <c r="A51" s="10" t="s">
        <v>82</v>
      </c>
      <c r="B51" s="11" t="s">
        <v>83</v>
      </c>
      <c r="C51" s="79" t="s">
        <v>207</v>
      </c>
      <c r="D51" s="17">
        <v>25497</v>
      </c>
      <c r="E51" s="81">
        <v>25497</v>
      </c>
      <c r="F51" s="18">
        <v>0</v>
      </c>
      <c r="G51" s="19">
        <f t="shared" si="1"/>
        <v>0</v>
      </c>
      <c r="H51" s="20">
        <f t="shared" si="0"/>
        <v>25497</v>
      </c>
      <c r="I51" s="21">
        <f t="shared" si="2"/>
        <v>25497</v>
      </c>
    </row>
    <row r="52" spans="1:9" ht="11.25" customHeight="1" x14ac:dyDescent="0.2">
      <c r="A52" s="10" t="s">
        <v>84</v>
      </c>
      <c r="B52" s="11" t="s">
        <v>85</v>
      </c>
      <c r="C52" s="79" t="s">
        <v>208</v>
      </c>
      <c r="D52" s="17">
        <v>27642</v>
      </c>
      <c r="E52" s="81">
        <v>27642</v>
      </c>
      <c r="F52" s="18">
        <v>0</v>
      </c>
      <c r="G52" s="19">
        <f t="shared" si="1"/>
        <v>0</v>
      </c>
      <c r="H52" s="20">
        <f t="shared" si="0"/>
        <v>27642</v>
      </c>
      <c r="I52" s="21">
        <f t="shared" si="2"/>
        <v>27642</v>
      </c>
    </row>
    <row r="53" spans="1:9" ht="11.25" customHeight="1" x14ac:dyDescent="0.2">
      <c r="A53" s="10" t="s">
        <v>86</v>
      </c>
      <c r="B53" s="11" t="s">
        <v>87</v>
      </c>
      <c r="C53" s="79" t="s">
        <v>209</v>
      </c>
      <c r="D53" s="17">
        <v>146863</v>
      </c>
      <c r="E53" s="81">
        <v>146863</v>
      </c>
      <c r="F53" s="18">
        <v>15000</v>
      </c>
      <c r="G53" s="19">
        <f t="shared" si="1"/>
        <v>15000</v>
      </c>
      <c r="H53" s="20">
        <f t="shared" si="0"/>
        <v>161863</v>
      </c>
      <c r="I53" s="21">
        <f t="shared" si="2"/>
        <v>161863</v>
      </c>
    </row>
    <row r="54" spans="1:9" ht="11.25" customHeight="1" x14ac:dyDescent="0.2">
      <c r="A54" s="10" t="s">
        <v>88</v>
      </c>
      <c r="B54" s="11" t="s">
        <v>89</v>
      </c>
      <c r="C54" s="79" t="s">
        <v>210</v>
      </c>
      <c r="D54" s="17">
        <v>71450</v>
      </c>
      <c r="E54" s="81">
        <v>71450</v>
      </c>
      <c r="F54" s="18">
        <v>0</v>
      </c>
      <c r="G54" s="19">
        <f t="shared" si="1"/>
        <v>0</v>
      </c>
      <c r="H54" s="20">
        <f t="shared" si="0"/>
        <v>71450</v>
      </c>
      <c r="I54" s="21">
        <f t="shared" si="2"/>
        <v>71450</v>
      </c>
    </row>
    <row r="55" spans="1:9" ht="11.25" customHeight="1" x14ac:dyDescent="0.2">
      <c r="A55" s="10" t="s">
        <v>90</v>
      </c>
      <c r="B55" s="11" t="s">
        <v>91</v>
      </c>
      <c r="C55" s="79" t="s">
        <v>211</v>
      </c>
      <c r="D55" s="17">
        <v>1939427</v>
      </c>
      <c r="E55" s="81">
        <v>1939427</v>
      </c>
      <c r="F55" s="18">
        <v>100000</v>
      </c>
      <c r="G55" s="19">
        <f t="shared" si="1"/>
        <v>100000</v>
      </c>
      <c r="H55" s="20">
        <f t="shared" si="0"/>
        <v>2039427</v>
      </c>
      <c r="I55" s="21">
        <f t="shared" si="2"/>
        <v>2039427</v>
      </c>
    </row>
    <row r="56" spans="1:9" ht="11.25" customHeight="1" x14ac:dyDescent="0.2">
      <c r="A56" s="10" t="s">
        <v>92</v>
      </c>
      <c r="B56" s="11" t="s">
        <v>93</v>
      </c>
      <c r="C56" s="79" t="s">
        <v>212</v>
      </c>
      <c r="D56" s="17">
        <v>244635</v>
      </c>
      <c r="E56" s="81">
        <v>244635</v>
      </c>
      <c r="F56" s="18">
        <v>0</v>
      </c>
      <c r="G56" s="19">
        <f t="shared" si="1"/>
        <v>0</v>
      </c>
      <c r="H56" s="20">
        <f t="shared" si="0"/>
        <v>244635</v>
      </c>
      <c r="I56" s="21">
        <f t="shared" si="2"/>
        <v>244635</v>
      </c>
    </row>
    <row r="57" spans="1:9" ht="11.25" customHeight="1" x14ac:dyDescent="0.2">
      <c r="A57" s="10" t="s">
        <v>94</v>
      </c>
      <c r="B57" s="11" t="s">
        <v>95</v>
      </c>
      <c r="C57" s="79" t="s">
        <v>213</v>
      </c>
      <c r="D57" s="17">
        <v>332760</v>
      </c>
      <c r="E57" s="81">
        <v>332760</v>
      </c>
      <c r="F57" s="18">
        <v>25000</v>
      </c>
      <c r="G57" s="19">
        <f t="shared" si="1"/>
        <v>25000</v>
      </c>
      <c r="H57" s="20">
        <f t="shared" si="0"/>
        <v>357760</v>
      </c>
      <c r="I57" s="21">
        <f t="shared" si="2"/>
        <v>357760</v>
      </c>
    </row>
    <row r="58" spans="1:9" ht="11.25" customHeight="1" x14ac:dyDescent="0.2">
      <c r="A58" s="10" t="s">
        <v>96</v>
      </c>
      <c r="B58" s="11" t="s">
        <v>97</v>
      </c>
      <c r="C58" s="79" t="s">
        <v>214</v>
      </c>
      <c r="D58" s="17">
        <v>160155</v>
      </c>
      <c r="E58" s="81">
        <v>160155</v>
      </c>
      <c r="F58" s="18">
        <v>15000</v>
      </c>
      <c r="G58" s="19">
        <f t="shared" si="1"/>
        <v>15000</v>
      </c>
      <c r="H58" s="20">
        <f t="shared" si="0"/>
        <v>175155</v>
      </c>
      <c r="I58" s="21">
        <f t="shared" si="2"/>
        <v>175155</v>
      </c>
    </row>
    <row r="59" spans="1:9" ht="11.25" customHeight="1" x14ac:dyDescent="0.2">
      <c r="A59" s="10" t="s">
        <v>98</v>
      </c>
      <c r="B59" s="11" t="s">
        <v>99</v>
      </c>
      <c r="C59" s="79" t="s">
        <v>215</v>
      </c>
      <c r="D59" s="17">
        <v>211670</v>
      </c>
      <c r="E59" s="81">
        <v>211670</v>
      </c>
      <c r="F59" s="18">
        <v>0</v>
      </c>
      <c r="G59" s="19">
        <f t="shared" si="1"/>
        <v>0</v>
      </c>
      <c r="H59" s="20">
        <f t="shared" si="0"/>
        <v>211670</v>
      </c>
      <c r="I59" s="21">
        <f t="shared" si="2"/>
        <v>211670</v>
      </c>
    </row>
    <row r="60" spans="1:9" ht="11.25" customHeight="1" x14ac:dyDescent="0.2">
      <c r="A60" s="10" t="s">
        <v>100</v>
      </c>
      <c r="B60" s="11" t="s">
        <v>101</v>
      </c>
      <c r="C60" s="79" t="s">
        <v>216</v>
      </c>
      <c r="D60" s="17">
        <v>96670</v>
      </c>
      <c r="E60" s="81">
        <v>96670</v>
      </c>
      <c r="F60" s="18">
        <v>15000</v>
      </c>
      <c r="G60" s="19">
        <f t="shared" si="1"/>
        <v>15000</v>
      </c>
      <c r="H60" s="20">
        <f t="shared" si="0"/>
        <v>111670</v>
      </c>
      <c r="I60" s="21">
        <f t="shared" si="2"/>
        <v>111670</v>
      </c>
    </row>
    <row r="61" spans="1:9" ht="11.25" customHeight="1" x14ac:dyDescent="0.2">
      <c r="A61" s="22" t="s">
        <v>102</v>
      </c>
      <c r="B61" s="23" t="s">
        <v>103</v>
      </c>
      <c r="C61" s="80" t="s">
        <v>217</v>
      </c>
      <c r="D61" s="83">
        <v>176730</v>
      </c>
      <c r="E61" s="82">
        <v>176730</v>
      </c>
      <c r="F61" s="25">
        <v>15000</v>
      </c>
      <c r="G61" s="25">
        <f t="shared" si="1"/>
        <v>15000</v>
      </c>
      <c r="H61" s="27">
        <f t="shared" si="0"/>
        <v>191730</v>
      </c>
      <c r="I61" s="28">
        <f t="shared" si="2"/>
        <v>191730</v>
      </c>
    </row>
    <row r="62" spans="1:9" customFormat="1" ht="18" x14ac:dyDescent="0.35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" x14ac:dyDescent="0.35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5" t="s">
        <v>3</v>
      </c>
      <c r="E64" s="96"/>
      <c r="F64" s="95" t="s">
        <v>4</v>
      </c>
      <c r="G64" s="96"/>
      <c r="H64" s="97" t="s">
        <v>5</v>
      </c>
      <c r="I64" s="98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84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20">
        <v>16237</v>
      </c>
      <c r="E66" s="36">
        <v>16237</v>
      </c>
      <c r="F66" s="18">
        <v>10000</v>
      </c>
      <c r="G66" s="19">
        <f>F66</f>
        <v>10000</v>
      </c>
      <c r="H66" s="16">
        <f t="shared" ref="H66:H118" si="3">D66+F66</f>
        <v>26237</v>
      </c>
      <c r="I66" s="21">
        <f t="shared" ref="I66:I118" si="4">SUM(H66:H66)</f>
        <v>26237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20">
        <v>281318</v>
      </c>
      <c r="E67" s="36">
        <v>281318</v>
      </c>
      <c r="F67" s="18">
        <v>0</v>
      </c>
      <c r="G67" s="19">
        <f t="shared" ref="G67:G118" si="5">F67</f>
        <v>0</v>
      </c>
      <c r="H67" s="20">
        <f t="shared" si="3"/>
        <v>281318</v>
      </c>
      <c r="I67" s="21">
        <f t="shared" si="4"/>
        <v>281318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20">
        <v>100162</v>
      </c>
      <c r="E68" s="36">
        <v>100162</v>
      </c>
      <c r="F68" s="18">
        <v>15000</v>
      </c>
      <c r="G68" s="19">
        <f t="shared" si="5"/>
        <v>15000</v>
      </c>
      <c r="H68" s="20">
        <f t="shared" si="3"/>
        <v>115162</v>
      </c>
      <c r="I68" s="21">
        <f t="shared" si="4"/>
        <v>115162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20">
        <v>444148</v>
      </c>
      <c r="E69" s="36">
        <v>444148</v>
      </c>
      <c r="F69" s="18">
        <v>25000</v>
      </c>
      <c r="G69" s="19">
        <f t="shared" si="5"/>
        <v>25000</v>
      </c>
      <c r="H69" s="20">
        <f t="shared" si="3"/>
        <v>469148</v>
      </c>
      <c r="I69" s="21">
        <f t="shared" si="4"/>
        <v>469148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20">
        <v>24110</v>
      </c>
      <c r="E70" s="36">
        <v>24110</v>
      </c>
      <c r="F70" s="18">
        <v>0</v>
      </c>
      <c r="G70" s="19">
        <f t="shared" si="5"/>
        <v>0</v>
      </c>
      <c r="H70" s="20">
        <f t="shared" si="3"/>
        <v>24110</v>
      </c>
      <c r="I70" s="21">
        <f t="shared" si="4"/>
        <v>24110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20">
        <v>173580</v>
      </c>
      <c r="E71" s="36">
        <v>173580</v>
      </c>
      <c r="F71" s="18">
        <v>15000</v>
      </c>
      <c r="G71" s="19">
        <f t="shared" si="5"/>
        <v>15000</v>
      </c>
      <c r="H71" s="20">
        <f t="shared" si="3"/>
        <v>188580</v>
      </c>
      <c r="I71" s="21">
        <f t="shared" si="4"/>
        <v>188580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20">
        <v>208197</v>
      </c>
      <c r="E72" s="36">
        <v>208197</v>
      </c>
      <c r="F72" s="18">
        <v>25000</v>
      </c>
      <c r="G72" s="19">
        <f t="shared" si="5"/>
        <v>25000</v>
      </c>
      <c r="H72" s="20">
        <f t="shared" si="3"/>
        <v>233197</v>
      </c>
      <c r="I72" s="21">
        <f t="shared" si="4"/>
        <v>233197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20">
        <v>182020</v>
      </c>
      <c r="E73" s="36">
        <v>182020</v>
      </c>
      <c r="F73" s="18">
        <v>15000</v>
      </c>
      <c r="G73" s="19">
        <f t="shared" si="5"/>
        <v>15000</v>
      </c>
      <c r="H73" s="20">
        <f t="shared" si="3"/>
        <v>197020</v>
      </c>
      <c r="I73" s="21">
        <f t="shared" si="4"/>
        <v>197020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20">
        <v>76620</v>
      </c>
      <c r="E74" s="36">
        <v>76620</v>
      </c>
      <c r="F74" s="18">
        <v>0</v>
      </c>
      <c r="G74" s="19">
        <f t="shared" si="5"/>
        <v>0</v>
      </c>
      <c r="H74" s="20">
        <f t="shared" si="3"/>
        <v>76620</v>
      </c>
      <c r="I74" s="21">
        <f t="shared" si="4"/>
        <v>76620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20">
        <v>55223</v>
      </c>
      <c r="E75" s="36">
        <v>55223</v>
      </c>
      <c r="F75" s="18">
        <v>0</v>
      </c>
      <c r="G75" s="19">
        <f t="shared" si="5"/>
        <v>0</v>
      </c>
      <c r="H75" s="20">
        <f t="shared" si="3"/>
        <v>55223</v>
      </c>
      <c r="I75" s="21">
        <f t="shared" si="4"/>
        <v>55223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20">
        <v>88095</v>
      </c>
      <c r="E76" s="36">
        <v>88095</v>
      </c>
      <c r="F76" s="18">
        <v>0</v>
      </c>
      <c r="G76" s="19">
        <f t="shared" si="5"/>
        <v>0</v>
      </c>
      <c r="H76" s="20">
        <f t="shared" si="3"/>
        <v>88095</v>
      </c>
      <c r="I76" s="21">
        <f t="shared" si="4"/>
        <v>88095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20">
        <v>137780</v>
      </c>
      <c r="E77" s="36">
        <v>137780</v>
      </c>
      <c r="F77" s="18">
        <v>10000</v>
      </c>
      <c r="G77" s="19">
        <f t="shared" si="5"/>
        <v>10000</v>
      </c>
      <c r="H77" s="20">
        <f t="shared" si="3"/>
        <v>147780</v>
      </c>
      <c r="I77" s="21">
        <f t="shared" si="4"/>
        <v>147780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20">
        <v>2534481</v>
      </c>
      <c r="E78" s="36">
        <v>2534481</v>
      </c>
      <c r="F78" s="18">
        <v>0</v>
      </c>
      <c r="G78" s="19">
        <f t="shared" si="5"/>
        <v>0</v>
      </c>
      <c r="H78" s="20">
        <f t="shared" si="3"/>
        <v>2534481</v>
      </c>
      <c r="I78" s="21">
        <f t="shared" si="4"/>
        <v>2534481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20">
        <v>42068</v>
      </c>
      <c r="E79" s="36">
        <v>42068</v>
      </c>
      <c r="F79" s="18">
        <v>10000</v>
      </c>
      <c r="G79" s="19">
        <f t="shared" si="5"/>
        <v>10000</v>
      </c>
      <c r="H79" s="20">
        <f t="shared" si="3"/>
        <v>52068</v>
      </c>
      <c r="I79" s="21">
        <f t="shared" si="4"/>
        <v>52068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20">
        <v>77218</v>
      </c>
      <c r="E80" s="36">
        <v>77218</v>
      </c>
      <c r="F80" s="18">
        <v>5000</v>
      </c>
      <c r="G80" s="19">
        <f t="shared" si="5"/>
        <v>5000</v>
      </c>
      <c r="H80" s="20">
        <f t="shared" si="3"/>
        <v>82218</v>
      </c>
      <c r="I80" s="21">
        <f t="shared" si="4"/>
        <v>82218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20">
        <v>194200</v>
      </c>
      <c r="E81" s="36">
        <v>194200</v>
      </c>
      <c r="F81" s="18">
        <v>15000</v>
      </c>
      <c r="G81" s="19">
        <f t="shared" si="5"/>
        <v>15000</v>
      </c>
      <c r="H81" s="20">
        <f t="shared" si="3"/>
        <v>209200</v>
      </c>
      <c r="I81" s="21">
        <f t="shared" si="4"/>
        <v>209200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20">
        <v>275670</v>
      </c>
      <c r="E82" s="36">
        <v>275670</v>
      </c>
      <c r="F82" s="18">
        <v>25000</v>
      </c>
      <c r="G82" s="19">
        <f t="shared" si="5"/>
        <v>25000</v>
      </c>
      <c r="H82" s="20">
        <f t="shared" si="3"/>
        <v>300670</v>
      </c>
      <c r="I82" s="21">
        <f t="shared" si="4"/>
        <v>300670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20">
        <v>460870</v>
      </c>
      <c r="E83" s="36">
        <v>460870</v>
      </c>
      <c r="F83" s="18">
        <v>25000</v>
      </c>
      <c r="G83" s="19">
        <f t="shared" si="5"/>
        <v>25000</v>
      </c>
      <c r="H83" s="20">
        <f t="shared" si="3"/>
        <v>485870</v>
      </c>
      <c r="I83" s="21">
        <f t="shared" si="4"/>
        <v>485870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20">
        <v>86590</v>
      </c>
      <c r="E84" s="36">
        <v>86590</v>
      </c>
      <c r="F84" s="18">
        <v>15000</v>
      </c>
      <c r="G84" s="19">
        <f>F84</f>
        <v>15000</v>
      </c>
      <c r="H84" s="20">
        <f t="shared" si="3"/>
        <v>101590</v>
      </c>
      <c r="I84" s="21">
        <f t="shared" si="4"/>
        <v>101590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20">
        <v>379270</v>
      </c>
      <c r="E85" s="36">
        <v>379270</v>
      </c>
      <c r="F85" s="18">
        <v>25000</v>
      </c>
      <c r="G85" s="19">
        <f t="shared" si="5"/>
        <v>25000</v>
      </c>
      <c r="H85" s="20">
        <f t="shared" si="3"/>
        <v>404270</v>
      </c>
      <c r="I85" s="21">
        <f t="shared" si="4"/>
        <v>404270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20">
        <v>301278</v>
      </c>
      <c r="E86" s="36">
        <v>301278</v>
      </c>
      <c r="F86" s="18">
        <v>15000</v>
      </c>
      <c r="G86" s="19">
        <f t="shared" si="5"/>
        <v>15000</v>
      </c>
      <c r="H86" s="20">
        <f t="shared" si="3"/>
        <v>316278</v>
      </c>
      <c r="I86" s="21">
        <f t="shared" si="4"/>
        <v>316278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20">
        <v>31787</v>
      </c>
      <c r="E87" s="36">
        <v>31787</v>
      </c>
      <c r="F87" s="18">
        <v>0</v>
      </c>
      <c r="G87" s="19">
        <f t="shared" si="5"/>
        <v>0</v>
      </c>
      <c r="H87" s="20">
        <f t="shared" si="3"/>
        <v>31787</v>
      </c>
      <c r="I87" s="21">
        <f t="shared" si="4"/>
        <v>31787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20">
        <v>120330</v>
      </c>
      <c r="E88" s="36">
        <v>120330</v>
      </c>
      <c r="F88" s="18">
        <v>5000</v>
      </c>
      <c r="G88" s="19">
        <f t="shared" si="5"/>
        <v>5000</v>
      </c>
      <c r="H88" s="20">
        <f t="shared" si="3"/>
        <v>125330</v>
      </c>
      <c r="I88" s="21">
        <f t="shared" si="4"/>
        <v>125330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20">
        <v>133350</v>
      </c>
      <c r="E89" s="36">
        <v>133350</v>
      </c>
      <c r="F89" s="18">
        <v>15000</v>
      </c>
      <c r="G89" s="19">
        <f t="shared" si="5"/>
        <v>15000</v>
      </c>
      <c r="H89" s="20">
        <f t="shared" si="3"/>
        <v>148350</v>
      </c>
      <c r="I89" s="21">
        <f t="shared" si="4"/>
        <v>148350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20">
        <v>40000</v>
      </c>
      <c r="E90" s="36">
        <v>40000</v>
      </c>
      <c r="F90" s="18">
        <v>10000</v>
      </c>
      <c r="G90" s="19">
        <f t="shared" si="5"/>
        <v>10000</v>
      </c>
      <c r="H90" s="20">
        <f t="shared" si="3"/>
        <v>50000</v>
      </c>
      <c r="I90" s="21">
        <f t="shared" si="4"/>
        <v>50000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20">
        <v>111182</v>
      </c>
      <c r="E91" s="36">
        <v>111182</v>
      </c>
      <c r="F91" s="18">
        <v>15000</v>
      </c>
      <c r="G91" s="19">
        <f t="shared" si="5"/>
        <v>15000</v>
      </c>
      <c r="H91" s="20">
        <f t="shared" si="3"/>
        <v>126182</v>
      </c>
      <c r="I91" s="21">
        <f t="shared" si="4"/>
        <v>126182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20">
        <v>568430</v>
      </c>
      <c r="E92" s="36">
        <v>568430</v>
      </c>
      <c r="F92" s="18">
        <v>25000</v>
      </c>
      <c r="G92" s="19">
        <f t="shared" si="5"/>
        <v>25000</v>
      </c>
      <c r="H92" s="20">
        <f t="shared" si="3"/>
        <v>593430</v>
      </c>
      <c r="I92" s="21">
        <f t="shared" si="4"/>
        <v>593430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20">
        <v>43702</v>
      </c>
      <c r="E93" s="36">
        <v>43702</v>
      </c>
      <c r="F93" s="18">
        <v>10000</v>
      </c>
      <c r="G93" s="19">
        <f t="shared" si="5"/>
        <v>10000</v>
      </c>
      <c r="H93" s="20">
        <f t="shared" si="3"/>
        <v>53702</v>
      </c>
      <c r="I93" s="21">
        <f t="shared" si="4"/>
        <v>53702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20">
        <v>364948</v>
      </c>
      <c r="E94" s="36">
        <v>364948</v>
      </c>
      <c r="F94" s="18">
        <v>25000</v>
      </c>
      <c r="G94" s="19">
        <f t="shared" si="5"/>
        <v>25000</v>
      </c>
      <c r="H94" s="20">
        <f t="shared" si="3"/>
        <v>389948</v>
      </c>
      <c r="I94" s="21">
        <f t="shared" si="4"/>
        <v>389948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20">
        <v>207630</v>
      </c>
      <c r="E95" s="36">
        <v>207630</v>
      </c>
      <c r="F95" s="18">
        <v>0</v>
      </c>
      <c r="G95" s="19">
        <f t="shared" si="5"/>
        <v>0</v>
      </c>
      <c r="H95" s="20">
        <f t="shared" si="3"/>
        <v>207630</v>
      </c>
      <c r="I95" s="21">
        <f t="shared" si="4"/>
        <v>207630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20">
        <v>657425</v>
      </c>
      <c r="E96" s="36">
        <v>657425</v>
      </c>
      <c r="F96" s="18">
        <v>0</v>
      </c>
      <c r="G96" s="19">
        <f t="shared" si="5"/>
        <v>0</v>
      </c>
      <c r="H96" s="20">
        <f t="shared" si="3"/>
        <v>657425</v>
      </c>
      <c r="I96" s="21">
        <f t="shared" si="4"/>
        <v>657425</v>
      </c>
    </row>
    <row r="97" spans="1:21" ht="11.25" customHeight="1" x14ac:dyDescent="0.2">
      <c r="A97" s="34">
        <v>79</v>
      </c>
      <c r="B97" s="11" t="s">
        <v>136</v>
      </c>
      <c r="C97" s="11" t="s">
        <v>249</v>
      </c>
      <c r="D97" s="20">
        <v>207125</v>
      </c>
      <c r="E97" s="36">
        <v>207125</v>
      </c>
      <c r="F97" s="18">
        <v>0</v>
      </c>
      <c r="G97" s="19">
        <f t="shared" si="5"/>
        <v>0</v>
      </c>
      <c r="H97" s="20">
        <f t="shared" si="3"/>
        <v>207125</v>
      </c>
      <c r="I97" s="21">
        <f t="shared" si="4"/>
        <v>207125</v>
      </c>
    </row>
    <row r="98" spans="1:21" ht="11.25" customHeight="1" x14ac:dyDescent="0.2">
      <c r="A98" s="34">
        <v>80</v>
      </c>
      <c r="B98" s="11" t="s">
        <v>137</v>
      </c>
      <c r="C98" s="11" t="s">
        <v>250</v>
      </c>
      <c r="D98" s="20">
        <v>414733</v>
      </c>
      <c r="E98" s="36">
        <v>414733</v>
      </c>
      <c r="F98" s="18">
        <v>0</v>
      </c>
      <c r="G98" s="19">
        <f t="shared" si="5"/>
        <v>0</v>
      </c>
      <c r="H98" s="20">
        <f t="shared" si="3"/>
        <v>414733</v>
      </c>
      <c r="I98" s="21">
        <f t="shared" si="4"/>
        <v>414733</v>
      </c>
    </row>
    <row r="99" spans="1:21" ht="11.25" customHeight="1" x14ac:dyDescent="0.2">
      <c r="A99" s="34">
        <v>81</v>
      </c>
      <c r="B99" s="11" t="s">
        <v>138</v>
      </c>
      <c r="C99" s="11" t="s">
        <v>251</v>
      </c>
      <c r="D99" s="20">
        <v>226140</v>
      </c>
      <c r="E99" s="36">
        <v>226140</v>
      </c>
      <c r="F99" s="18">
        <v>25000</v>
      </c>
      <c r="G99" s="19">
        <f t="shared" si="5"/>
        <v>25000</v>
      </c>
      <c r="H99" s="20">
        <f t="shared" si="3"/>
        <v>251140</v>
      </c>
      <c r="I99" s="21">
        <f t="shared" si="4"/>
        <v>251140</v>
      </c>
    </row>
    <row r="100" spans="1:21" ht="11.25" customHeight="1" x14ac:dyDescent="0.2">
      <c r="A100" s="34">
        <v>82</v>
      </c>
      <c r="B100" s="11" t="s">
        <v>139</v>
      </c>
      <c r="C100" s="11" t="s">
        <v>252</v>
      </c>
      <c r="D100" s="20">
        <v>139103</v>
      </c>
      <c r="E100" s="36">
        <v>139103</v>
      </c>
      <c r="F100" s="18">
        <v>0</v>
      </c>
      <c r="G100" s="19">
        <f t="shared" si="5"/>
        <v>0</v>
      </c>
      <c r="H100" s="20">
        <f t="shared" si="3"/>
        <v>139103</v>
      </c>
      <c r="I100" s="21">
        <f t="shared" si="4"/>
        <v>139103</v>
      </c>
    </row>
    <row r="101" spans="1:21" ht="11.25" customHeight="1" x14ac:dyDescent="0.2">
      <c r="A101" s="34">
        <v>83</v>
      </c>
      <c r="B101" s="11" t="s">
        <v>140</v>
      </c>
      <c r="C101" s="11" t="s">
        <v>253</v>
      </c>
      <c r="D101" s="20">
        <v>177065</v>
      </c>
      <c r="E101" s="36">
        <v>177065</v>
      </c>
      <c r="F101" s="18">
        <v>0</v>
      </c>
      <c r="G101" s="19">
        <f t="shared" si="5"/>
        <v>0</v>
      </c>
      <c r="H101" s="20">
        <f t="shared" si="3"/>
        <v>177065</v>
      </c>
      <c r="I101" s="21">
        <f t="shared" si="4"/>
        <v>177065</v>
      </c>
    </row>
    <row r="102" spans="1:21" ht="11.25" customHeight="1" x14ac:dyDescent="0.2">
      <c r="A102" s="34">
        <v>84</v>
      </c>
      <c r="B102" s="11" t="s">
        <v>141</v>
      </c>
      <c r="C102" s="11" t="s">
        <v>254</v>
      </c>
      <c r="D102" s="20">
        <v>162017</v>
      </c>
      <c r="E102" s="36">
        <v>162017</v>
      </c>
      <c r="F102" s="18">
        <v>10000</v>
      </c>
      <c r="G102" s="19">
        <f t="shared" si="5"/>
        <v>10000</v>
      </c>
      <c r="H102" s="20">
        <f t="shared" si="3"/>
        <v>172017</v>
      </c>
      <c r="I102" s="21">
        <f t="shared" si="4"/>
        <v>172017</v>
      </c>
    </row>
    <row r="103" spans="1:21" ht="11.25" customHeight="1" x14ac:dyDescent="0.2">
      <c r="A103" s="34">
        <v>85</v>
      </c>
      <c r="B103" s="11" t="s">
        <v>142</v>
      </c>
      <c r="C103" s="11" t="s">
        <v>255</v>
      </c>
      <c r="D103" s="20">
        <v>102875</v>
      </c>
      <c r="E103" s="36">
        <v>102875</v>
      </c>
      <c r="F103" s="18">
        <v>15000</v>
      </c>
      <c r="G103" s="19">
        <f t="shared" si="5"/>
        <v>15000</v>
      </c>
      <c r="H103" s="20">
        <f t="shared" si="3"/>
        <v>117875</v>
      </c>
      <c r="I103" s="21">
        <f t="shared" si="4"/>
        <v>117875</v>
      </c>
    </row>
    <row r="104" spans="1:21" ht="11.25" customHeight="1" x14ac:dyDescent="0.2">
      <c r="A104" s="34">
        <v>86</v>
      </c>
      <c r="B104" s="11" t="s">
        <v>143</v>
      </c>
      <c r="C104" s="11" t="s">
        <v>256</v>
      </c>
      <c r="D104" s="20">
        <v>206150</v>
      </c>
      <c r="E104" s="36">
        <v>206150</v>
      </c>
      <c r="F104" s="18">
        <v>25000</v>
      </c>
      <c r="G104" s="19">
        <f t="shared" si="5"/>
        <v>25000</v>
      </c>
      <c r="H104" s="20">
        <f t="shared" si="3"/>
        <v>231150</v>
      </c>
      <c r="I104" s="21">
        <f t="shared" si="4"/>
        <v>231150</v>
      </c>
    </row>
    <row r="105" spans="1:21" ht="11.25" customHeight="1" x14ac:dyDescent="0.2">
      <c r="A105" s="34">
        <v>87</v>
      </c>
      <c r="B105" s="11" t="s">
        <v>144</v>
      </c>
      <c r="C105" s="11" t="s">
        <v>257</v>
      </c>
      <c r="D105" s="20">
        <v>35505</v>
      </c>
      <c r="E105" s="36">
        <v>35505</v>
      </c>
      <c r="F105" s="18">
        <v>10000</v>
      </c>
      <c r="G105" s="19">
        <f t="shared" si="5"/>
        <v>10000</v>
      </c>
      <c r="H105" s="20">
        <f t="shared" si="3"/>
        <v>45505</v>
      </c>
      <c r="I105" s="21">
        <f t="shared" si="4"/>
        <v>45505</v>
      </c>
    </row>
    <row r="106" spans="1:21" ht="11.25" customHeight="1" x14ac:dyDescent="0.2">
      <c r="A106" s="34">
        <v>88</v>
      </c>
      <c r="B106" s="11" t="s">
        <v>145</v>
      </c>
      <c r="C106" s="11" t="s">
        <v>258</v>
      </c>
      <c r="D106" s="20">
        <v>71120</v>
      </c>
      <c r="E106" s="36">
        <v>71120</v>
      </c>
      <c r="F106" s="18">
        <v>0</v>
      </c>
      <c r="G106" s="19">
        <f t="shared" si="5"/>
        <v>0</v>
      </c>
      <c r="H106" s="20">
        <f t="shared" si="3"/>
        <v>71120</v>
      </c>
      <c r="I106" s="21">
        <f t="shared" si="4"/>
        <v>71120</v>
      </c>
    </row>
    <row r="107" spans="1:21" ht="11.25" customHeight="1" x14ac:dyDescent="0.2">
      <c r="A107" s="34">
        <v>89</v>
      </c>
      <c r="B107" s="11" t="s">
        <v>146</v>
      </c>
      <c r="C107" s="11" t="s">
        <v>259</v>
      </c>
      <c r="D107" s="20">
        <v>15753</v>
      </c>
      <c r="E107" s="36">
        <v>15753</v>
      </c>
      <c r="F107" s="18">
        <v>3500</v>
      </c>
      <c r="G107" s="19">
        <f t="shared" si="5"/>
        <v>3500</v>
      </c>
      <c r="H107" s="20">
        <f t="shared" si="3"/>
        <v>19253</v>
      </c>
      <c r="I107" s="21">
        <f t="shared" si="4"/>
        <v>19253</v>
      </c>
    </row>
    <row r="108" spans="1:21" ht="11.25" customHeight="1" x14ac:dyDescent="0.2">
      <c r="A108" s="34">
        <v>90</v>
      </c>
      <c r="B108" s="11" t="s">
        <v>147</v>
      </c>
      <c r="C108" s="11" t="s">
        <v>260</v>
      </c>
      <c r="D108" s="20">
        <v>462297</v>
      </c>
      <c r="E108" s="36">
        <v>462297</v>
      </c>
      <c r="F108" s="18">
        <v>13000</v>
      </c>
      <c r="G108" s="19">
        <f t="shared" si="5"/>
        <v>13000</v>
      </c>
      <c r="H108" s="20">
        <f t="shared" si="3"/>
        <v>475297</v>
      </c>
      <c r="I108" s="21">
        <f t="shared" si="4"/>
        <v>475297</v>
      </c>
    </row>
    <row r="109" spans="1:21" ht="11.25" customHeight="1" x14ac:dyDescent="0.2">
      <c r="A109" s="34">
        <v>91</v>
      </c>
      <c r="B109" s="11" t="s">
        <v>148</v>
      </c>
      <c r="C109" s="11" t="s">
        <v>261</v>
      </c>
      <c r="D109" s="20">
        <v>204830</v>
      </c>
      <c r="E109" s="36">
        <v>204830</v>
      </c>
      <c r="F109" s="18">
        <v>25000</v>
      </c>
      <c r="G109" s="19">
        <f t="shared" si="5"/>
        <v>25000</v>
      </c>
      <c r="H109" s="20">
        <f t="shared" si="3"/>
        <v>229830</v>
      </c>
      <c r="I109" s="21">
        <f t="shared" si="4"/>
        <v>229830</v>
      </c>
      <c r="U109" s="1" t="s">
        <v>285</v>
      </c>
    </row>
    <row r="110" spans="1:21" ht="11.25" customHeight="1" x14ac:dyDescent="0.2">
      <c r="A110" s="34">
        <v>92</v>
      </c>
      <c r="B110" s="11" t="s">
        <v>149</v>
      </c>
      <c r="C110" s="11" t="s">
        <v>262</v>
      </c>
      <c r="D110" s="20">
        <v>1471480</v>
      </c>
      <c r="E110" s="36">
        <v>1471480</v>
      </c>
      <c r="F110" s="18">
        <v>0</v>
      </c>
      <c r="G110" s="19">
        <f t="shared" si="5"/>
        <v>0</v>
      </c>
      <c r="H110" s="20">
        <f t="shared" si="3"/>
        <v>1471480</v>
      </c>
      <c r="I110" s="21">
        <f t="shared" si="4"/>
        <v>1471480</v>
      </c>
    </row>
    <row r="111" spans="1:21" ht="11.25" customHeight="1" x14ac:dyDescent="0.2">
      <c r="A111" s="34">
        <v>93</v>
      </c>
      <c r="B111" s="11" t="s">
        <v>150</v>
      </c>
      <c r="C111" s="11" t="s">
        <v>263</v>
      </c>
      <c r="D111" s="20">
        <v>81315</v>
      </c>
      <c r="E111" s="36">
        <v>81315</v>
      </c>
      <c r="F111" s="18">
        <v>15000</v>
      </c>
      <c r="G111" s="19">
        <f t="shared" si="5"/>
        <v>15000</v>
      </c>
      <c r="H111" s="20">
        <f t="shared" si="3"/>
        <v>96315</v>
      </c>
      <c r="I111" s="21">
        <f t="shared" si="4"/>
        <v>96315</v>
      </c>
    </row>
    <row r="112" spans="1:21" ht="11.25" customHeight="1" x14ac:dyDescent="0.2">
      <c r="A112" s="34">
        <v>94</v>
      </c>
      <c r="B112" s="11" t="s">
        <v>151</v>
      </c>
      <c r="C112" s="11" t="s">
        <v>264</v>
      </c>
      <c r="D112" s="20">
        <v>55123</v>
      </c>
      <c r="E112" s="36">
        <v>55123</v>
      </c>
      <c r="F112" s="18">
        <v>15000</v>
      </c>
      <c r="G112" s="19">
        <f t="shared" si="5"/>
        <v>15000</v>
      </c>
      <c r="H112" s="20">
        <f t="shared" si="3"/>
        <v>70123</v>
      </c>
      <c r="I112" s="21">
        <f t="shared" si="4"/>
        <v>70123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20">
        <v>137662</v>
      </c>
      <c r="E113" s="36">
        <v>137662</v>
      </c>
      <c r="F113" s="18">
        <v>0</v>
      </c>
      <c r="G113" s="19">
        <f t="shared" si="5"/>
        <v>0</v>
      </c>
      <c r="H113" s="20">
        <f t="shared" si="3"/>
        <v>137662</v>
      </c>
      <c r="I113" s="21">
        <f t="shared" si="4"/>
        <v>137662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20">
        <v>445400</v>
      </c>
      <c r="E114" s="36">
        <v>445400</v>
      </c>
      <c r="F114" s="18">
        <v>0</v>
      </c>
      <c r="G114" s="19">
        <v>0</v>
      </c>
      <c r="H114" s="20">
        <f t="shared" si="3"/>
        <v>445400</v>
      </c>
      <c r="I114" s="21">
        <f t="shared" si="4"/>
        <v>445400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20">
        <v>192725</v>
      </c>
      <c r="E115" s="36">
        <v>192725</v>
      </c>
      <c r="F115" s="18">
        <v>10000</v>
      </c>
      <c r="G115" s="19">
        <f t="shared" si="5"/>
        <v>10000</v>
      </c>
      <c r="H115" s="20">
        <f t="shared" si="3"/>
        <v>202725</v>
      </c>
      <c r="I115" s="21">
        <f t="shared" si="4"/>
        <v>202725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20">
        <v>299612</v>
      </c>
      <c r="E116" s="36">
        <v>299612</v>
      </c>
      <c r="F116" s="18">
        <v>0</v>
      </c>
      <c r="G116" s="19">
        <f t="shared" si="5"/>
        <v>0</v>
      </c>
      <c r="H116" s="20">
        <f t="shared" si="3"/>
        <v>299612</v>
      </c>
      <c r="I116" s="21">
        <f t="shared" si="4"/>
        <v>299612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20">
        <v>78890</v>
      </c>
      <c r="E117" s="36">
        <v>78890</v>
      </c>
      <c r="F117" s="18">
        <v>0</v>
      </c>
      <c r="G117" s="19">
        <f t="shared" si="5"/>
        <v>0</v>
      </c>
      <c r="H117" s="20">
        <f t="shared" si="3"/>
        <v>78890</v>
      </c>
      <c r="I117" s="21">
        <f t="shared" si="4"/>
        <v>78890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20">
        <v>53770</v>
      </c>
      <c r="E118" s="36">
        <v>53770</v>
      </c>
      <c r="F118" s="18">
        <v>10727</v>
      </c>
      <c r="G118" s="19">
        <f t="shared" si="5"/>
        <v>10727</v>
      </c>
      <c r="H118" s="27">
        <f t="shared" si="3"/>
        <v>64497</v>
      </c>
      <c r="I118" s="21">
        <f t="shared" si="4"/>
        <v>64497</v>
      </c>
      <c r="Q118" s="1" t="s">
        <v>285</v>
      </c>
      <c r="T118" s="1" t="s">
        <v>285</v>
      </c>
    </row>
    <row r="119" spans="1:246" ht="10.8" thickBot="1" x14ac:dyDescent="0.25">
      <c r="A119" s="37"/>
      <c r="B119" s="38" t="s">
        <v>9</v>
      </c>
      <c r="C119" s="38"/>
      <c r="D119" s="39">
        <f t="shared" ref="D119:I119" si="6">SUM(D15:D118)</f>
        <v>27009238</v>
      </c>
      <c r="E119" s="40">
        <f t="shared" si="6"/>
        <v>27009238</v>
      </c>
      <c r="F119" s="41">
        <f t="shared" si="6"/>
        <v>1212227</v>
      </c>
      <c r="G119" s="41">
        <f t="shared" si="6"/>
        <v>1212227</v>
      </c>
      <c r="H119" s="85">
        <f t="shared" si="6"/>
        <v>28221465</v>
      </c>
      <c r="I119" s="42">
        <f t="shared" si="6"/>
        <v>28221465</v>
      </c>
    </row>
    <row r="120" spans="1:246" ht="10.8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" x14ac:dyDescent="0.35">
      <c r="A122" s="3" t="s">
        <v>158</v>
      </c>
      <c r="D122" s="1"/>
      <c r="E122" s="44"/>
      <c r="F122" s="45" t="str">
        <f>D4</f>
        <v>AUTHORIZATION NUMBER: 6</v>
      </c>
    </row>
    <row r="123" spans="1:246" ht="13.2" x14ac:dyDescent="0.25">
      <c r="D123" s="3"/>
      <c r="G123" s="43"/>
      <c r="H123" s="43"/>
      <c r="I123" s="43"/>
    </row>
    <row r="124" spans="1:246" ht="13.2" x14ac:dyDescent="0.25">
      <c r="D124" s="3"/>
      <c r="G124" s="43"/>
      <c r="H124" s="43"/>
      <c r="I124" s="43"/>
    </row>
    <row r="125" spans="1:246" ht="13.2" x14ac:dyDescent="0.25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3.8" x14ac:dyDescent="0.25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3.8" x14ac:dyDescent="0.25">
      <c r="B139" s="46" t="s">
        <v>163</v>
      </c>
      <c r="C139" s="46"/>
      <c r="D139" s="48"/>
    </row>
    <row r="140" spans="1:246" ht="13.8" x14ac:dyDescent="0.25">
      <c r="B140" s="46"/>
      <c r="C140" s="46"/>
      <c r="D140" s="48"/>
    </row>
    <row r="141" spans="1:246" ht="14.25" customHeight="1" x14ac:dyDescent="0.25">
      <c r="B141" s="49"/>
      <c r="C141" s="49"/>
      <c r="D141" s="48"/>
    </row>
    <row r="142" spans="1:246" s="53" customFormat="1" ht="14.25" customHeight="1" x14ac:dyDescent="0.25">
      <c r="A142" s="50"/>
      <c r="B142" s="51" t="s">
        <v>164</v>
      </c>
      <c r="C142" s="51"/>
      <c r="D142" s="52"/>
    </row>
    <row r="143" spans="1:246" s="53" customFormat="1" ht="15.75" customHeight="1" x14ac:dyDescent="0.25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3.2" x14ac:dyDescent="0.25">
      <c r="B145" s="55" t="s">
        <v>166</v>
      </c>
      <c r="C145" s="55"/>
      <c r="D145" s="56"/>
      <c r="E145" s="56"/>
    </row>
    <row r="146" spans="1:16132" ht="13.2" x14ac:dyDescent="0.25">
      <c r="B146" s="55" t="s">
        <v>167</v>
      </c>
      <c r="C146" s="55"/>
      <c r="D146" s="56"/>
      <c r="E146" s="56"/>
    </row>
    <row r="147" spans="1:16132" ht="16.5" customHeight="1" x14ac:dyDescent="0.25">
      <c r="B147" s="55"/>
      <c r="C147" s="55"/>
    </row>
    <row r="148" spans="1:16132" ht="10.5" customHeight="1" x14ac:dyDescent="0.25">
      <c r="B148" s="55"/>
      <c r="C148" s="55"/>
    </row>
    <row r="149" spans="1:16132" ht="13.2" x14ac:dyDescent="0.25">
      <c r="B149" s="3" t="s">
        <v>168</v>
      </c>
      <c r="C149" s="3"/>
      <c r="G149" s="3" t="s">
        <v>169</v>
      </c>
      <c r="I149" s="57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89">
        <v>45791</v>
      </c>
      <c r="H151" s="89"/>
      <c r="I151" s="8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30"/>
      <c r="C152" s="30"/>
      <c r="D152" s="30"/>
      <c r="E152" s="30"/>
      <c r="F152" s="1"/>
      <c r="G152" s="90"/>
      <c r="H152" s="90"/>
      <c r="I152" s="90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M5AYJqq6oZmY5aEpJr6W8vvRpPvqZ5CKyCMIUX3ypZn3q4FMs7vVwRN8dyP5w0E23l8O9ErVPX2p3/Zp/8Bfnw==" saltValue="cswe/BC49XolPgDvNxNwtQ==" spinCount="100000" sheet="1" objects="1" scenario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5B197-E5BE-45D0-9169-8F7917C86E5E}">
  <dimension ref="A1:WVL156"/>
  <sheetViews>
    <sheetView topLeftCell="A107" workbookViewId="0">
      <selection activeCell="D124" sqref="D124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44140625" style="1" customWidth="1"/>
    <col min="4" max="4" width="13.109375" style="1" customWidth="1"/>
    <col min="5" max="5" width="12.5546875" style="1" customWidth="1"/>
    <col min="6" max="6" width="10.886718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554687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554687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554687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554687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554687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554687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554687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554687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554687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554687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554687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554687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554687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554687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554687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554687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554687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554687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554687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554687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554687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554687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554687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554687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554687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554687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554687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554687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554687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554687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554687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554687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554687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554687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554687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554687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554687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554687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554687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554687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554687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554687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554687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554687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554687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554687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554687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554687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554687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554687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554687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554687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554687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554687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554687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554687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554687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554687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554687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554687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554687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554687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554687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E1" s="2" t="s">
        <v>0</v>
      </c>
    </row>
    <row r="2" spans="1:9" ht="18" customHeight="1" x14ac:dyDescent="0.2">
      <c r="D2" s="66" t="s">
        <v>1</v>
      </c>
    </row>
    <row r="3" spans="1:9" ht="11.4" x14ac:dyDescent="0.2">
      <c r="B3" s="4"/>
      <c r="C3" s="4"/>
      <c r="D3" s="66" t="s">
        <v>279</v>
      </c>
    </row>
    <row r="4" spans="1:9" ht="11.4" x14ac:dyDescent="0.2">
      <c r="D4" s="66" t="s">
        <v>288</v>
      </c>
    </row>
    <row r="5" spans="1:9" ht="11.4" x14ac:dyDescent="0.2">
      <c r="E5" s="66"/>
    </row>
    <row r="6" spans="1:9" ht="11.4" x14ac:dyDescent="0.2">
      <c r="D6" s="91" t="s">
        <v>276</v>
      </c>
      <c r="E6" s="91"/>
      <c r="F6" s="91"/>
      <c r="G6" s="91"/>
      <c r="H6" s="91"/>
      <c r="I6" s="76"/>
    </row>
    <row r="7" spans="1:9" ht="11.4" x14ac:dyDescent="0.2">
      <c r="D7" s="92" t="s">
        <v>277</v>
      </c>
      <c r="E7" s="92"/>
      <c r="F7" s="92"/>
      <c r="G7" s="92"/>
      <c r="H7" s="92"/>
      <c r="I7" s="75"/>
    </row>
    <row r="8" spans="1:9" ht="11.4" x14ac:dyDescent="0.2">
      <c r="E8" s="75"/>
    </row>
    <row r="9" spans="1:9" ht="11.4" x14ac:dyDescent="0.2">
      <c r="D9" s="67" t="s">
        <v>2</v>
      </c>
    </row>
    <row r="10" spans="1:9" ht="11.4" x14ac:dyDescent="0.2">
      <c r="D10" s="66" t="s">
        <v>280</v>
      </c>
    </row>
    <row r="11" spans="1:9" ht="11.4" x14ac:dyDescent="0.2">
      <c r="D11" s="66" t="s">
        <v>281</v>
      </c>
    </row>
    <row r="13" spans="1:9" ht="30.75" customHeight="1" x14ac:dyDescent="0.2">
      <c r="D13" s="93" t="s">
        <v>3</v>
      </c>
      <c r="E13" s="94"/>
      <c r="F13" s="93" t="s">
        <v>4</v>
      </c>
      <c r="G13" s="94"/>
      <c r="H13" s="93" t="s">
        <v>5</v>
      </c>
      <c r="I13" s="94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78" t="s">
        <v>171</v>
      </c>
      <c r="D15" s="35">
        <v>442992</v>
      </c>
      <c r="E15" s="81">
        <f>D15</f>
        <v>442992</v>
      </c>
      <c r="F15" s="13">
        <v>0</v>
      </c>
      <c r="G15" s="14">
        <f>F15</f>
        <v>0</v>
      </c>
      <c r="H15" s="15">
        <f t="shared" ref="H15:H61" si="0">D15+F15</f>
        <v>442992</v>
      </c>
      <c r="I15" s="16">
        <f>SUM(H15:H15)</f>
        <v>442992</v>
      </c>
    </row>
    <row r="16" spans="1:9" ht="11.25" customHeight="1" x14ac:dyDescent="0.2">
      <c r="A16" s="10" t="s">
        <v>12</v>
      </c>
      <c r="B16" s="11" t="s">
        <v>13</v>
      </c>
      <c r="C16" s="79" t="s">
        <v>172</v>
      </c>
      <c r="D16" s="17">
        <v>75693</v>
      </c>
      <c r="E16" s="81">
        <f t="shared" ref="E16:E61" si="1">D16</f>
        <v>75693</v>
      </c>
      <c r="F16" s="18">
        <v>0</v>
      </c>
      <c r="G16" s="19">
        <f t="shared" ref="G16:G61" si="2">F16</f>
        <v>0</v>
      </c>
      <c r="H16" s="20">
        <f t="shared" si="0"/>
        <v>75693</v>
      </c>
      <c r="I16" s="21">
        <f t="shared" ref="I16:I61" si="3">SUM(H16:H16)</f>
        <v>75693</v>
      </c>
    </row>
    <row r="17" spans="1:9" ht="11.25" customHeight="1" x14ac:dyDescent="0.2">
      <c r="A17" s="10" t="s">
        <v>14</v>
      </c>
      <c r="B17" s="11" t="s">
        <v>15</v>
      </c>
      <c r="C17" s="79" t="s">
        <v>173</v>
      </c>
      <c r="D17" s="17">
        <v>34680</v>
      </c>
      <c r="E17" s="81">
        <f t="shared" si="1"/>
        <v>34680</v>
      </c>
      <c r="F17" s="18">
        <v>0</v>
      </c>
      <c r="G17" s="19">
        <f t="shared" si="2"/>
        <v>0</v>
      </c>
      <c r="H17" s="20">
        <f t="shared" si="0"/>
        <v>34680</v>
      </c>
      <c r="I17" s="21">
        <f t="shared" si="3"/>
        <v>34680</v>
      </c>
    </row>
    <row r="18" spans="1:9" ht="11.25" customHeight="1" x14ac:dyDescent="0.2">
      <c r="A18" s="10" t="s">
        <v>16</v>
      </c>
      <c r="B18" s="11" t="s">
        <v>17</v>
      </c>
      <c r="C18" s="79" t="s">
        <v>174</v>
      </c>
      <c r="D18" s="17">
        <v>104730</v>
      </c>
      <c r="E18" s="81">
        <f t="shared" si="1"/>
        <v>104730</v>
      </c>
      <c r="F18" s="18">
        <v>0</v>
      </c>
      <c r="G18" s="19">
        <f t="shared" si="2"/>
        <v>0</v>
      </c>
      <c r="H18" s="20">
        <f t="shared" si="0"/>
        <v>104730</v>
      </c>
      <c r="I18" s="21">
        <f t="shared" si="3"/>
        <v>104730</v>
      </c>
    </row>
    <row r="19" spans="1:9" ht="11.25" customHeight="1" x14ac:dyDescent="0.2">
      <c r="A19" s="10" t="s">
        <v>18</v>
      </c>
      <c r="B19" s="11" t="s">
        <v>19</v>
      </c>
      <c r="C19" s="79" t="s">
        <v>175</v>
      </c>
      <c r="D19" s="17">
        <v>73192</v>
      </c>
      <c r="E19" s="81">
        <f t="shared" si="1"/>
        <v>73192</v>
      </c>
      <c r="F19" s="18">
        <v>0</v>
      </c>
      <c r="G19" s="19">
        <f t="shared" si="2"/>
        <v>0</v>
      </c>
      <c r="H19" s="20">
        <f t="shared" si="0"/>
        <v>73192</v>
      </c>
      <c r="I19" s="21">
        <f t="shared" si="3"/>
        <v>73192</v>
      </c>
    </row>
    <row r="20" spans="1:9" ht="11.25" customHeight="1" x14ac:dyDescent="0.2">
      <c r="A20" s="10" t="s">
        <v>20</v>
      </c>
      <c r="B20" s="11" t="s">
        <v>21</v>
      </c>
      <c r="C20" s="79" t="s">
        <v>176</v>
      </c>
      <c r="D20" s="17">
        <v>38867</v>
      </c>
      <c r="E20" s="81">
        <f t="shared" si="1"/>
        <v>38867</v>
      </c>
      <c r="F20" s="18">
        <v>0</v>
      </c>
      <c r="G20" s="19">
        <f t="shared" si="2"/>
        <v>0</v>
      </c>
      <c r="H20" s="20">
        <f t="shared" si="0"/>
        <v>38867</v>
      </c>
      <c r="I20" s="21">
        <f t="shared" si="3"/>
        <v>38867</v>
      </c>
    </row>
    <row r="21" spans="1:9" ht="11.25" customHeight="1" x14ac:dyDescent="0.2">
      <c r="A21" s="10" t="s">
        <v>22</v>
      </c>
      <c r="B21" s="11" t="s">
        <v>23</v>
      </c>
      <c r="C21" s="79" t="s">
        <v>177</v>
      </c>
      <c r="D21" s="17">
        <v>162992</v>
      </c>
      <c r="E21" s="81">
        <f t="shared" si="1"/>
        <v>162992</v>
      </c>
      <c r="F21" s="18">
        <v>0</v>
      </c>
      <c r="G21" s="19">
        <f t="shared" si="2"/>
        <v>0</v>
      </c>
      <c r="H21" s="20">
        <f t="shared" si="0"/>
        <v>162992</v>
      </c>
      <c r="I21" s="21">
        <f t="shared" si="3"/>
        <v>162992</v>
      </c>
    </row>
    <row r="22" spans="1:9" ht="11.25" customHeight="1" x14ac:dyDescent="0.2">
      <c r="A22" s="10" t="s">
        <v>24</v>
      </c>
      <c r="B22" s="11" t="s">
        <v>25</v>
      </c>
      <c r="C22" s="79" t="s">
        <v>178</v>
      </c>
      <c r="D22" s="17">
        <v>82910</v>
      </c>
      <c r="E22" s="81">
        <f t="shared" si="1"/>
        <v>82910</v>
      </c>
      <c r="F22" s="18">
        <v>0</v>
      </c>
      <c r="G22" s="19">
        <f t="shared" si="2"/>
        <v>0</v>
      </c>
      <c r="H22" s="20">
        <f t="shared" si="0"/>
        <v>82910</v>
      </c>
      <c r="I22" s="21">
        <f t="shared" si="3"/>
        <v>82910</v>
      </c>
    </row>
    <row r="23" spans="1:9" ht="11.25" customHeight="1" x14ac:dyDescent="0.2">
      <c r="A23" s="10" t="s">
        <v>26</v>
      </c>
      <c r="B23" s="11" t="s">
        <v>27</v>
      </c>
      <c r="C23" s="79" t="s">
        <v>179</v>
      </c>
      <c r="D23" s="17">
        <v>137602</v>
      </c>
      <c r="E23" s="81">
        <f t="shared" si="1"/>
        <v>137602</v>
      </c>
      <c r="F23" s="18">
        <v>0</v>
      </c>
      <c r="G23" s="19">
        <f t="shared" si="2"/>
        <v>0</v>
      </c>
      <c r="H23" s="20">
        <f t="shared" si="0"/>
        <v>137602</v>
      </c>
      <c r="I23" s="21">
        <f t="shared" si="3"/>
        <v>137602</v>
      </c>
    </row>
    <row r="24" spans="1:9" ht="11.25" customHeight="1" x14ac:dyDescent="0.2">
      <c r="A24" s="10" t="s">
        <v>28</v>
      </c>
      <c r="B24" s="11" t="s">
        <v>29</v>
      </c>
      <c r="C24" s="79" t="s">
        <v>180</v>
      </c>
      <c r="D24" s="17">
        <v>289310</v>
      </c>
      <c r="E24" s="81">
        <f t="shared" si="1"/>
        <v>289310</v>
      </c>
      <c r="F24" s="18">
        <v>0</v>
      </c>
      <c r="G24" s="19">
        <f t="shared" si="2"/>
        <v>0</v>
      </c>
      <c r="H24" s="20">
        <f t="shared" si="0"/>
        <v>289310</v>
      </c>
      <c r="I24" s="21">
        <f t="shared" si="3"/>
        <v>289310</v>
      </c>
    </row>
    <row r="25" spans="1:9" ht="11.25" customHeight="1" x14ac:dyDescent="0.2">
      <c r="A25" s="10" t="s">
        <v>30</v>
      </c>
      <c r="B25" s="11" t="s">
        <v>31</v>
      </c>
      <c r="C25" s="79" t="s">
        <v>181</v>
      </c>
      <c r="D25" s="17">
        <v>732345</v>
      </c>
      <c r="E25" s="81">
        <f t="shared" si="1"/>
        <v>732345</v>
      </c>
      <c r="F25" s="18">
        <v>0</v>
      </c>
      <c r="G25" s="19">
        <f t="shared" si="2"/>
        <v>0</v>
      </c>
      <c r="H25" s="20">
        <f t="shared" si="0"/>
        <v>732345</v>
      </c>
      <c r="I25" s="21">
        <f t="shared" si="3"/>
        <v>732345</v>
      </c>
    </row>
    <row r="26" spans="1:9" ht="11.25" customHeight="1" x14ac:dyDescent="0.2">
      <c r="A26" s="10" t="s">
        <v>32</v>
      </c>
      <c r="B26" s="11" t="s">
        <v>33</v>
      </c>
      <c r="C26" s="79" t="s">
        <v>182</v>
      </c>
      <c r="D26" s="17">
        <v>261825</v>
      </c>
      <c r="E26" s="81">
        <f t="shared" si="1"/>
        <v>261825</v>
      </c>
      <c r="F26" s="18">
        <v>0</v>
      </c>
      <c r="G26" s="19">
        <f t="shared" si="2"/>
        <v>0</v>
      </c>
      <c r="H26" s="20">
        <f t="shared" si="0"/>
        <v>261825</v>
      </c>
      <c r="I26" s="21">
        <f t="shared" si="3"/>
        <v>261825</v>
      </c>
    </row>
    <row r="27" spans="1:9" ht="11.25" customHeight="1" x14ac:dyDescent="0.2">
      <c r="A27" s="10" t="s">
        <v>34</v>
      </c>
      <c r="B27" s="11" t="s">
        <v>35</v>
      </c>
      <c r="C27" s="79" t="s">
        <v>183</v>
      </c>
      <c r="D27" s="17">
        <v>505710</v>
      </c>
      <c r="E27" s="81">
        <f t="shared" si="1"/>
        <v>505710</v>
      </c>
      <c r="F27" s="18">
        <v>0</v>
      </c>
      <c r="G27" s="19">
        <f t="shared" si="2"/>
        <v>0</v>
      </c>
      <c r="H27" s="20">
        <f t="shared" si="0"/>
        <v>505710</v>
      </c>
      <c r="I27" s="21">
        <f t="shared" si="3"/>
        <v>505710</v>
      </c>
    </row>
    <row r="28" spans="1:9" ht="11.25" customHeight="1" x14ac:dyDescent="0.2">
      <c r="A28" s="10" t="s">
        <v>36</v>
      </c>
      <c r="B28" s="11" t="s">
        <v>37</v>
      </c>
      <c r="C28" s="79" t="s">
        <v>184</v>
      </c>
      <c r="D28" s="17">
        <v>214352</v>
      </c>
      <c r="E28" s="81">
        <f t="shared" si="1"/>
        <v>214352</v>
      </c>
      <c r="F28" s="18">
        <v>0</v>
      </c>
      <c r="G28" s="19">
        <f t="shared" si="2"/>
        <v>0</v>
      </c>
      <c r="H28" s="20">
        <f t="shared" si="0"/>
        <v>214352</v>
      </c>
      <c r="I28" s="21">
        <f t="shared" si="3"/>
        <v>214352</v>
      </c>
    </row>
    <row r="29" spans="1:9" ht="11.25" customHeight="1" x14ac:dyDescent="0.2">
      <c r="A29" s="10" t="s">
        <v>38</v>
      </c>
      <c r="B29" s="11" t="s">
        <v>39</v>
      </c>
      <c r="C29" s="79" t="s">
        <v>185</v>
      </c>
      <c r="D29" s="17">
        <v>14622</v>
      </c>
      <c r="E29" s="81">
        <f t="shared" si="1"/>
        <v>14622</v>
      </c>
      <c r="F29" s="18">
        <v>0</v>
      </c>
      <c r="G29" s="19">
        <f t="shared" si="2"/>
        <v>0</v>
      </c>
      <c r="H29" s="20">
        <f t="shared" si="0"/>
        <v>14622</v>
      </c>
      <c r="I29" s="21">
        <f t="shared" si="3"/>
        <v>14622</v>
      </c>
    </row>
    <row r="30" spans="1:9" ht="11.25" customHeight="1" x14ac:dyDescent="0.2">
      <c r="A30" s="10" t="s">
        <v>40</v>
      </c>
      <c r="B30" s="11" t="s">
        <v>41</v>
      </c>
      <c r="C30" s="79" t="s">
        <v>186</v>
      </c>
      <c r="D30" s="17">
        <v>123010</v>
      </c>
      <c r="E30" s="81">
        <f t="shared" si="1"/>
        <v>123010</v>
      </c>
      <c r="F30" s="18">
        <v>0</v>
      </c>
      <c r="G30" s="19">
        <f t="shared" si="2"/>
        <v>0</v>
      </c>
      <c r="H30" s="20">
        <f t="shared" si="0"/>
        <v>123010</v>
      </c>
      <c r="I30" s="21">
        <f t="shared" si="3"/>
        <v>123010</v>
      </c>
    </row>
    <row r="31" spans="1:9" ht="11.25" customHeight="1" x14ac:dyDescent="0.2">
      <c r="A31" s="10" t="s">
        <v>42</v>
      </c>
      <c r="B31" s="11" t="s">
        <v>43</v>
      </c>
      <c r="C31" s="79" t="s">
        <v>187</v>
      </c>
      <c r="D31" s="17">
        <v>71072</v>
      </c>
      <c r="E31" s="81">
        <f t="shared" si="1"/>
        <v>71072</v>
      </c>
      <c r="F31" s="18">
        <v>0</v>
      </c>
      <c r="G31" s="19">
        <f t="shared" si="2"/>
        <v>0</v>
      </c>
      <c r="H31" s="20">
        <f t="shared" si="0"/>
        <v>71072</v>
      </c>
      <c r="I31" s="21">
        <f t="shared" si="3"/>
        <v>71072</v>
      </c>
    </row>
    <row r="32" spans="1:9" ht="11.25" customHeight="1" x14ac:dyDescent="0.2">
      <c r="A32" s="10" t="s">
        <v>44</v>
      </c>
      <c r="B32" s="11" t="s">
        <v>45</v>
      </c>
      <c r="C32" s="79" t="s">
        <v>188</v>
      </c>
      <c r="D32" s="17">
        <v>457740</v>
      </c>
      <c r="E32" s="81">
        <f t="shared" si="1"/>
        <v>457740</v>
      </c>
      <c r="F32" s="18">
        <v>0</v>
      </c>
      <c r="G32" s="19">
        <f t="shared" si="2"/>
        <v>0</v>
      </c>
      <c r="H32" s="20">
        <f t="shared" si="0"/>
        <v>457740</v>
      </c>
      <c r="I32" s="21">
        <f t="shared" si="3"/>
        <v>457740</v>
      </c>
    </row>
    <row r="33" spans="1:9" ht="11.25" customHeight="1" x14ac:dyDescent="0.2">
      <c r="A33" s="10" t="s">
        <v>46</v>
      </c>
      <c r="B33" s="11" t="s">
        <v>47</v>
      </c>
      <c r="C33" s="79" t="s">
        <v>189</v>
      </c>
      <c r="D33" s="17">
        <v>111393</v>
      </c>
      <c r="E33" s="81">
        <f t="shared" si="1"/>
        <v>111393</v>
      </c>
      <c r="F33" s="18">
        <v>0</v>
      </c>
      <c r="G33" s="19">
        <f t="shared" si="2"/>
        <v>0</v>
      </c>
      <c r="H33" s="20">
        <f t="shared" si="0"/>
        <v>111393</v>
      </c>
      <c r="I33" s="21">
        <f t="shared" si="3"/>
        <v>111393</v>
      </c>
    </row>
    <row r="34" spans="1:9" ht="11.25" customHeight="1" x14ac:dyDescent="0.2">
      <c r="A34" s="10" t="s">
        <v>48</v>
      </c>
      <c r="B34" s="11" t="s">
        <v>49</v>
      </c>
      <c r="C34" s="79" t="s">
        <v>190</v>
      </c>
      <c r="D34" s="17">
        <v>59685</v>
      </c>
      <c r="E34" s="81">
        <f t="shared" si="1"/>
        <v>59685</v>
      </c>
      <c r="F34" s="18">
        <v>0</v>
      </c>
      <c r="G34" s="19">
        <f t="shared" si="2"/>
        <v>0</v>
      </c>
      <c r="H34" s="20">
        <f t="shared" si="0"/>
        <v>59685</v>
      </c>
      <c r="I34" s="21">
        <f t="shared" si="3"/>
        <v>59685</v>
      </c>
    </row>
    <row r="35" spans="1:9" ht="11.25" customHeight="1" x14ac:dyDescent="0.2">
      <c r="A35" s="10" t="s">
        <v>50</v>
      </c>
      <c r="B35" s="11" t="s">
        <v>51</v>
      </c>
      <c r="C35" s="79" t="s">
        <v>191</v>
      </c>
      <c r="D35" s="17">
        <v>47823</v>
      </c>
      <c r="E35" s="81">
        <f t="shared" si="1"/>
        <v>47823</v>
      </c>
      <c r="F35" s="18">
        <v>0</v>
      </c>
      <c r="G35" s="19">
        <f t="shared" si="2"/>
        <v>0</v>
      </c>
      <c r="H35" s="20">
        <f t="shared" si="0"/>
        <v>47823</v>
      </c>
      <c r="I35" s="21">
        <f t="shared" si="3"/>
        <v>47823</v>
      </c>
    </row>
    <row r="36" spans="1:9" ht="11.25" customHeight="1" x14ac:dyDescent="0.2">
      <c r="A36" s="10" t="s">
        <v>52</v>
      </c>
      <c r="B36" s="11" t="s">
        <v>53</v>
      </c>
      <c r="C36" s="79" t="s">
        <v>192</v>
      </c>
      <c r="D36" s="17">
        <v>31232</v>
      </c>
      <c r="E36" s="81">
        <f t="shared" si="1"/>
        <v>31232</v>
      </c>
      <c r="F36" s="18">
        <v>0</v>
      </c>
      <c r="G36" s="19">
        <f t="shared" si="2"/>
        <v>0</v>
      </c>
      <c r="H36" s="20">
        <f t="shared" si="0"/>
        <v>31232</v>
      </c>
      <c r="I36" s="21">
        <f t="shared" si="3"/>
        <v>31232</v>
      </c>
    </row>
    <row r="37" spans="1:9" ht="11.25" customHeight="1" x14ac:dyDescent="0.2">
      <c r="A37" s="10" t="s">
        <v>54</v>
      </c>
      <c r="B37" s="11" t="s">
        <v>55</v>
      </c>
      <c r="C37" s="79" t="s">
        <v>193</v>
      </c>
      <c r="D37" s="17">
        <v>329968</v>
      </c>
      <c r="E37" s="81">
        <f t="shared" si="1"/>
        <v>329968</v>
      </c>
      <c r="F37" s="18">
        <v>0</v>
      </c>
      <c r="G37" s="19">
        <f t="shared" si="2"/>
        <v>0</v>
      </c>
      <c r="H37" s="20">
        <f t="shared" si="0"/>
        <v>329968</v>
      </c>
      <c r="I37" s="21">
        <f t="shared" si="3"/>
        <v>329968</v>
      </c>
    </row>
    <row r="38" spans="1:9" ht="11.25" customHeight="1" x14ac:dyDescent="0.2">
      <c r="A38" s="10" t="s">
        <v>56</v>
      </c>
      <c r="B38" s="11" t="s">
        <v>57</v>
      </c>
      <c r="C38" s="79" t="s">
        <v>194</v>
      </c>
      <c r="D38" s="17">
        <v>207208</v>
      </c>
      <c r="E38" s="81">
        <f t="shared" si="1"/>
        <v>207208</v>
      </c>
      <c r="F38" s="18">
        <v>0</v>
      </c>
      <c r="G38" s="19">
        <f t="shared" si="2"/>
        <v>0</v>
      </c>
      <c r="H38" s="20">
        <f t="shared" si="0"/>
        <v>207208</v>
      </c>
      <c r="I38" s="21">
        <f t="shared" si="3"/>
        <v>207208</v>
      </c>
    </row>
    <row r="39" spans="1:9" ht="11.25" customHeight="1" x14ac:dyDescent="0.2">
      <c r="A39" s="10" t="s">
        <v>58</v>
      </c>
      <c r="B39" s="11" t="s">
        <v>59</v>
      </c>
      <c r="C39" s="79" t="s">
        <v>195</v>
      </c>
      <c r="D39" s="17">
        <v>234547</v>
      </c>
      <c r="E39" s="81">
        <f t="shared" si="1"/>
        <v>234547</v>
      </c>
      <c r="F39" s="18">
        <v>0</v>
      </c>
      <c r="G39" s="19">
        <f t="shared" si="2"/>
        <v>0</v>
      </c>
      <c r="H39" s="20">
        <f t="shared" si="0"/>
        <v>234547</v>
      </c>
      <c r="I39" s="21">
        <f t="shared" si="3"/>
        <v>234547</v>
      </c>
    </row>
    <row r="40" spans="1:9" ht="11.25" customHeight="1" x14ac:dyDescent="0.2">
      <c r="A40" s="10" t="s">
        <v>60</v>
      </c>
      <c r="B40" s="11" t="s">
        <v>61</v>
      </c>
      <c r="C40" s="79" t="s">
        <v>196</v>
      </c>
      <c r="D40" s="17">
        <v>1164578</v>
      </c>
      <c r="E40" s="81">
        <f t="shared" si="1"/>
        <v>1164578</v>
      </c>
      <c r="F40" s="18">
        <v>0</v>
      </c>
      <c r="G40" s="19">
        <f t="shared" si="2"/>
        <v>0</v>
      </c>
      <c r="H40" s="20">
        <f t="shared" si="0"/>
        <v>1164578</v>
      </c>
      <c r="I40" s="21">
        <f t="shared" si="3"/>
        <v>1164578</v>
      </c>
    </row>
    <row r="41" spans="1:9" ht="11.25" customHeight="1" x14ac:dyDescent="0.2">
      <c r="A41" s="10" t="s">
        <v>62</v>
      </c>
      <c r="B41" s="11" t="s">
        <v>63</v>
      </c>
      <c r="C41" s="79" t="s">
        <v>197</v>
      </c>
      <c r="D41" s="17">
        <v>41472</v>
      </c>
      <c r="E41" s="81">
        <f t="shared" si="1"/>
        <v>41472</v>
      </c>
      <c r="F41" s="18">
        <v>0</v>
      </c>
      <c r="G41" s="19">
        <f t="shared" si="2"/>
        <v>0</v>
      </c>
      <c r="H41" s="20">
        <f t="shared" si="0"/>
        <v>41472</v>
      </c>
      <c r="I41" s="21">
        <f t="shared" si="3"/>
        <v>41472</v>
      </c>
    </row>
    <row r="42" spans="1:9" ht="11.25" customHeight="1" x14ac:dyDescent="0.2">
      <c r="A42" s="10" t="s">
        <v>64</v>
      </c>
      <c r="B42" s="11" t="s">
        <v>65</v>
      </c>
      <c r="C42" s="79" t="s">
        <v>198</v>
      </c>
      <c r="D42" s="17">
        <v>75635</v>
      </c>
      <c r="E42" s="81">
        <f t="shared" si="1"/>
        <v>75635</v>
      </c>
      <c r="F42" s="18">
        <v>0</v>
      </c>
      <c r="G42" s="19">
        <f t="shared" si="2"/>
        <v>0</v>
      </c>
      <c r="H42" s="20">
        <f t="shared" si="0"/>
        <v>75635</v>
      </c>
      <c r="I42" s="21">
        <f t="shared" si="3"/>
        <v>75635</v>
      </c>
    </row>
    <row r="43" spans="1:9" ht="11.25" customHeight="1" x14ac:dyDescent="0.2">
      <c r="A43" s="10" t="s">
        <v>66</v>
      </c>
      <c r="B43" s="11" t="s">
        <v>67</v>
      </c>
      <c r="C43" s="79" t="s">
        <v>199</v>
      </c>
      <c r="D43" s="17">
        <v>404215</v>
      </c>
      <c r="E43" s="81">
        <f t="shared" si="1"/>
        <v>404215</v>
      </c>
      <c r="F43" s="18">
        <v>0</v>
      </c>
      <c r="G43" s="19">
        <f t="shared" si="2"/>
        <v>0</v>
      </c>
      <c r="H43" s="20">
        <f t="shared" si="0"/>
        <v>404215</v>
      </c>
      <c r="I43" s="21">
        <f t="shared" si="3"/>
        <v>404215</v>
      </c>
    </row>
    <row r="44" spans="1:9" ht="11.25" customHeight="1" x14ac:dyDescent="0.2">
      <c r="A44" s="10" t="s">
        <v>68</v>
      </c>
      <c r="B44" s="11" t="s">
        <v>69</v>
      </c>
      <c r="C44" s="79" t="s">
        <v>200</v>
      </c>
      <c r="D44" s="17">
        <v>76043</v>
      </c>
      <c r="E44" s="81">
        <f t="shared" si="1"/>
        <v>76043</v>
      </c>
      <c r="F44" s="18">
        <v>0</v>
      </c>
      <c r="G44" s="19">
        <f t="shared" si="2"/>
        <v>0</v>
      </c>
      <c r="H44" s="20">
        <f t="shared" si="0"/>
        <v>76043</v>
      </c>
      <c r="I44" s="21">
        <f t="shared" si="3"/>
        <v>76043</v>
      </c>
    </row>
    <row r="45" spans="1:9" ht="11.25" customHeight="1" x14ac:dyDescent="0.2">
      <c r="A45" s="10" t="s">
        <v>70</v>
      </c>
      <c r="B45" s="11" t="s">
        <v>71</v>
      </c>
      <c r="C45" s="79" t="s">
        <v>201</v>
      </c>
      <c r="D45" s="17">
        <v>169000</v>
      </c>
      <c r="E45" s="81">
        <f t="shared" si="1"/>
        <v>169000</v>
      </c>
      <c r="F45" s="18">
        <v>0</v>
      </c>
      <c r="G45" s="19">
        <f t="shared" si="2"/>
        <v>0</v>
      </c>
      <c r="H45" s="20">
        <f t="shared" si="0"/>
        <v>169000</v>
      </c>
      <c r="I45" s="21">
        <f t="shared" si="3"/>
        <v>169000</v>
      </c>
    </row>
    <row r="46" spans="1:9" ht="11.25" customHeight="1" x14ac:dyDescent="0.2">
      <c r="A46" s="10" t="s">
        <v>72</v>
      </c>
      <c r="B46" s="11" t="s">
        <v>73</v>
      </c>
      <c r="C46" s="79" t="s">
        <v>202</v>
      </c>
      <c r="D46" s="17">
        <v>692280</v>
      </c>
      <c r="E46" s="81">
        <f t="shared" si="1"/>
        <v>692280</v>
      </c>
      <c r="F46" s="18">
        <v>0</v>
      </c>
      <c r="G46" s="19">
        <f t="shared" si="2"/>
        <v>0</v>
      </c>
      <c r="H46" s="20">
        <f t="shared" si="0"/>
        <v>692280</v>
      </c>
      <c r="I46" s="21">
        <f t="shared" si="3"/>
        <v>692280</v>
      </c>
    </row>
    <row r="47" spans="1:9" ht="11.25" customHeight="1" x14ac:dyDescent="0.2">
      <c r="A47" s="10" t="s">
        <v>74</v>
      </c>
      <c r="B47" s="11" t="s">
        <v>75</v>
      </c>
      <c r="C47" s="79" t="s">
        <v>203</v>
      </c>
      <c r="D47" s="17">
        <v>247587</v>
      </c>
      <c r="E47" s="81">
        <f t="shared" si="1"/>
        <v>247587</v>
      </c>
      <c r="F47" s="18">
        <v>0</v>
      </c>
      <c r="G47" s="19">
        <f t="shared" si="2"/>
        <v>0</v>
      </c>
      <c r="H47" s="20">
        <f t="shared" si="0"/>
        <v>247587</v>
      </c>
      <c r="I47" s="21">
        <f t="shared" si="3"/>
        <v>247587</v>
      </c>
    </row>
    <row r="48" spans="1:9" ht="11.25" customHeight="1" x14ac:dyDescent="0.2">
      <c r="A48" s="10" t="s">
        <v>76</v>
      </c>
      <c r="B48" s="11" t="s">
        <v>77</v>
      </c>
      <c r="C48" s="79" t="s">
        <v>204</v>
      </c>
      <c r="D48" s="17">
        <v>1220430</v>
      </c>
      <c r="E48" s="81">
        <f t="shared" si="1"/>
        <v>1220430</v>
      </c>
      <c r="F48" s="18">
        <v>0</v>
      </c>
      <c r="G48" s="19">
        <f t="shared" si="2"/>
        <v>0</v>
      </c>
      <c r="H48" s="20">
        <f t="shared" si="0"/>
        <v>1220430</v>
      </c>
      <c r="I48" s="21">
        <f t="shared" si="3"/>
        <v>1220430</v>
      </c>
    </row>
    <row r="49" spans="1:9" ht="11.25" customHeight="1" x14ac:dyDescent="0.2">
      <c r="A49" s="10" t="s">
        <v>78</v>
      </c>
      <c r="B49" s="11" t="s">
        <v>79</v>
      </c>
      <c r="C49" s="79" t="s">
        <v>205</v>
      </c>
      <c r="D49" s="17">
        <v>160678</v>
      </c>
      <c r="E49" s="81">
        <f t="shared" si="1"/>
        <v>160678</v>
      </c>
      <c r="F49" s="18">
        <v>0</v>
      </c>
      <c r="G49" s="19">
        <f t="shared" si="2"/>
        <v>0</v>
      </c>
      <c r="H49" s="20">
        <f t="shared" si="0"/>
        <v>160678</v>
      </c>
      <c r="I49" s="21">
        <f t="shared" si="3"/>
        <v>160678</v>
      </c>
    </row>
    <row r="50" spans="1:9" ht="11.25" customHeight="1" x14ac:dyDescent="0.2">
      <c r="A50" s="10" t="s">
        <v>80</v>
      </c>
      <c r="B50" s="11" t="s">
        <v>81</v>
      </c>
      <c r="C50" s="79" t="s">
        <v>206</v>
      </c>
      <c r="D50" s="17">
        <v>819712</v>
      </c>
      <c r="E50" s="81">
        <f t="shared" si="1"/>
        <v>819712</v>
      </c>
      <c r="F50" s="18">
        <v>0</v>
      </c>
      <c r="G50" s="19">
        <f t="shared" si="2"/>
        <v>0</v>
      </c>
      <c r="H50" s="20">
        <f t="shared" si="0"/>
        <v>819712</v>
      </c>
      <c r="I50" s="21">
        <f t="shared" si="3"/>
        <v>819712</v>
      </c>
    </row>
    <row r="51" spans="1:9" ht="11.25" customHeight="1" x14ac:dyDescent="0.2">
      <c r="A51" s="10" t="s">
        <v>82</v>
      </c>
      <c r="B51" s="11" t="s">
        <v>83</v>
      </c>
      <c r="C51" s="79" t="s">
        <v>207</v>
      </c>
      <c r="D51" s="17">
        <v>25497</v>
      </c>
      <c r="E51" s="81">
        <f t="shared" si="1"/>
        <v>25497</v>
      </c>
      <c r="F51" s="18">
        <v>0</v>
      </c>
      <c r="G51" s="19">
        <f t="shared" si="2"/>
        <v>0</v>
      </c>
      <c r="H51" s="20">
        <f t="shared" si="0"/>
        <v>25497</v>
      </c>
      <c r="I51" s="21">
        <f t="shared" si="3"/>
        <v>25497</v>
      </c>
    </row>
    <row r="52" spans="1:9" ht="11.25" customHeight="1" x14ac:dyDescent="0.2">
      <c r="A52" s="10" t="s">
        <v>84</v>
      </c>
      <c r="B52" s="11" t="s">
        <v>85</v>
      </c>
      <c r="C52" s="79" t="s">
        <v>208</v>
      </c>
      <c r="D52" s="17">
        <v>27642</v>
      </c>
      <c r="E52" s="81">
        <f t="shared" si="1"/>
        <v>27642</v>
      </c>
      <c r="F52" s="18">
        <v>0</v>
      </c>
      <c r="G52" s="19">
        <f t="shared" si="2"/>
        <v>0</v>
      </c>
      <c r="H52" s="20">
        <f t="shared" si="0"/>
        <v>27642</v>
      </c>
      <c r="I52" s="21">
        <f t="shared" si="3"/>
        <v>27642</v>
      </c>
    </row>
    <row r="53" spans="1:9" ht="11.25" customHeight="1" x14ac:dyDescent="0.2">
      <c r="A53" s="10" t="s">
        <v>86</v>
      </c>
      <c r="B53" s="11" t="s">
        <v>87</v>
      </c>
      <c r="C53" s="79" t="s">
        <v>209</v>
      </c>
      <c r="D53" s="17">
        <v>146863</v>
      </c>
      <c r="E53" s="81">
        <f t="shared" si="1"/>
        <v>146863</v>
      </c>
      <c r="F53" s="18">
        <v>0</v>
      </c>
      <c r="G53" s="19">
        <f t="shared" si="2"/>
        <v>0</v>
      </c>
      <c r="H53" s="20">
        <f t="shared" si="0"/>
        <v>146863</v>
      </c>
      <c r="I53" s="21">
        <f t="shared" si="3"/>
        <v>146863</v>
      </c>
    </row>
    <row r="54" spans="1:9" ht="11.25" customHeight="1" x14ac:dyDescent="0.2">
      <c r="A54" s="10" t="s">
        <v>88</v>
      </c>
      <c r="B54" s="11" t="s">
        <v>89</v>
      </c>
      <c r="C54" s="79" t="s">
        <v>210</v>
      </c>
      <c r="D54" s="17">
        <v>71450</v>
      </c>
      <c r="E54" s="81">
        <f t="shared" si="1"/>
        <v>71450</v>
      </c>
      <c r="F54" s="18">
        <v>0</v>
      </c>
      <c r="G54" s="19">
        <f t="shared" si="2"/>
        <v>0</v>
      </c>
      <c r="H54" s="20">
        <f t="shared" si="0"/>
        <v>71450</v>
      </c>
      <c r="I54" s="21">
        <f t="shared" si="3"/>
        <v>71450</v>
      </c>
    </row>
    <row r="55" spans="1:9" ht="11.25" customHeight="1" x14ac:dyDescent="0.2">
      <c r="A55" s="10" t="s">
        <v>90</v>
      </c>
      <c r="B55" s="11" t="s">
        <v>91</v>
      </c>
      <c r="C55" s="79" t="s">
        <v>211</v>
      </c>
      <c r="D55" s="17">
        <v>1939427</v>
      </c>
      <c r="E55" s="81">
        <f t="shared" si="1"/>
        <v>1939427</v>
      </c>
      <c r="F55" s="18">
        <v>0</v>
      </c>
      <c r="G55" s="19">
        <f t="shared" si="2"/>
        <v>0</v>
      </c>
      <c r="H55" s="20">
        <f t="shared" si="0"/>
        <v>1939427</v>
      </c>
      <c r="I55" s="21">
        <f t="shared" si="3"/>
        <v>1939427</v>
      </c>
    </row>
    <row r="56" spans="1:9" ht="11.25" customHeight="1" x14ac:dyDescent="0.2">
      <c r="A56" s="10" t="s">
        <v>92</v>
      </c>
      <c r="B56" s="11" t="s">
        <v>93</v>
      </c>
      <c r="C56" s="79" t="s">
        <v>212</v>
      </c>
      <c r="D56" s="17">
        <v>244635</v>
      </c>
      <c r="E56" s="81">
        <f t="shared" si="1"/>
        <v>244635</v>
      </c>
      <c r="F56" s="18">
        <v>0</v>
      </c>
      <c r="G56" s="19">
        <f t="shared" si="2"/>
        <v>0</v>
      </c>
      <c r="H56" s="20">
        <f t="shared" si="0"/>
        <v>244635</v>
      </c>
      <c r="I56" s="21">
        <f t="shared" si="3"/>
        <v>244635</v>
      </c>
    </row>
    <row r="57" spans="1:9" ht="11.25" customHeight="1" x14ac:dyDescent="0.2">
      <c r="A57" s="10" t="s">
        <v>94</v>
      </c>
      <c r="B57" s="11" t="s">
        <v>95</v>
      </c>
      <c r="C57" s="79" t="s">
        <v>213</v>
      </c>
      <c r="D57" s="17">
        <v>332760</v>
      </c>
      <c r="E57" s="81">
        <f t="shared" si="1"/>
        <v>332760</v>
      </c>
      <c r="F57" s="18">
        <v>0</v>
      </c>
      <c r="G57" s="19">
        <f t="shared" si="2"/>
        <v>0</v>
      </c>
      <c r="H57" s="20">
        <f t="shared" si="0"/>
        <v>332760</v>
      </c>
      <c r="I57" s="21">
        <f t="shared" si="3"/>
        <v>332760</v>
      </c>
    </row>
    <row r="58" spans="1:9" ht="11.25" customHeight="1" x14ac:dyDescent="0.2">
      <c r="A58" s="10" t="s">
        <v>96</v>
      </c>
      <c r="B58" s="11" t="s">
        <v>97</v>
      </c>
      <c r="C58" s="79" t="s">
        <v>214</v>
      </c>
      <c r="D58" s="17">
        <v>160155</v>
      </c>
      <c r="E58" s="81">
        <f t="shared" si="1"/>
        <v>160155</v>
      </c>
      <c r="F58" s="18">
        <v>0</v>
      </c>
      <c r="G58" s="19">
        <f t="shared" si="2"/>
        <v>0</v>
      </c>
      <c r="H58" s="20">
        <f t="shared" si="0"/>
        <v>160155</v>
      </c>
      <c r="I58" s="21">
        <f t="shared" si="3"/>
        <v>160155</v>
      </c>
    </row>
    <row r="59" spans="1:9" ht="11.25" customHeight="1" x14ac:dyDescent="0.2">
      <c r="A59" s="10" t="s">
        <v>98</v>
      </c>
      <c r="B59" s="11" t="s">
        <v>99</v>
      </c>
      <c r="C59" s="79" t="s">
        <v>215</v>
      </c>
      <c r="D59" s="17">
        <v>211670</v>
      </c>
      <c r="E59" s="81">
        <f t="shared" si="1"/>
        <v>211670</v>
      </c>
      <c r="F59" s="18">
        <v>0</v>
      </c>
      <c r="G59" s="19">
        <f t="shared" si="2"/>
        <v>0</v>
      </c>
      <c r="H59" s="20">
        <f t="shared" si="0"/>
        <v>211670</v>
      </c>
      <c r="I59" s="21">
        <f t="shared" si="3"/>
        <v>211670</v>
      </c>
    </row>
    <row r="60" spans="1:9" ht="11.25" customHeight="1" x14ac:dyDescent="0.2">
      <c r="A60" s="10" t="s">
        <v>100</v>
      </c>
      <c r="B60" s="11" t="s">
        <v>101</v>
      </c>
      <c r="C60" s="79" t="s">
        <v>216</v>
      </c>
      <c r="D60" s="17">
        <v>96670</v>
      </c>
      <c r="E60" s="81">
        <f t="shared" si="1"/>
        <v>96670</v>
      </c>
      <c r="F60" s="18">
        <v>0</v>
      </c>
      <c r="G60" s="19">
        <f t="shared" si="2"/>
        <v>0</v>
      </c>
      <c r="H60" s="20">
        <f t="shared" si="0"/>
        <v>96670</v>
      </c>
      <c r="I60" s="21">
        <f t="shared" si="3"/>
        <v>96670</v>
      </c>
    </row>
    <row r="61" spans="1:9" ht="11.25" customHeight="1" x14ac:dyDescent="0.2">
      <c r="A61" s="22" t="s">
        <v>102</v>
      </c>
      <c r="B61" s="23" t="s">
        <v>103</v>
      </c>
      <c r="C61" s="80" t="s">
        <v>217</v>
      </c>
      <c r="D61" s="83">
        <v>176730</v>
      </c>
      <c r="E61" s="82">
        <f t="shared" si="1"/>
        <v>176730</v>
      </c>
      <c r="F61" s="25">
        <v>0</v>
      </c>
      <c r="G61" s="26">
        <f t="shared" si="2"/>
        <v>0</v>
      </c>
      <c r="H61" s="27">
        <f t="shared" si="0"/>
        <v>176730</v>
      </c>
      <c r="I61" s="28">
        <f t="shared" si="3"/>
        <v>176730</v>
      </c>
    </row>
    <row r="62" spans="1:9" customFormat="1" ht="18" x14ac:dyDescent="0.35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" x14ac:dyDescent="0.35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5" t="s">
        <v>3</v>
      </c>
      <c r="E64" s="96"/>
      <c r="F64" s="95" t="s">
        <v>4</v>
      </c>
      <c r="G64" s="96"/>
      <c r="H64" s="97" t="s">
        <v>5</v>
      </c>
      <c r="I64" s="98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84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20">
        <v>16237</v>
      </c>
      <c r="E66" s="36">
        <f t="shared" ref="E66:E118" si="4">SUM(D66:D66)</f>
        <v>16237</v>
      </c>
      <c r="F66" s="18">
        <v>0</v>
      </c>
      <c r="G66" s="19">
        <f>F66</f>
        <v>0</v>
      </c>
      <c r="H66" s="16">
        <f t="shared" ref="H66:H118" si="5">D66+F66</f>
        <v>16237</v>
      </c>
      <c r="I66" s="21">
        <f t="shared" ref="I66:I118" si="6">SUM(H66:H66)</f>
        <v>16237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20">
        <v>281680</v>
      </c>
      <c r="E67" s="36">
        <f t="shared" si="4"/>
        <v>281680</v>
      </c>
      <c r="F67" s="18">
        <v>-362</v>
      </c>
      <c r="G67" s="19">
        <f t="shared" ref="G67:G118" si="7">F67</f>
        <v>-362</v>
      </c>
      <c r="H67" s="20">
        <f t="shared" si="5"/>
        <v>281318</v>
      </c>
      <c r="I67" s="21">
        <f t="shared" si="6"/>
        <v>281318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20">
        <v>100162</v>
      </c>
      <c r="E68" s="36">
        <f t="shared" si="4"/>
        <v>100162</v>
      </c>
      <c r="F68" s="18">
        <v>0</v>
      </c>
      <c r="G68" s="19">
        <f t="shared" si="7"/>
        <v>0</v>
      </c>
      <c r="H68" s="20">
        <f t="shared" si="5"/>
        <v>100162</v>
      </c>
      <c r="I68" s="21">
        <f t="shared" si="6"/>
        <v>100162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20">
        <v>444148</v>
      </c>
      <c r="E69" s="36">
        <f t="shared" si="4"/>
        <v>444148</v>
      </c>
      <c r="F69" s="18">
        <v>0</v>
      </c>
      <c r="G69" s="19">
        <f t="shared" si="7"/>
        <v>0</v>
      </c>
      <c r="H69" s="20">
        <f t="shared" si="5"/>
        <v>444148</v>
      </c>
      <c r="I69" s="21">
        <f t="shared" si="6"/>
        <v>444148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20">
        <v>24110</v>
      </c>
      <c r="E70" s="36">
        <f t="shared" si="4"/>
        <v>24110</v>
      </c>
      <c r="F70" s="18">
        <v>0</v>
      </c>
      <c r="G70" s="19">
        <f t="shared" si="7"/>
        <v>0</v>
      </c>
      <c r="H70" s="20">
        <f t="shared" si="5"/>
        <v>24110</v>
      </c>
      <c r="I70" s="21">
        <f t="shared" si="6"/>
        <v>24110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20">
        <v>173580</v>
      </c>
      <c r="E71" s="36">
        <f t="shared" si="4"/>
        <v>173580</v>
      </c>
      <c r="F71" s="18">
        <v>0</v>
      </c>
      <c r="G71" s="19">
        <f t="shared" si="7"/>
        <v>0</v>
      </c>
      <c r="H71" s="20">
        <f t="shared" si="5"/>
        <v>173580</v>
      </c>
      <c r="I71" s="21">
        <f t="shared" si="6"/>
        <v>173580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20">
        <v>208197</v>
      </c>
      <c r="E72" s="36">
        <f t="shared" si="4"/>
        <v>208197</v>
      </c>
      <c r="F72" s="18">
        <v>0</v>
      </c>
      <c r="G72" s="19">
        <f t="shared" si="7"/>
        <v>0</v>
      </c>
      <c r="H72" s="20">
        <f t="shared" si="5"/>
        <v>208197</v>
      </c>
      <c r="I72" s="21">
        <f t="shared" si="6"/>
        <v>208197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20">
        <v>182020</v>
      </c>
      <c r="E73" s="36">
        <f t="shared" si="4"/>
        <v>182020</v>
      </c>
      <c r="F73" s="18">
        <v>0</v>
      </c>
      <c r="G73" s="19">
        <f t="shared" si="7"/>
        <v>0</v>
      </c>
      <c r="H73" s="20">
        <f t="shared" si="5"/>
        <v>182020</v>
      </c>
      <c r="I73" s="21">
        <f t="shared" si="6"/>
        <v>182020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20">
        <v>65620</v>
      </c>
      <c r="E74" s="36">
        <f t="shared" si="4"/>
        <v>65620</v>
      </c>
      <c r="F74" s="18">
        <v>11000</v>
      </c>
      <c r="G74" s="19">
        <f t="shared" si="7"/>
        <v>11000</v>
      </c>
      <c r="H74" s="20">
        <f t="shared" si="5"/>
        <v>76620</v>
      </c>
      <c r="I74" s="21">
        <f t="shared" si="6"/>
        <v>76620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20">
        <v>55223</v>
      </c>
      <c r="E75" s="36">
        <f t="shared" si="4"/>
        <v>55223</v>
      </c>
      <c r="F75" s="18">
        <v>0</v>
      </c>
      <c r="G75" s="19">
        <f t="shared" si="7"/>
        <v>0</v>
      </c>
      <c r="H75" s="20">
        <f t="shared" si="5"/>
        <v>55223</v>
      </c>
      <c r="I75" s="21">
        <f t="shared" si="6"/>
        <v>55223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20">
        <v>88095</v>
      </c>
      <c r="E76" s="36">
        <f t="shared" si="4"/>
        <v>88095</v>
      </c>
      <c r="F76" s="18">
        <v>0</v>
      </c>
      <c r="G76" s="19">
        <f t="shared" si="7"/>
        <v>0</v>
      </c>
      <c r="H76" s="20">
        <f t="shared" si="5"/>
        <v>88095</v>
      </c>
      <c r="I76" s="21">
        <f t="shared" si="6"/>
        <v>88095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20">
        <v>137780</v>
      </c>
      <c r="E77" s="36">
        <f t="shared" si="4"/>
        <v>137780</v>
      </c>
      <c r="F77" s="18">
        <v>0</v>
      </c>
      <c r="G77" s="19">
        <f t="shared" si="7"/>
        <v>0</v>
      </c>
      <c r="H77" s="20">
        <f t="shared" si="5"/>
        <v>137780</v>
      </c>
      <c r="I77" s="21">
        <f t="shared" si="6"/>
        <v>137780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20">
        <v>2534481</v>
      </c>
      <c r="E78" s="36">
        <f t="shared" si="4"/>
        <v>2534481</v>
      </c>
      <c r="F78" s="18">
        <v>0</v>
      </c>
      <c r="G78" s="19">
        <f t="shared" si="7"/>
        <v>0</v>
      </c>
      <c r="H78" s="20">
        <f t="shared" si="5"/>
        <v>2534481</v>
      </c>
      <c r="I78" s="21">
        <f t="shared" si="6"/>
        <v>2534481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20">
        <v>42068</v>
      </c>
      <c r="E79" s="36">
        <f t="shared" si="4"/>
        <v>42068</v>
      </c>
      <c r="F79" s="18">
        <v>0</v>
      </c>
      <c r="G79" s="19">
        <f t="shared" si="7"/>
        <v>0</v>
      </c>
      <c r="H79" s="20">
        <f t="shared" si="5"/>
        <v>42068</v>
      </c>
      <c r="I79" s="21">
        <f t="shared" si="6"/>
        <v>42068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20">
        <v>77218</v>
      </c>
      <c r="E80" s="36">
        <f t="shared" si="4"/>
        <v>77218</v>
      </c>
      <c r="F80" s="18">
        <v>0</v>
      </c>
      <c r="G80" s="19">
        <f t="shared" si="7"/>
        <v>0</v>
      </c>
      <c r="H80" s="20">
        <f t="shared" si="5"/>
        <v>77218</v>
      </c>
      <c r="I80" s="21">
        <f t="shared" si="6"/>
        <v>77218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20">
        <v>194200</v>
      </c>
      <c r="E81" s="36">
        <f t="shared" si="4"/>
        <v>194200</v>
      </c>
      <c r="F81" s="18">
        <v>0</v>
      </c>
      <c r="G81" s="19">
        <f t="shared" si="7"/>
        <v>0</v>
      </c>
      <c r="H81" s="20">
        <f t="shared" si="5"/>
        <v>194200</v>
      </c>
      <c r="I81" s="21">
        <f t="shared" si="6"/>
        <v>194200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20">
        <v>275670</v>
      </c>
      <c r="E82" s="36">
        <f t="shared" si="4"/>
        <v>275670</v>
      </c>
      <c r="F82" s="18">
        <v>0</v>
      </c>
      <c r="G82" s="19">
        <f t="shared" si="7"/>
        <v>0</v>
      </c>
      <c r="H82" s="20">
        <f t="shared" si="5"/>
        <v>275670</v>
      </c>
      <c r="I82" s="21">
        <f t="shared" si="6"/>
        <v>275670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20">
        <v>460870</v>
      </c>
      <c r="E83" s="36">
        <f t="shared" si="4"/>
        <v>460870</v>
      </c>
      <c r="F83" s="18">
        <v>0</v>
      </c>
      <c r="G83" s="19">
        <f t="shared" si="7"/>
        <v>0</v>
      </c>
      <c r="H83" s="20">
        <f t="shared" si="5"/>
        <v>460870</v>
      </c>
      <c r="I83" s="21">
        <f t="shared" si="6"/>
        <v>460870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20">
        <v>86590</v>
      </c>
      <c r="E84" s="36">
        <f t="shared" si="4"/>
        <v>86590</v>
      </c>
      <c r="F84" s="18">
        <v>0</v>
      </c>
      <c r="G84" s="19">
        <f t="shared" si="7"/>
        <v>0</v>
      </c>
      <c r="H84" s="20">
        <f t="shared" si="5"/>
        <v>86590</v>
      </c>
      <c r="I84" s="21">
        <f t="shared" si="6"/>
        <v>86590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20">
        <v>379270</v>
      </c>
      <c r="E85" s="36">
        <f t="shared" si="4"/>
        <v>379270</v>
      </c>
      <c r="F85" s="18">
        <v>0</v>
      </c>
      <c r="G85" s="19">
        <f t="shared" si="7"/>
        <v>0</v>
      </c>
      <c r="H85" s="20">
        <f t="shared" si="5"/>
        <v>379270</v>
      </c>
      <c r="I85" s="21">
        <f t="shared" si="6"/>
        <v>379270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20">
        <v>301278</v>
      </c>
      <c r="E86" s="36">
        <f t="shared" si="4"/>
        <v>301278</v>
      </c>
      <c r="F86" s="18">
        <v>0</v>
      </c>
      <c r="G86" s="19">
        <f t="shared" si="7"/>
        <v>0</v>
      </c>
      <c r="H86" s="20">
        <f t="shared" si="5"/>
        <v>301278</v>
      </c>
      <c r="I86" s="21">
        <f t="shared" si="6"/>
        <v>301278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20">
        <v>31787</v>
      </c>
      <c r="E87" s="36">
        <f t="shared" si="4"/>
        <v>31787</v>
      </c>
      <c r="F87" s="18">
        <v>0</v>
      </c>
      <c r="G87" s="19">
        <f t="shared" si="7"/>
        <v>0</v>
      </c>
      <c r="H87" s="20">
        <f t="shared" si="5"/>
        <v>31787</v>
      </c>
      <c r="I87" s="21">
        <f t="shared" si="6"/>
        <v>31787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20">
        <v>120330</v>
      </c>
      <c r="E88" s="36">
        <f t="shared" si="4"/>
        <v>120330</v>
      </c>
      <c r="F88" s="18">
        <v>0</v>
      </c>
      <c r="G88" s="19">
        <f t="shared" si="7"/>
        <v>0</v>
      </c>
      <c r="H88" s="20">
        <f t="shared" si="5"/>
        <v>120330</v>
      </c>
      <c r="I88" s="21">
        <f t="shared" si="6"/>
        <v>120330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20">
        <v>133350</v>
      </c>
      <c r="E89" s="36">
        <f t="shared" si="4"/>
        <v>133350</v>
      </c>
      <c r="F89" s="18">
        <v>0</v>
      </c>
      <c r="G89" s="19">
        <f t="shared" si="7"/>
        <v>0</v>
      </c>
      <c r="H89" s="20">
        <f t="shared" si="5"/>
        <v>133350</v>
      </c>
      <c r="I89" s="21">
        <f t="shared" si="6"/>
        <v>133350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20">
        <v>40000</v>
      </c>
      <c r="E90" s="36">
        <f t="shared" si="4"/>
        <v>40000</v>
      </c>
      <c r="F90" s="18">
        <v>0</v>
      </c>
      <c r="G90" s="19">
        <f t="shared" si="7"/>
        <v>0</v>
      </c>
      <c r="H90" s="20">
        <f t="shared" si="5"/>
        <v>40000</v>
      </c>
      <c r="I90" s="21">
        <f t="shared" si="6"/>
        <v>40000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20">
        <v>111182</v>
      </c>
      <c r="E91" s="36">
        <f t="shared" si="4"/>
        <v>111182</v>
      </c>
      <c r="F91" s="18">
        <v>0</v>
      </c>
      <c r="G91" s="19">
        <f t="shared" si="7"/>
        <v>0</v>
      </c>
      <c r="H91" s="20">
        <f t="shared" si="5"/>
        <v>111182</v>
      </c>
      <c r="I91" s="21">
        <f t="shared" si="6"/>
        <v>111182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20">
        <v>643430</v>
      </c>
      <c r="E92" s="36">
        <f t="shared" si="4"/>
        <v>643430</v>
      </c>
      <c r="F92" s="18">
        <v>-75000</v>
      </c>
      <c r="G92" s="19">
        <f t="shared" si="7"/>
        <v>-75000</v>
      </c>
      <c r="H92" s="20">
        <f t="shared" si="5"/>
        <v>568430</v>
      </c>
      <c r="I92" s="21">
        <f t="shared" si="6"/>
        <v>568430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20">
        <v>43702</v>
      </c>
      <c r="E93" s="36">
        <f t="shared" si="4"/>
        <v>43702</v>
      </c>
      <c r="F93" s="18">
        <v>0</v>
      </c>
      <c r="G93" s="19">
        <f t="shared" si="7"/>
        <v>0</v>
      </c>
      <c r="H93" s="20">
        <f t="shared" si="5"/>
        <v>43702</v>
      </c>
      <c r="I93" s="21">
        <f t="shared" si="6"/>
        <v>43702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20">
        <v>364948</v>
      </c>
      <c r="E94" s="36">
        <f t="shared" si="4"/>
        <v>364948</v>
      </c>
      <c r="F94" s="18">
        <v>0</v>
      </c>
      <c r="G94" s="19">
        <f t="shared" si="7"/>
        <v>0</v>
      </c>
      <c r="H94" s="20">
        <f t="shared" si="5"/>
        <v>364948</v>
      </c>
      <c r="I94" s="21">
        <f t="shared" si="6"/>
        <v>364948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20">
        <v>207630</v>
      </c>
      <c r="E95" s="36">
        <f t="shared" si="4"/>
        <v>207630</v>
      </c>
      <c r="F95" s="18">
        <v>0</v>
      </c>
      <c r="G95" s="19">
        <f t="shared" si="7"/>
        <v>0</v>
      </c>
      <c r="H95" s="20">
        <f t="shared" si="5"/>
        <v>207630</v>
      </c>
      <c r="I95" s="21">
        <f t="shared" si="6"/>
        <v>207630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20">
        <v>657425</v>
      </c>
      <c r="E96" s="36">
        <f t="shared" si="4"/>
        <v>657425</v>
      </c>
      <c r="F96" s="18">
        <v>0</v>
      </c>
      <c r="G96" s="19">
        <f t="shared" si="7"/>
        <v>0</v>
      </c>
      <c r="H96" s="20">
        <f t="shared" si="5"/>
        <v>657425</v>
      </c>
      <c r="I96" s="21">
        <f t="shared" si="6"/>
        <v>657425</v>
      </c>
    </row>
    <row r="97" spans="1:21" ht="11.25" customHeight="1" x14ac:dyDescent="0.2">
      <c r="A97" s="34">
        <v>79</v>
      </c>
      <c r="B97" s="11" t="s">
        <v>136</v>
      </c>
      <c r="C97" s="11" t="s">
        <v>249</v>
      </c>
      <c r="D97" s="20">
        <v>207125</v>
      </c>
      <c r="E97" s="36">
        <f t="shared" si="4"/>
        <v>207125</v>
      </c>
      <c r="F97" s="18">
        <v>0</v>
      </c>
      <c r="G97" s="19">
        <f t="shared" si="7"/>
        <v>0</v>
      </c>
      <c r="H97" s="20">
        <f t="shared" si="5"/>
        <v>207125</v>
      </c>
      <c r="I97" s="21">
        <f t="shared" si="6"/>
        <v>207125</v>
      </c>
    </row>
    <row r="98" spans="1:21" ht="11.25" customHeight="1" x14ac:dyDescent="0.2">
      <c r="A98" s="34">
        <v>80</v>
      </c>
      <c r="B98" s="11" t="s">
        <v>137</v>
      </c>
      <c r="C98" s="11" t="s">
        <v>250</v>
      </c>
      <c r="D98" s="20">
        <v>414733</v>
      </c>
      <c r="E98" s="36">
        <f t="shared" si="4"/>
        <v>414733</v>
      </c>
      <c r="F98" s="18">
        <v>0</v>
      </c>
      <c r="G98" s="19">
        <f t="shared" si="7"/>
        <v>0</v>
      </c>
      <c r="H98" s="20">
        <f t="shared" si="5"/>
        <v>414733</v>
      </c>
      <c r="I98" s="21">
        <f t="shared" si="6"/>
        <v>414733</v>
      </c>
    </row>
    <row r="99" spans="1:21" ht="11.25" customHeight="1" x14ac:dyDescent="0.2">
      <c r="A99" s="34">
        <v>81</v>
      </c>
      <c r="B99" s="11" t="s">
        <v>138</v>
      </c>
      <c r="C99" s="11" t="s">
        <v>251</v>
      </c>
      <c r="D99" s="20">
        <v>226140</v>
      </c>
      <c r="E99" s="36">
        <f t="shared" si="4"/>
        <v>226140</v>
      </c>
      <c r="F99" s="18">
        <v>0</v>
      </c>
      <c r="G99" s="19">
        <f t="shared" si="7"/>
        <v>0</v>
      </c>
      <c r="H99" s="20">
        <f t="shared" si="5"/>
        <v>226140</v>
      </c>
      <c r="I99" s="21">
        <f t="shared" si="6"/>
        <v>226140</v>
      </c>
    </row>
    <row r="100" spans="1:21" ht="11.25" customHeight="1" x14ac:dyDescent="0.2">
      <c r="A100" s="34">
        <v>82</v>
      </c>
      <c r="B100" s="11" t="s">
        <v>139</v>
      </c>
      <c r="C100" s="11" t="s">
        <v>252</v>
      </c>
      <c r="D100" s="20">
        <v>139103</v>
      </c>
      <c r="E100" s="36">
        <f t="shared" si="4"/>
        <v>139103</v>
      </c>
      <c r="F100" s="18">
        <v>0</v>
      </c>
      <c r="G100" s="19">
        <f t="shared" si="7"/>
        <v>0</v>
      </c>
      <c r="H100" s="20">
        <f t="shared" si="5"/>
        <v>139103</v>
      </c>
      <c r="I100" s="21">
        <f t="shared" si="6"/>
        <v>139103</v>
      </c>
    </row>
    <row r="101" spans="1:21" ht="11.25" customHeight="1" x14ac:dyDescent="0.2">
      <c r="A101" s="34">
        <v>83</v>
      </c>
      <c r="B101" s="11" t="s">
        <v>140</v>
      </c>
      <c r="C101" s="11" t="s">
        <v>253</v>
      </c>
      <c r="D101" s="20">
        <v>177065</v>
      </c>
      <c r="E101" s="36">
        <f t="shared" si="4"/>
        <v>177065</v>
      </c>
      <c r="F101" s="18">
        <v>0</v>
      </c>
      <c r="G101" s="19">
        <f t="shared" si="7"/>
        <v>0</v>
      </c>
      <c r="H101" s="20">
        <f t="shared" si="5"/>
        <v>177065</v>
      </c>
      <c r="I101" s="21">
        <f t="shared" si="6"/>
        <v>177065</v>
      </c>
    </row>
    <row r="102" spans="1:21" ht="11.25" customHeight="1" x14ac:dyDescent="0.2">
      <c r="A102" s="34">
        <v>84</v>
      </c>
      <c r="B102" s="11" t="s">
        <v>141</v>
      </c>
      <c r="C102" s="11" t="s">
        <v>254</v>
      </c>
      <c r="D102" s="20">
        <v>162017</v>
      </c>
      <c r="E102" s="36">
        <f t="shared" si="4"/>
        <v>162017</v>
      </c>
      <c r="F102" s="18">
        <v>0</v>
      </c>
      <c r="G102" s="19">
        <f t="shared" si="7"/>
        <v>0</v>
      </c>
      <c r="H102" s="20">
        <f t="shared" si="5"/>
        <v>162017</v>
      </c>
      <c r="I102" s="21">
        <f t="shared" si="6"/>
        <v>162017</v>
      </c>
    </row>
    <row r="103" spans="1:21" ht="11.25" customHeight="1" x14ac:dyDescent="0.2">
      <c r="A103" s="34">
        <v>85</v>
      </c>
      <c r="B103" s="11" t="s">
        <v>142</v>
      </c>
      <c r="C103" s="11" t="s">
        <v>255</v>
      </c>
      <c r="D103" s="20">
        <v>102875</v>
      </c>
      <c r="E103" s="36">
        <f t="shared" si="4"/>
        <v>102875</v>
      </c>
      <c r="F103" s="18">
        <v>0</v>
      </c>
      <c r="G103" s="19">
        <f t="shared" si="7"/>
        <v>0</v>
      </c>
      <c r="H103" s="20">
        <f t="shared" si="5"/>
        <v>102875</v>
      </c>
      <c r="I103" s="21">
        <f t="shared" si="6"/>
        <v>102875</v>
      </c>
    </row>
    <row r="104" spans="1:21" ht="11.25" customHeight="1" x14ac:dyDescent="0.2">
      <c r="A104" s="34">
        <v>86</v>
      </c>
      <c r="B104" s="11" t="s">
        <v>143</v>
      </c>
      <c r="C104" s="11" t="s">
        <v>256</v>
      </c>
      <c r="D104" s="20">
        <v>206150</v>
      </c>
      <c r="E104" s="36">
        <f t="shared" si="4"/>
        <v>206150</v>
      </c>
      <c r="F104" s="18">
        <v>0</v>
      </c>
      <c r="G104" s="19">
        <f t="shared" si="7"/>
        <v>0</v>
      </c>
      <c r="H104" s="20">
        <f t="shared" si="5"/>
        <v>206150</v>
      </c>
      <c r="I104" s="21">
        <f t="shared" si="6"/>
        <v>206150</v>
      </c>
    </row>
    <row r="105" spans="1:21" ht="11.25" customHeight="1" x14ac:dyDescent="0.2">
      <c r="A105" s="34">
        <v>87</v>
      </c>
      <c r="B105" s="11" t="s">
        <v>144</v>
      </c>
      <c r="C105" s="11" t="s">
        <v>257</v>
      </c>
      <c r="D105" s="20">
        <v>35505</v>
      </c>
      <c r="E105" s="36">
        <f t="shared" si="4"/>
        <v>35505</v>
      </c>
      <c r="F105" s="18">
        <v>0</v>
      </c>
      <c r="G105" s="19">
        <f t="shared" si="7"/>
        <v>0</v>
      </c>
      <c r="H105" s="20">
        <f t="shared" si="5"/>
        <v>35505</v>
      </c>
      <c r="I105" s="21">
        <f t="shared" si="6"/>
        <v>35505</v>
      </c>
    </row>
    <row r="106" spans="1:21" ht="11.25" customHeight="1" x14ac:dyDescent="0.2">
      <c r="A106" s="34">
        <v>88</v>
      </c>
      <c r="B106" s="11" t="s">
        <v>145</v>
      </c>
      <c r="C106" s="11" t="s">
        <v>258</v>
      </c>
      <c r="D106" s="20">
        <v>71120</v>
      </c>
      <c r="E106" s="36">
        <f t="shared" si="4"/>
        <v>71120</v>
      </c>
      <c r="F106" s="18">
        <v>0</v>
      </c>
      <c r="G106" s="19">
        <f t="shared" si="7"/>
        <v>0</v>
      </c>
      <c r="H106" s="20">
        <f t="shared" si="5"/>
        <v>71120</v>
      </c>
      <c r="I106" s="21">
        <f t="shared" si="6"/>
        <v>71120</v>
      </c>
    </row>
    <row r="107" spans="1:21" ht="11.25" customHeight="1" x14ac:dyDescent="0.2">
      <c r="A107" s="34">
        <v>89</v>
      </c>
      <c r="B107" s="11" t="s">
        <v>146</v>
      </c>
      <c r="C107" s="11" t="s">
        <v>259</v>
      </c>
      <c r="D107" s="20">
        <v>15753</v>
      </c>
      <c r="E107" s="36">
        <f t="shared" si="4"/>
        <v>15753</v>
      </c>
      <c r="F107" s="18">
        <v>0</v>
      </c>
      <c r="G107" s="19">
        <f t="shared" si="7"/>
        <v>0</v>
      </c>
      <c r="H107" s="20">
        <f t="shared" si="5"/>
        <v>15753</v>
      </c>
      <c r="I107" s="21">
        <f t="shared" si="6"/>
        <v>15753</v>
      </c>
    </row>
    <row r="108" spans="1:21" ht="11.25" customHeight="1" x14ac:dyDescent="0.2">
      <c r="A108" s="34">
        <v>90</v>
      </c>
      <c r="B108" s="11" t="s">
        <v>147</v>
      </c>
      <c r="C108" s="11" t="s">
        <v>260</v>
      </c>
      <c r="D108" s="20">
        <v>462297</v>
      </c>
      <c r="E108" s="36">
        <f t="shared" si="4"/>
        <v>462297</v>
      </c>
      <c r="F108" s="18">
        <v>0</v>
      </c>
      <c r="G108" s="19">
        <f t="shared" si="7"/>
        <v>0</v>
      </c>
      <c r="H108" s="20">
        <f t="shared" si="5"/>
        <v>462297</v>
      </c>
      <c r="I108" s="21">
        <f t="shared" si="6"/>
        <v>462297</v>
      </c>
    </row>
    <row r="109" spans="1:21" ht="11.25" customHeight="1" x14ac:dyDescent="0.2">
      <c r="A109" s="34">
        <v>91</v>
      </c>
      <c r="B109" s="11" t="s">
        <v>148</v>
      </c>
      <c r="C109" s="11" t="s">
        <v>261</v>
      </c>
      <c r="D109" s="20">
        <v>204830</v>
      </c>
      <c r="E109" s="36">
        <f t="shared" si="4"/>
        <v>204830</v>
      </c>
      <c r="F109" s="18">
        <v>0</v>
      </c>
      <c r="G109" s="19">
        <f t="shared" si="7"/>
        <v>0</v>
      </c>
      <c r="H109" s="20">
        <f t="shared" si="5"/>
        <v>204830</v>
      </c>
      <c r="I109" s="21">
        <f t="shared" si="6"/>
        <v>204830</v>
      </c>
      <c r="U109" s="1" t="s">
        <v>285</v>
      </c>
    </row>
    <row r="110" spans="1:21" ht="11.25" customHeight="1" x14ac:dyDescent="0.2">
      <c r="A110" s="34">
        <v>92</v>
      </c>
      <c r="B110" s="11" t="s">
        <v>149</v>
      </c>
      <c r="C110" s="11" t="s">
        <v>262</v>
      </c>
      <c r="D110" s="20">
        <v>1471480</v>
      </c>
      <c r="E110" s="36">
        <f t="shared" si="4"/>
        <v>1471480</v>
      </c>
      <c r="F110" s="18">
        <v>0</v>
      </c>
      <c r="G110" s="19">
        <f t="shared" si="7"/>
        <v>0</v>
      </c>
      <c r="H110" s="20">
        <f t="shared" si="5"/>
        <v>1471480</v>
      </c>
      <c r="I110" s="21">
        <f t="shared" si="6"/>
        <v>1471480</v>
      </c>
    </row>
    <row r="111" spans="1:21" ht="11.25" customHeight="1" x14ac:dyDescent="0.2">
      <c r="A111" s="34">
        <v>93</v>
      </c>
      <c r="B111" s="11" t="s">
        <v>150</v>
      </c>
      <c r="C111" s="11" t="s">
        <v>263</v>
      </c>
      <c r="D111" s="20">
        <v>81315</v>
      </c>
      <c r="E111" s="36">
        <f t="shared" si="4"/>
        <v>81315</v>
      </c>
      <c r="F111" s="18">
        <v>0</v>
      </c>
      <c r="G111" s="19">
        <f t="shared" si="7"/>
        <v>0</v>
      </c>
      <c r="H111" s="20">
        <f t="shared" si="5"/>
        <v>81315</v>
      </c>
      <c r="I111" s="21">
        <f t="shared" si="6"/>
        <v>81315</v>
      </c>
    </row>
    <row r="112" spans="1:21" ht="11.25" customHeight="1" x14ac:dyDescent="0.2">
      <c r="A112" s="34">
        <v>94</v>
      </c>
      <c r="B112" s="11" t="s">
        <v>151</v>
      </c>
      <c r="C112" s="11" t="s">
        <v>264</v>
      </c>
      <c r="D112" s="20">
        <v>55123</v>
      </c>
      <c r="E112" s="36">
        <f t="shared" si="4"/>
        <v>55123</v>
      </c>
      <c r="F112" s="18">
        <v>0</v>
      </c>
      <c r="G112" s="19">
        <f t="shared" si="7"/>
        <v>0</v>
      </c>
      <c r="H112" s="20">
        <f t="shared" si="5"/>
        <v>55123</v>
      </c>
      <c r="I112" s="21">
        <f t="shared" si="6"/>
        <v>55123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20">
        <v>137662</v>
      </c>
      <c r="E113" s="36">
        <f t="shared" si="4"/>
        <v>137662</v>
      </c>
      <c r="F113" s="18">
        <v>0</v>
      </c>
      <c r="G113" s="19">
        <f t="shared" si="7"/>
        <v>0</v>
      </c>
      <c r="H113" s="20">
        <f t="shared" si="5"/>
        <v>137662</v>
      </c>
      <c r="I113" s="21">
        <f t="shared" si="6"/>
        <v>137662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20">
        <v>455400</v>
      </c>
      <c r="E114" s="36">
        <f t="shared" si="4"/>
        <v>455400</v>
      </c>
      <c r="F114" s="18">
        <v>-10000</v>
      </c>
      <c r="G114" s="19">
        <f t="shared" si="7"/>
        <v>-10000</v>
      </c>
      <c r="H114" s="20">
        <f t="shared" si="5"/>
        <v>445400</v>
      </c>
      <c r="I114" s="21">
        <f t="shared" si="6"/>
        <v>445400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20">
        <v>192725</v>
      </c>
      <c r="E115" s="36">
        <f t="shared" si="4"/>
        <v>192725</v>
      </c>
      <c r="F115" s="18">
        <v>0</v>
      </c>
      <c r="G115" s="19">
        <f t="shared" si="7"/>
        <v>0</v>
      </c>
      <c r="H115" s="20">
        <f t="shared" si="5"/>
        <v>192725</v>
      </c>
      <c r="I115" s="21">
        <f t="shared" si="6"/>
        <v>192725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20">
        <v>299612</v>
      </c>
      <c r="E116" s="36">
        <f t="shared" si="4"/>
        <v>299612</v>
      </c>
      <c r="F116" s="18">
        <v>0</v>
      </c>
      <c r="G116" s="19">
        <f t="shared" si="7"/>
        <v>0</v>
      </c>
      <c r="H116" s="20">
        <f t="shared" si="5"/>
        <v>299612</v>
      </c>
      <c r="I116" s="21">
        <f t="shared" si="6"/>
        <v>299612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20">
        <v>78890</v>
      </c>
      <c r="E117" s="36">
        <f t="shared" si="4"/>
        <v>78890</v>
      </c>
      <c r="F117" s="18">
        <v>0</v>
      </c>
      <c r="G117" s="19">
        <f t="shared" si="7"/>
        <v>0</v>
      </c>
      <c r="H117" s="20">
        <f t="shared" si="5"/>
        <v>78890</v>
      </c>
      <c r="I117" s="21">
        <f t="shared" si="6"/>
        <v>78890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20">
        <v>53770</v>
      </c>
      <c r="E118" s="36">
        <f t="shared" si="4"/>
        <v>53770</v>
      </c>
      <c r="F118" s="18">
        <v>0</v>
      </c>
      <c r="G118" s="19">
        <f t="shared" si="7"/>
        <v>0</v>
      </c>
      <c r="H118" s="27">
        <f t="shared" si="5"/>
        <v>53770</v>
      </c>
      <c r="I118" s="21">
        <f t="shared" si="6"/>
        <v>53770</v>
      </c>
      <c r="Q118" s="1" t="s">
        <v>285</v>
      </c>
      <c r="T118" s="1" t="s">
        <v>285</v>
      </c>
    </row>
    <row r="119" spans="1:246" ht="10.8" thickBot="1" x14ac:dyDescent="0.25">
      <c r="A119" s="37"/>
      <c r="B119" s="38" t="s">
        <v>9</v>
      </c>
      <c r="C119" s="38"/>
      <c r="D119" s="39">
        <f t="shared" ref="D119:I119" si="8">SUM(D15:D118)</f>
        <v>27083600</v>
      </c>
      <c r="E119" s="40">
        <f t="shared" si="8"/>
        <v>27083600</v>
      </c>
      <c r="F119" s="41">
        <f t="shared" si="8"/>
        <v>-74362</v>
      </c>
      <c r="G119" s="41">
        <f t="shared" si="8"/>
        <v>-74362</v>
      </c>
      <c r="H119" s="85">
        <f t="shared" si="8"/>
        <v>27009238</v>
      </c>
      <c r="I119" s="42">
        <f t="shared" si="8"/>
        <v>27009238</v>
      </c>
    </row>
    <row r="120" spans="1:246" ht="10.8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" x14ac:dyDescent="0.35">
      <c r="A122" s="3" t="s">
        <v>158</v>
      </c>
      <c r="D122" s="1"/>
      <c r="E122" s="44"/>
      <c r="F122" s="45" t="str">
        <f>D4</f>
        <v>AUTHORIZATION NUMBER: 5</v>
      </c>
    </row>
    <row r="123" spans="1:246" ht="13.2" x14ac:dyDescent="0.25">
      <c r="D123" s="3"/>
      <c r="G123" s="43"/>
      <c r="H123" s="43"/>
      <c r="I123" s="43"/>
    </row>
    <row r="124" spans="1:246" ht="13.2" x14ac:dyDescent="0.25">
      <c r="D124" s="3"/>
      <c r="G124" s="43"/>
      <c r="H124" s="43"/>
      <c r="I124" s="43"/>
    </row>
    <row r="125" spans="1:246" ht="13.2" x14ac:dyDescent="0.25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3.8" x14ac:dyDescent="0.25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3.8" x14ac:dyDescent="0.25">
      <c r="B139" s="46" t="s">
        <v>163</v>
      </c>
      <c r="C139" s="46"/>
      <c r="D139" s="48"/>
    </row>
    <row r="140" spans="1:246" ht="13.8" x14ac:dyDescent="0.25">
      <c r="B140" s="46"/>
      <c r="C140" s="46"/>
      <c r="D140" s="48"/>
    </row>
    <row r="141" spans="1:246" ht="14.25" customHeight="1" x14ac:dyDescent="0.25">
      <c r="B141" s="49"/>
      <c r="C141" s="49"/>
      <c r="D141" s="48"/>
    </row>
    <row r="142" spans="1:246" s="53" customFormat="1" ht="14.25" customHeight="1" x14ac:dyDescent="0.25">
      <c r="A142" s="50"/>
      <c r="B142" s="51" t="s">
        <v>164</v>
      </c>
      <c r="C142" s="51"/>
      <c r="D142" s="52"/>
    </row>
    <row r="143" spans="1:246" s="53" customFormat="1" ht="15.75" customHeight="1" x14ac:dyDescent="0.25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3.2" x14ac:dyDescent="0.25">
      <c r="B145" s="55" t="s">
        <v>166</v>
      </c>
      <c r="C145" s="55"/>
      <c r="D145" s="56"/>
      <c r="E145" s="56"/>
    </row>
    <row r="146" spans="1:16132" ht="13.2" x14ac:dyDescent="0.25">
      <c r="B146" s="55" t="s">
        <v>167</v>
      </c>
      <c r="C146" s="55"/>
      <c r="D146" s="56"/>
      <c r="E146" s="56"/>
    </row>
    <row r="147" spans="1:16132" ht="16.5" customHeight="1" x14ac:dyDescent="0.25">
      <c r="B147" s="55"/>
      <c r="C147" s="55"/>
    </row>
    <row r="148" spans="1:16132" ht="10.5" customHeight="1" x14ac:dyDescent="0.25">
      <c r="B148" s="55"/>
      <c r="C148" s="55"/>
    </row>
    <row r="149" spans="1:16132" ht="13.2" x14ac:dyDescent="0.25">
      <c r="B149" s="3" t="s">
        <v>168</v>
      </c>
      <c r="C149" s="3"/>
      <c r="G149" s="3" t="s">
        <v>169</v>
      </c>
      <c r="I149" s="57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89">
        <v>45707</v>
      </c>
      <c r="H151" s="89"/>
      <c r="I151" s="8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30"/>
      <c r="C152" s="30"/>
      <c r="D152" s="30"/>
      <c r="E152" s="30"/>
      <c r="F152" s="1"/>
      <c r="G152" s="90"/>
      <c r="H152" s="90"/>
      <c r="I152" s="90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qizGxbp5P8ySkq4H+CDT2LOSNRDRl2oO4TX0xhSztaufmWGHPuQ8mKGzNVrDkkzTRQ6f6HUrbNl/QLjGWfy92w==" saltValue="sLVCcGPtVyJB1ocvy83tCA==" spinCount="100000" sheet="1" objects="1" scenario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AE2D8-B741-431B-95C6-E5B1E4BD0F7E}">
  <dimension ref="A1:WVL156"/>
  <sheetViews>
    <sheetView topLeftCell="A106" workbookViewId="0">
      <selection activeCell="F119" sqref="F119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44140625" style="1" customWidth="1"/>
    <col min="4" max="4" width="13.109375" style="1" customWidth="1"/>
    <col min="5" max="5" width="12.5546875" style="1" customWidth="1"/>
    <col min="6" max="6" width="10.886718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554687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554687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554687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554687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554687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554687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554687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554687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554687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554687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554687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554687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554687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554687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554687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554687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554687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554687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554687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554687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554687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554687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554687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554687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554687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554687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554687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554687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554687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554687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554687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554687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554687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554687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554687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554687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554687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554687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554687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554687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554687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554687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554687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554687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554687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554687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554687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554687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554687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554687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554687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554687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554687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554687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554687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554687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554687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554687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554687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554687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554687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554687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554687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E1" s="2" t="s">
        <v>0</v>
      </c>
    </row>
    <row r="2" spans="1:9" ht="18" customHeight="1" x14ac:dyDescent="0.2">
      <c r="D2" s="66" t="s">
        <v>1</v>
      </c>
    </row>
    <row r="3" spans="1:9" ht="11.4" x14ac:dyDescent="0.2">
      <c r="B3" s="4"/>
      <c r="C3" s="4"/>
      <c r="D3" s="66" t="s">
        <v>279</v>
      </c>
    </row>
    <row r="4" spans="1:9" ht="11.4" x14ac:dyDescent="0.2">
      <c r="D4" s="66" t="s">
        <v>287</v>
      </c>
    </row>
    <row r="5" spans="1:9" ht="11.4" x14ac:dyDescent="0.2">
      <c r="E5" s="66"/>
    </row>
    <row r="6" spans="1:9" ht="11.4" x14ac:dyDescent="0.2">
      <c r="D6" s="91" t="s">
        <v>276</v>
      </c>
      <c r="E6" s="91"/>
      <c r="F6" s="91"/>
      <c r="G6" s="91"/>
      <c r="H6" s="91"/>
      <c r="I6" s="76"/>
    </row>
    <row r="7" spans="1:9" ht="11.4" x14ac:dyDescent="0.2">
      <c r="D7" s="92" t="s">
        <v>277</v>
      </c>
      <c r="E7" s="92"/>
      <c r="F7" s="92"/>
      <c r="G7" s="92"/>
      <c r="H7" s="92"/>
      <c r="I7" s="75"/>
    </row>
    <row r="8" spans="1:9" ht="11.4" x14ac:dyDescent="0.2">
      <c r="E8" s="75"/>
    </row>
    <row r="9" spans="1:9" ht="11.4" x14ac:dyDescent="0.2">
      <c r="D9" s="67" t="s">
        <v>2</v>
      </c>
    </row>
    <row r="10" spans="1:9" ht="11.4" x14ac:dyDescent="0.2">
      <c r="D10" s="66" t="s">
        <v>280</v>
      </c>
    </row>
    <row r="11" spans="1:9" ht="11.4" x14ac:dyDescent="0.2">
      <c r="D11" s="66" t="s">
        <v>281</v>
      </c>
    </row>
    <row r="13" spans="1:9" ht="30.75" customHeight="1" x14ac:dyDescent="0.2">
      <c r="D13" s="93" t="s">
        <v>3</v>
      </c>
      <c r="E13" s="94"/>
      <c r="F13" s="93" t="s">
        <v>4</v>
      </c>
      <c r="G13" s="94"/>
      <c r="H13" s="93" t="s">
        <v>5</v>
      </c>
      <c r="I13" s="94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78" t="s">
        <v>171</v>
      </c>
      <c r="D15" s="35">
        <v>442992</v>
      </c>
      <c r="E15" s="81">
        <f>D15</f>
        <v>442992</v>
      </c>
      <c r="F15" s="13">
        <v>0</v>
      </c>
      <c r="G15" s="14">
        <f>F15</f>
        <v>0</v>
      </c>
      <c r="H15" s="15">
        <f t="shared" ref="H15:H61" si="0">D15+F15</f>
        <v>442992</v>
      </c>
      <c r="I15" s="16">
        <f>SUM(H15:H15)</f>
        <v>442992</v>
      </c>
    </row>
    <row r="16" spans="1:9" ht="11.25" customHeight="1" x14ac:dyDescent="0.2">
      <c r="A16" s="10" t="s">
        <v>12</v>
      </c>
      <c r="B16" s="11" t="s">
        <v>13</v>
      </c>
      <c r="C16" s="79" t="s">
        <v>172</v>
      </c>
      <c r="D16" s="17">
        <v>75693</v>
      </c>
      <c r="E16" s="81">
        <f t="shared" ref="E16:E61" si="1">D16</f>
        <v>75693</v>
      </c>
      <c r="F16" s="18">
        <v>0</v>
      </c>
      <c r="G16" s="19">
        <f t="shared" ref="G16:G61" si="2">F16</f>
        <v>0</v>
      </c>
      <c r="H16" s="20">
        <f t="shared" si="0"/>
        <v>75693</v>
      </c>
      <c r="I16" s="21">
        <f t="shared" ref="I16:I61" si="3">SUM(H16:H16)</f>
        <v>75693</v>
      </c>
    </row>
    <row r="17" spans="1:9" ht="11.25" customHeight="1" x14ac:dyDescent="0.2">
      <c r="A17" s="10" t="s">
        <v>14</v>
      </c>
      <c r="B17" s="11" t="s">
        <v>15</v>
      </c>
      <c r="C17" s="79" t="s">
        <v>173</v>
      </c>
      <c r="D17" s="17">
        <v>32080</v>
      </c>
      <c r="E17" s="81">
        <f t="shared" si="1"/>
        <v>32080</v>
      </c>
      <c r="F17" s="18">
        <v>2600</v>
      </c>
      <c r="G17" s="19">
        <f t="shared" si="2"/>
        <v>2600</v>
      </c>
      <c r="H17" s="20">
        <f t="shared" si="0"/>
        <v>34680</v>
      </c>
      <c r="I17" s="21">
        <f t="shared" si="3"/>
        <v>34680</v>
      </c>
    </row>
    <row r="18" spans="1:9" ht="11.25" customHeight="1" x14ac:dyDescent="0.2">
      <c r="A18" s="10" t="s">
        <v>16</v>
      </c>
      <c r="B18" s="11" t="s">
        <v>17</v>
      </c>
      <c r="C18" s="79" t="s">
        <v>174</v>
      </c>
      <c r="D18" s="17">
        <v>102130</v>
      </c>
      <c r="E18" s="81">
        <f t="shared" si="1"/>
        <v>102130</v>
      </c>
      <c r="F18" s="18">
        <v>2600</v>
      </c>
      <c r="G18" s="19">
        <f t="shared" si="2"/>
        <v>2600</v>
      </c>
      <c r="H18" s="20">
        <f t="shared" si="0"/>
        <v>104730</v>
      </c>
      <c r="I18" s="21">
        <f t="shared" si="3"/>
        <v>104730</v>
      </c>
    </row>
    <row r="19" spans="1:9" ht="11.25" customHeight="1" x14ac:dyDescent="0.2">
      <c r="A19" s="10" t="s">
        <v>18</v>
      </c>
      <c r="B19" s="11" t="s">
        <v>19</v>
      </c>
      <c r="C19" s="79" t="s">
        <v>175</v>
      </c>
      <c r="D19" s="17">
        <v>70592</v>
      </c>
      <c r="E19" s="81">
        <f t="shared" si="1"/>
        <v>70592</v>
      </c>
      <c r="F19" s="18">
        <v>2600</v>
      </c>
      <c r="G19" s="19">
        <f t="shared" si="2"/>
        <v>2600</v>
      </c>
      <c r="H19" s="20">
        <f t="shared" si="0"/>
        <v>73192</v>
      </c>
      <c r="I19" s="21">
        <f t="shared" si="3"/>
        <v>73192</v>
      </c>
    </row>
    <row r="20" spans="1:9" ht="11.25" customHeight="1" x14ac:dyDescent="0.2">
      <c r="A20" s="10" t="s">
        <v>20</v>
      </c>
      <c r="B20" s="11" t="s">
        <v>21</v>
      </c>
      <c r="C20" s="79" t="s">
        <v>176</v>
      </c>
      <c r="D20" s="17">
        <v>38867</v>
      </c>
      <c r="E20" s="81">
        <f t="shared" si="1"/>
        <v>38867</v>
      </c>
      <c r="F20" s="18">
        <v>0</v>
      </c>
      <c r="G20" s="19">
        <f t="shared" si="2"/>
        <v>0</v>
      </c>
      <c r="H20" s="20">
        <f t="shared" si="0"/>
        <v>38867</v>
      </c>
      <c r="I20" s="21">
        <f t="shared" si="3"/>
        <v>38867</v>
      </c>
    </row>
    <row r="21" spans="1:9" ht="11.25" customHeight="1" x14ac:dyDescent="0.2">
      <c r="A21" s="10" t="s">
        <v>22</v>
      </c>
      <c r="B21" s="11" t="s">
        <v>23</v>
      </c>
      <c r="C21" s="79" t="s">
        <v>177</v>
      </c>
      <c r="D21" s="17">
        <v>160392</v>
      </c>
      <c r="E21" s="81">
        <f t="shared" si="1"/>
        <v>160392</v>
      </c>
      <c r="F21" s="18">
        <v>2600</v>
      </c>
      <c r="G21" s="19">
        <f t="shared" si="2"/>
        <v>2600</v>
      </c>
      <c r="H21" s="20">
        <f t="shared" si="0"/>
        <v>162992</v>
      </c>
      <c r="I21" s="21">
        <f t="shared" si="3"/>
        <v>162992</v>
      </c>
    </row>
    <row r="22" spans="1:9" ht="11.25" customHeight="1" x14ac:dyDescent="0.2">
      <c r="A22" s="10" t="s">
        <v>24</v>
      </c>
      <c r="B22" s="11" t="s">
        <v>25</v>
      </c>
      <c r="C22" s="79" t="s">
        <v>178</v>
      </c>
      <c r="D22" s="17">
        <v>80310</v>
      </c>
      <c r="E22" s="81">
        <f t="shared" si="1"/>
        <v>80310</v>
      </c>
      <c r="F22" s="18">
        <v>2600</v>
      </c>
      <c r="G22" s="19">
        <f t="shared" si="2"/>
        <v>2600</v>
      </c>
      <c r="H22" s="20">
        <f t="shared" si="0"/>
        <v>82910</v>
      </c>
      <c r="I22" s="21">
        <f t="shared" si="3"/>
        <v>82910</v>
      </c>
    </row>
    <row r="23" spans="1:9" ht="11.25" customHeight="1" x14ac:dyDescent="0.2">
      <c r="A23" s="10" t="s">
        <v>26</v>
      </c>
      <c r="B23" s="11" t="s">
        <v>27</v>
      </c>
      <c r="C23" s="79" t="s">
        <v>179</v>
      </c>
      <c r="D23" s="17">
        <v>135002</v>
      </c>
      <c r="E23" s="81">
        <f t="shared" si="1"/>
        <v>135002</v>
      </c>
      <c r="F23" s="18">
        <v>2600</v>
      </c>
      <c r="G23" s="19">
        <f t="shared" si="2"/>
        <v>2600</v>
      </c>
      <c r="H23" s="20">
        <f t="shared" si="0"/>
        <v>137602</v>
      </c>
      <c r="I23" s="21">
        <f t="shared" si="3"/>
        <v>137602</v>
      </c>
    </row>
    <row r="24" spans="1:9" ht="11.25" customHeight="1" x14ac:dyDescent="0.2">
      <c r="A24" s="10" t="s">
        <v>28</v>
      </c>
      <c r="B24" s="11" t="s">
        <v>29</v>
      </c>
      <c r="C24" s="79" t="s">
        <v>180</v>
      </c>
      <c r="D24" s="17">
        <v>286710</v>
      </c>
      <c r="E24" s="81">
        <f t="shared" si="1"/>
        <v>286710</v>
      </c>
      <c r="F24" s="18">
        <v>2600</v>
      </c>
      <c r="G24" s="19">
        <f t="shared" si="2"/>
        <v>2600</v>
      </c>
      <c r="H24" s="20">
        <f t="shared" si="0"/>
        <v>289310</v>
      </c>
      <c r="I24" s="21">
        <f t="shared" si="3"/>
        <v>289310</v>
      </c>
    </row>
    <row r="25" spans="1:9" ht="11.25" customHeight="1" x14ac:dyDescent="0.2">
      <c r="A25" s="10" t="s">
        <v>30</v>
      </c>
      <c r="B25" s="11" t="s">
        <v>31</v>
      </c>
      <c r="C25" s="79" t="s">
        <v>181</v>
      </c>
      <c r="D25" s="17">
        <v>632345</v>
      </c>
      <c r="E25" s="81">
        <f t="shared" si="1"/>
        <v>632345</v>
      </c>
      <c r="F25" s="18">
        <v>100000</v>
      </c>
      <c r="G25" s="19">
        <f t="shared" si="2"/>
        <v>100000</v>
      </c>
      <c r="H25" s="20">
        <f t="shared" si="0"/>
        <v>732345</v>
      </c>
      <c r="I25" s="21">
        <f t="shared" si="3"/>
        <v>732345</v>
      </c>
    </row>
    <row r="26" spans="1:9" ht="11.25" customHeight="1" x14ac:dyDescent="0.2">
      <c r="A26" s="10" t="s">
        <v>32</v>
      </c>
      <c r="B26" s="11" t="s">
        <v>33</v>
      </c>
      <c r="C26" s="79" t="s">
        <v>182</v>
      </c>
      <c r="D26" s="17">
        <v>259225</v>
      </c>
      <c r="E26" s="81">
        <f t="shared" si="1"/>
        <v>259225</v>
      </c>
      <c r="F26" s="18">
        <v>2600</v>
      </c>
      <c r="G26" s="19">
        <f t="shared" si="2"/>
        <v>2600</v>
      </c>
      <c r="H26" s="20">
        <f t="shared" si="0"/>
        <v>261825</v>
      </c>
      <c r="I26" s="21">
        <f t="shared" si="3"/>
        <v>261825</v>
      </c>
    </row>
    <row r="27" spans="1:9" ht="11.25" customHeight="1" x14ac:dyDescent="0.2">
      <c r="A27" s="10" t="s">
        <v>34</v>
      </c>
      <c r="B27" s="11" t="s">
        <v>35</v>
      </c>
      <c r="C27" s="79" t="s">
        <v>183</v>
      </c>
      <c r="D27" s="17">
        <v>355710</v>
      </c>
      <c r="E27" s="81">
        <f t="shared" si="1"/>
        <v>355710</v>
      </c>
      <c r="F27" s="18">
        <v>150000</v>
      </c>
      <c r="G27" s="19">
        <f t="shared" si="2"/>
        <v>150000</v>
      </c>
      <c r="H27" s="20">
        <f t="shared" si="0"/>
        <v>505710</v>
      </c>
      <c r="I27" s="21">
        <f t="shared" si="3"/>
        <v>505710</v>
      </c>
    </row>
    <row r="28" spans="1:9" ht="11.25" customHeight="1" x14ac:dyDescent="0.2">
      <c r="A28" s="10" t="s">
        <v>36</v>
      </c>
      <c r="B28" s="11" t="s">
        <v>37</v>
      </c>
      <c r="C28" s="79" t="s">
        <v>184</v>
      </c>
      <c r="D28" s="17">
        <v>214352</v>
      </c>
      <c r="E28" s="81">
        <f t="shared" si="1"/>
        <v>214352</v>
      </c>
      <c r="F28" s="18">
        <v>0</v>
      </c>
      <c r="G28" s="19">
        <f t="shared" si="2"/>
        <v>0</v>
      </c>
      <c r="H28" s="20">
        <f t="shared" si="0"/>
        <v>214352</v>
      </c>
      <c r="I28" s="21">
        <f t="shared" si="3"/>
        <v>214352</v>
      </c>
    </row>
    <row r="29" spans="1:9" ht="11.25" customHeight="1" x14ac:dyDescent="0.2">
      <c r="A29" s="10" t="s">
        <v>38</v>
      </c>
      <c r="B29" s="11" t="s">
        <v>39</v>
      </c>
      <c r="C29" s="79" t="s">
        <v>185</v>
      </c>
      <c r="D29" s="17">
        <v>14622</v>
      </c>
      <c r="E29" s="81">
        <f t="shared" si="1"/>
        <v>14622</v>
      </c>
      <c r="F29" s="18">
        <v>0</v>
      </c>
      <c r="G29" s="19">
        <f t="shared" si="2"/>
        <v>0</v>
      </c>
      <c r="H29" s="20">
        <f t="shared" si="0"/>
        <v>14622</v>
      </c>
      <c r="I29" s="21">
        <f t="shared" si="3"/>
        <v>14622</v>
      </c>
    </row>
    <row r="30" spans="1:9" ht="11.25" customHeight="1" x14ac:dyDescent="0.2">
      <c r="A30" s="10" t="s">
        <v>40</v>
      </c>
      <c r="B30" s="11" t="s">
        <v>41</v>
      </c>
      <c r="C30" s="79" t="s">
        <v>186</v>
      </c>
      <c r="D30" s="17">
        <v>123010</v>
      </c>
      <c r="E30" s="81">
        <f t="shared" si="1"/>
        <v>123010</v>
      </c>
      <c r="F30" s="18">
        <v>0</v>
      </c>
      <c r="G30" s="19">
        <f t="shared" si="2"/>
        <v>0</v>
      </c>
      <c r="H30" s="20">
        <f t="shared" si="0"/>
        <v>123010</v>
      </c>
      <c r="I30" s="21">
        <f t="shared" si="3"/>
        <v>123010</v>
      </c>
    </row>
    <row r="31" spans="1:9" ht="11.25" customHeight="1" x14ac:dyDescent="0.2">
      <c r="A31" s="10" t="s">
        <v>42</v>
      </c>
      <c r="B31" s="11" t="s">
        <v>43</v>
      </c>
      <c r="C31" s="79" t="s">
        <v>187</v>
      </c>
      <c r="D31" s="17">
        <v>68472</v>
      </c>
      <c r="E31" s="81">
        <f t="shared" si="1"/>
        <v>68472</v>
      </c>
      <c r="F31" s="18">
        <v>2600</v>
      </c>
      <c r="G31" s="19">
        <f t="shared" si="2"/>
        <v>2600</v>
      </c>
      <c r="H31" s="20">
        <f t="shared" si="0"/>
        <v>71072</v>
      </c>
      <c r="I31" s="21">
        <f t="shared" si="3"/>
        <v>71072</v>
      </c>
    </row>
    <row r="32" spans="1:9" ht="11.25" customHeight="1" x14ac:dyDescent="0.2">
      <c r="A32" s="10" t="s">
        <v>44</v>
      </c>
      <c r="B32" s="11" t="s">
        <v>45</v>
      </c>
      <c r="C32" s="79" t="s">
        <v>188</v>
      </c>
      <c r="D32" s="17">
        <v>357740</v>
      </c>
      <c r="E32" s="81">
        <f t="shared" si="1"/>
        <v>357740</v>
      </c>
      <c r="F32" s="18">
        <v>100000</v>
      </c>
      <c r="G32" s="19">
        <f t="shared" si="2"/>
        <v>100000</v>
      </c>
      <c r="H32" s="20">
        <f t="shared" si="0"/>
        <v>457740</v>
      </c>
      <c r="I32" s="21">
        <f t="shared" si="3"/>
        <v>457740</v>
      </c>
    </row>
    <row r="33" spans="1:9" ht="11.25" customHeight="1" x14ac:dyDescent="0.2">
      <c r="A33" s="10" t="s">
        <v>46</v>
      </c>
      <c r="B33" s="11" t="s">
        <v>47</v>
      </c>
      <c r="C33" s="79" t="s">
        <v>189</v>
      </c>
      <c r="D33" s="17">
        <v>111393</v>
      </c>
      <c r="E33" s="81">
        <f t="shared" si="1"/>
        <v>111393</v>
      </c>
      <c r="F33" s="18">
        <v>0</v>
      </c>
      <c r="G33" s="19">
        <f t="shared" si="2"/>
        <v>0</v>
      </c>
      <c r="H33" s="20">
        <f t="shared" si="0"/>
        <v>111393</v>
      </c>
      <c r="I33" s="21">
        <f t="shared" si="3"/>
        <v>111393</v>
      </c>
    </row>
    <row r="34" spans="1:9" ht="11.25" customHeight="1" x14ac:dyDescent="0.2">
      <c r="A34" s="10" t="s">
        <v>48</v>
      </c>
      <c r="B34" s="11" t="s">
        <v>49</v>
      </c>
      <c r="C34" s="79" t="s">
        <v>190</v>
      </c>
      <c r="D34" s="17">
        <v>79685</v>
      </c>
      <c r="E34" s="81">
        <f t="shared" si="1"/>
        <v>79685</v>
      </c>
      <c r="F34" s="18">
        <v>-20000</v>
      </c>
      <c r="G34" s="19">
        <f t="shared" si="2"/>
        <v>-20000</v>
      </c>
      <c r="H34" s="20">
        <f t="shared" si="0"/>
        <v>59685</v>
      </c>
      <c r="I34" s="21">
        <f t="shared" si="3"/>
        <v>59685</v>
      </c>
    </row>
    <row r="35" spans="1:9" ht="11.25" customHeight="1" x14ac:dyDescent="0.2">
      <c r="A35" s="10" t="s">
        <v>50</v>
      </c>
      <c r="B35" s="11" t="s">
        <v>51</v>
      </c>
      <c r="C35" s="79" t="s">
        <v>191</v>
      </c>
      <c r="D35" s="17">
        <v>47823</v>
      </c>
      <c r="E35" s="81">
        <f t="shared" si="1"/>
        <v>47823</v>
      </c>
      <c r="F35" s="18">
        <v>0</v>
      </c>
      <c r="G35" s="19">
        <f t="shared" si="2"/>
        <v>0</v>
      </c>
      <c r="H35" s="20">
        <f t="shared" si="0"/>
        <v>47823</v>
      </c>
      <c r="I35" s="21">
        <f t="shared" si="3"/>
        <v>47823</v>
      </c>
    </row>
    <row r="36" spans="1:9" ht="11.25" customHeight="1" x14ac:dyDescent="0.2">
      <c r="A36" s="10" t="s">
        <v>52</v>
      </c>
      <c r="B36" s="11" t="s">
        <v>53</v>
      </c>
      <c r="C36" s="79" t="s">
        <v>192</v>
      </c>
      <c r="D36" s="17">
        <v>31232</v>
      </c>
      <c r="E36" s="81">
        <f t="shared" si="1"/>
        <v>31232</v>
      </c>
      <c r="F36" s="18">
        <v>0</v>
      </c>
      <c r="G36" s="19">
        <f t="shared" si="2"/>
        <v>0</v>
      </c>
      <c r="H36" s="20">
        <f t="shared" si="0"/>
        <v>31232</v>
      </c>
      <c r="I36" s="21">
        <f t="shared" si="3"/>
        <v>31232</v>
      </c>
    </row>
    <row r="37" spans="1:9" ht="11.25" customHeight="1" x14ac:dyDescent="0.2">
      <c r="A37" s="10" t="s">
        <v>54</v>
      </c>
      <c r="B37" s="11" t="s">
        <v>55</v>
      </c>
      <c r="C37" s="79" t="s">
        <v>193</v>
      </c>
      <c r="D37" s="17">
        <v>329968</v>
      </c>
      <c r="E37" s="81">
        <f t="shared" si="1"/>
        <v>329968</v>
      </c>
      <c r="F37" s="18">
        <v>0</v>
      </c>
      <c r="G37" s="19">
        <f t="shared" si="2"/>
        <v>0</v>
      </c>
      <c r="H37" s="20">
        <f t="shared" si="0"/>
        <v>329968</v>
      </c>
      <c r="I37" s="21">
        <f t="shared" si="3"/>
        <v>329968</v>
      </c>
    </row>
    <row r="38" spans="1:9" ht="11.25" customHeight="1" x14ac:dyDescent="0.2">
      <c r="A38" s="10" t="s">
        <v>56</v>
      </c>
      <c r="B38" s="11" t="s">
        <v>57</v>
      </c>
      <c r="C38" s="79" t="s">
        <v>194</v>
      </c>
      <c r="D38" s="17">
        <v>207208</v>
      </c>
      <c r="E38" s="81">
        <f t="shared" si="1"/>
        <v>207208</v>
      </c>
      <c r="F38" s="18">
        <v>0</v>
      </c>
      <c r="G38" s="19">
        <f t="shared" si="2"/>
        <v>0</v>
      </c>
      <c r="H38" s="20">
        <f t="shared" si="0"/>
        <v>207208</v>
      </c>
      <c r="I38" s="21">
        <f t="shared" si="3"/>
        <v>207208</v>
      </c>
    </row>
    <row r="39" spans="1:9" ht="11.25" customHeight="1" x14ac:dyDescent="0.2">
      <c r="A39" s="10" t="s">
        <v>58</v>
      </c>
      <c r="B39" s="11" t="s">
        <v>59</v>
      </c>
      <c r="C39" s="79" t="s">
        <v>195</v>
      </c>
      <c r="D39" s="17">
        <v>234547</v>
      </c>
      <c r="E39" s="81">
        <f t="shared" si="1"/>
        <v>234547</v>
      </c>
      <c r="F39" s="18">
        <v>0</v>
      </c>
      <c r="G39" s="19">
        <f t="shared" si="2"/>
        <v>0</v>
      </c>
      <c r="H39" s="20">
        <f t="shared" si="0"/>
        <v>234547</v>
      </c>
      <c r="I39" s="21">
        <f t="shared" si="3"/>
        <v>234547</v>
      </c>
    </row>
    <row r="40" spans="1:9" ht="11.25" customHeight="1" x14ac:dyDescent="0.2">
      <c r="A40" s="10" t="s">
        <v>60</v>
      </c>
      <c r="B40" s="11" t="s">
        <v>61</v>
      </c>
      <c r="C40" s="79" t="s">
        <v>196</v>
      </c>
      <c r="D40" s="17">
        <v>1164578</v>
      </c>
      <c r="E40" s="81">
        <f t="shared" si="1"/>
        <v>1164578</v>
      </c>
      <c r="F40" s="18">
        <v>0</v>
      </c>
      <c r="G40" s="19">
        <f t="shared" si="2"/>
        <v>0</v>
      </c>
      <c r="H40" s="20">
        <f t="shared" si="0"/>
        <v>1164578</v>
      </c>
      <c r="I40" s="21">
        <f t="shared" si="3"/>
        <v>1164578</v>
      </c>
    </row>
    <row r="41" spans="1:9" ht="11.25" customHeight="1" x14ac:dyDescent="0.2">
      <c r="A41" s="10" t="s">
        <v>62</v>
      </c>
      <c r="B41" s="11" t="s">
        <v>63</v>
      </c>
      <c r="C41" s="79" t="s">
        <v>197</v>
      </c>
      <c r="D41" s="17">
        <v>41472</v>
      </c>
      <c r="E41" s="81">
        <f t="shared" si="1"/>
        <v>41472</v>
      </c>
      <c r="F41" s="18">
        <v>0</v>
      </c>
      <c r="G41" s="19">
        <f t="shared" si="2"/>
        <v>0</v>
      </c>
      <c r="H41" s="20">
        <f t="shared" si="0"/>
        <v>41472</v>
      </c>
      <c r="I41" s="21">
        <f t="shared" si="3"/>
        <v>41472</v>
      </c>
    </row>
    <row r="42" spans="1:9" ht="11.25" customHeight="1" x14ac:dyDescent="0.2">
      <c r="A42" s="10" t="s">
        <v>64</v>
      </c>
      <c r="B42" s="11" t="s">
        <v>65</v>
      </c>
      <c r="C42" s="79" t="s">
        <v>198</v>
      </c>
      <c r="D42" s="17">
        <v>55635</v>
      </c>
      <c r="E42" s="81">
        <f t="shared" si="1"/>
        <v>55635</v>
      </c>
      <c r="F42" s="18">
        <v>20000</v>
      </c>
      <c r="G42" s="19">
        <f t="shared" si="2"/>
        <v>20000</v>
      </c>
      <c r="H42" s="20">
        <f t="shared" si="0"/>
        <v>75635</v>
      </c>
      <c r="I42" s="21">
        <f t="shared" si="3"/>
        <v>75635</v>
      </c>
    </row>
    <row r="43" spans="1:9" ht="11.25" customHeight="1" x14ac:dyDescent="0.2">
      <c r="A43" s="10" t="s">
        <v>66</v>
      </c>
      <c r="B43" s="11" t="s">
        <v>67</v>
      </c>
      <c r="C43" s="79" t="s">
        <v>199</v>
      </c>
      <c r="D43" s="17">
        <v>404215</v>
      </c>
      <c r="E43" s="81">
        <f t="shared" si="1"/>
        <v>404215</v>
      </c>
      <c r="F43" s="18">
        <v>0</v>
      </c>
      <c r="G43" s="19">
        <f t="shared" si="2"/>
        <v>0</v>
      </c>
      <c r="H43" s="20">
        <f t="shared" si="0"/>
        <v>404215</v>
      </c>
      <c r="I43" s="21">
        <f t="shared" si="3"/>
        <v>404215</v>
      </c>
    </row>
    <row r="44" spans="1:9" ht="11.25" customHeight="1" x14ac:dyDescent="0.2">
      <c r="A44" s="10" t="s">
        <v>68</v>
      </c>
      <c r="B44" s="11" t="s">
        <v>69</v>
      </c>
      <c r="C44" s="79" t="s">
        <v>200</v>
      </c>
      <c r="D44" s="17">
        <v>76043</v>
      </c>
      <c r="E44" s="81">
        <f t="shared" si="1"/>
        <v>76043</v>
      </c>
      <c r="F44" s="18">
        <v>0</v>
      </c>
      <c r="G44" s="19">
        <f t="shared" si="2"/>
        <v>0</v>
      </c>
      <c r="H44" s="20">
        <f t="shared" si="0"/>
        <v>76043</v>
      </c>
      <c r="I44" s="21">
        <f t="shared" si="3"/>
        <v>76043</v>
      </c>
    </row>
    <row r="45" spans="1:9" ht="11.25" customHeight="1" x14ac:dyDescent="0.2">
      <c r="A45" s="10" t="s">
        <v>70</v>
      </c>
      <c r="B45" s="11" t="s">
        <v>71</v>
      </c>
      <c r="C45" s="79" t="s">
        <v>201</v>
      </c>
      <c r="D45" s="17">
        <v>169000</v>
      </c>
      <c r="E45" s="81">
        <f t="shared" si="1"/>
        <v>169000</v>
      </c>
      <c r="F45" s="18">
        <v>0</v>
      </c>
      <c r="G45" s="19">
        <f t="shared" si="2"/>
        <v>0</v>
      </c>
      <c r="H45" s="20">
        <f t="shared" si="0"/>
        <v>169000</v>
      </c>
      <c r="I45" s="21">
        <f t="shared" si="3"/>
        <v>169000</v>
      </c>
    </row>
    <row r="46" spans="1:9" ht="11.25" customHeight="1" x14ac:dyDescent="0.2">
      <c r="A46" s="10" t="s">
        <v>72</v>
      </c>
      <c r="B46" s="11" t="s">
        <v>73</v>
      </c>
      <c r="C46" s="79" t="s">
        <v>202</v>
      </c>
      <c r="D46" s="17">
        <v>692280</v>
      </c>
      <c r="E46" s="81">
        <f t="shared" si="1"/>
        <v>692280</v>
      </c>
      <c r="F46" s="18">
        <v>0</v>
      </c>
      <c r="G46" s="19">
        <f t="shared" si="2"/>
        <v>0</v>
      </c>
      <c r="H46" s="20">
        <f t="shared" si="0"/>
        <v>692280</v>
      </c>
      <c r="I46" s="21">
        <f t="shared" si="3"/>
        <v>692280</v>
      </c>
    </row>
    <row r="47" spans="1:9" ht="11.25" customHeight="1" x14ac:dyDescent="0.2">
      <c r="A47" s="10" t="s">
        <v>74</v>
      </c>
      <c r="B47" s="11" t="s">
        <v>75</v>
      </c>
      <c r="C47" s="79" t="s">
        <v>203</v>
      </c>
      <c r="D47" s="17">
        <v>244987</v>
      </c>
      <c r="E47" s="81">
        <f t="shared" si="1"/>
        <v>244987</v>
      </c>
      <c r="F47" s="18">
        <v>2600</v>
      </c>
      <c r="G47" s="19">
        <f t="shared" si="2"/>
        <v>2600</v>
      </c>
      <c r="H47" s="20">
        <f t="shared" si="0"/>
        <v>247587</v>
      </c>
      <c r="I47" s="21">
        <f t="shared" si="3"/>
        <v>247587</v>
      </c>
    </row>
    <row r="48" spans="1:9" ht="11.25" customHeight="1" x14ac:dyDescent="0.2">
      <c r="A48" s="10" t="s">
        <v>76</v>
      </c>
      <c r="B48" s="11" t="s">
        <v>77</v>
      </c>
      <c r="C48" s="79" t="s">
        <v>204</v>
      </c>
      <c r="D48" s="17">
        <v>940430</v>
      </c>
      <c r="E48" s="81">
        <f t="shared" si="1"/>
        <v>940430</v>
      </c>
      <c r="F48" s="18">
        <v>280000</v>
      </c>
      <c r="G48" s="19">
        <f t="shared" si="2"/>
        <v>280000</v>
      </c>
      <c r="H48" s="20">
        <f t="shared" si="0"/>
        <v>1220430</v>
      </c>
      <c r="I48" s="21">
        <f t="shared" si="3"/>
        <v>1220430</v>
      </c>
    </row>
    <row r="49" spans="1:9" ht="11.25" customHeight="1" x14ac:dyDescent="0.2">
      <c r="A49" s="10" t="s">
        <v>78</v>
      </c>
      <c r="B49" s="11" t="s">
        <v>79</v>
      </c>
      <c r="C49" s="79" t="s">
        <v>205</v>
      </c>
      <c r="D49" s="17">
        <v>155478</v>
      </c>
      <c r="E49" s="81">
        <f t="shared" si="1"/>
        <v>155478</v>
      </c>
      <c r="F49" s="18">
        <v>5200</v>
      </c>
      <c r="G49" s="19">
        <f t="shared" si="2"/>
        <v>5200</v>
      </c>
      <c r="H49" s="20">
        <f t="shared" si="0"/>
        <v>160678</v>
      </c>
      <c r="I49" s="21">
        <f t="shared" si="3"/>
        <v>160678</v>
      </c>
    </row>
    <row r="50" spans="1:9" ht="11.25" customHeight="1" x14ac:dyDescent="0.2">
      <c r="A50" s="10" t="s">
        <v>80</v>
      </c>
      <c r="B50" s="11" t="s">
        <v>81</v>
      </c>
      <c r="C50" s="79" t="s">
        <v>206</v>
      </c>
      <c r="D50" s="17">
        <v>569712</v>
      </c>
      <c r="E50" s="81">
        <f t="shared" si="1"/>
        <v>569712</v>
      </c>
      <c r="F50" s="18">
        <v>250000</v>
      </c>
      <c r="G50" s="19">
        <f t="shared" si="2"/>
        <v>250000</v>
      </c>
      <c r="H50" s="20">
        <f t="shared" si="0"/>
        <v>819712</v>
      </c>
      <c r="I50" s="21">
        <f t="shared" si="3"/>
        <v>819712</v>
      </c>
    </row>
    <row r="51" spans="1:9" ht="11.25" customHeight="1" x14ac:dyDescent="0.2">
      <c r="A51" s="10" t="s">
        <v>82</v>
      </c>
      <c r="B51" s="11" t="s">
        <v>83</v>
      </c>
      <c r="C51" s="79" t="s">
        <v>207</v>
      </c>
      <c r="D51" s="17">
        <v>28497</v>
      </c>
      <c r="E51" s="81">
        <f t="shared" si="1"/>
        <v>28497</v>
      </c>
      <c r="F51" s="18">
        <v>-3000</v>
      </c>
      <c r="G51" s="19">
        <f t="shared" si="2"/>
        <v>-3000</v>
      </c>
      <c r="H51" s="20">
        <f t="shared" si="0"/>
        <v>25497</v>
      </c>
      <c r="I51" s="21">
        <f t="shared" si="3"/>
        <v>25497</v>
      </c>
    </row>
    <row r="52" spans="1:9" ht="11.25" customHeight="1" x14ac:dyDescent="0.2">
      <c r="A52" s="10" t="s">
        <v>84</v>
      </c>
      <c r="B52" s="11" t="s">
        <v>85</v>
      </c>
      <c r="C52" s="79" t="s">
        <v>208</v>
      </c>
      <c r="D52" s="17">
        <v>25042</v>
      </c>
      <c r="E52" s="81">
        <f t="shared" si="1"/>
        <v>25042</v>
      </c>
      <c r="F52" s="18">
        <v>2600</v>
      </c>
      <c r="G52" s="19">
        <f t="shared" si="2"/>
        <v>2600</v>
      </c>
      <c r="H52" s="20">
        <f t="shared" si="0"/>
        <v>27642</v>
      </c>
      <c r="I52" s="21">
        <f t="shared" si="3"/>
        <v>27642</v>
      </c>
    </row>
    <row r="53" spans="1:9" ht="11.25" customHeight="1" x14ac:dyDescent="0.2">
      <c r="A53" s="10" t="s">
        <v>86</v>
      </c>
      <c r="B53" s="11" t="s">
        <v>87</v>
      </c>
      <c r="C53" s="79" t="s">
        <v>209</v>
      </c>
      <c r="D53" s="17">
        <v>146863</v>
      </c>
      <c r="E53" s="81">
        <f t="shared" si="1"/>
        <v>146863</v>
      </c>
      <c r="F53" s="18">
        <v>0</v>
      </c>
      <c r="G53" s="19">
        <f t="shared" si="2"/>
        <v>0</v>
      </c>
      <c r="H53" s="20">
        <f t="shared" si="0"/>
        <v>146863</v>
      </c>
      <c r="I53" s="21">
        <f t="shared" si="3"/>
        <v>146863</v>
      </c>
    </row>
    <row r="54" spans="1:9" ht="11.25" customHeight="1" x14ac:dyDescent="0.2">
      <c r="A54" s="10" t="s">
        <v>88</v>
      </c>
      <c r="B54" s="11" t="s">
        <v>89</v>
      </c>
      <c r="C54" s="79" t="s">
        <v>210</v>
      </c>
      <c r="D54" s="17">
        <v>71450</v>
      </c>
      <c r="E54" s="81">
        <f t="shared" si="1"/>
        <v>71450</v>
      </c>
      <c r="F54" s="18">
        <v>0</v>
      </c>
      <c r="G54" s="19">
        <f t="shared" si="2"/>
        <v>0</v>
      </c>
      <c r="H54" s="20">
        <f t="shared" si="0"/>
        <v>71450</v>
      </c>
      <c r="I54" s="21">
        <f t="shared" si="3"/>
        <v>71450</v>
      </c>
    </row>
    <row r="55" spans="1:9" ht="11.25" customHeight="1" x14ac:dyDescent="0.2">
      <c r="A55" s="10" t="s">
        <v>90</v>
      </c>
      <c r="B55" s="11" t="s">
        <v>91</v>
      </c>
      <c r="C55" s="79" t="s">
        <v>211</v>
      </c>
      <c r="D55" s="17">
        <v>1429427</v>
      </c>
      <c r="E55" s="81">
        <f t="shared" si="1"/>
        <v>1429427</v>
      </c>
      <c r="F55" s="18">
        <v>510000</v>
      </c>
      <c r="G55" s="19">
        <f t="shared" si="2"/>
        <v>510000</v>
      </c>
      <c r="H55" s="20">
        <f t="shared" si="0"/>
        <v>1939427</v>
      </c>
      <c r="I55" s="21">
        <f t="shared" si="3"/>
        <v>1939427</v>
      </c>
    </row>
    <row r="56" spans="1:9" ht="11.25" customHeight="1" x14ac:dyDescent="0.2">
      <c r="A56" s="10" t="s">
        <v>92</v>
      </c>
      <c r="B56" s="11" t="s">
        <v>93</v>
      </c>
      <c r="C56" s="79" t="s">
        <v>212</v>
      </c>
      <c r="D56" s="17">
        <v>244635</v>
      </c>
      <c r="E56" s="81">
        <f t="shared" si="1"/>
        <v>244635</v>
      </c>
      <c r="F56" s="18">
        <v>0</v>
      </c>
      <c r="G56" s="19">
        <f t="shared" si="2"/>
        <v>0</v>
      </c>
      <c r="H56" s="20">
        <f t="shared" si="0"/>
        <v>244635</v>
      </c>
      <c r="I56" s="21">
        <f t="shared" si="3"/>
        <v>244635</v>
      </c>
    </row>
    <row r="57" spans="1:9" ht="11.25" customHeight="1" x14ac:dyDescent="0.2">
      <c r="A57" s="10" t="s">
        <v>94</v>
      </c>
      <c r="B57" s="11" t="s">
        <v>95</v>
      </c>
      <c r="C57" s="79" t="s">
        <v>213</v>
      </c>
      <c r="D57" s="17">
        <v>332760</v>
      </c>
      <c r="E57" s="81">
        <f t="shared" si="1"/>
        <v>332760</v>
      </c>
      <c r="F57" s="18">
        <v>0</v>
      </c>
      <c r="G57" s="19">
        <f t="shared" si="2"/>
        <v>0</v>
      </c>
      <c r="H57" s="20">
        <f t="shared" si="0"/>
        <v>332760</v>
      </c>
      <c r="I57" s="21">
        <f t="shared" si="3"/>
        <v>332760</v>
      </c>
    </row>
    <row r="58" spans="1:9" ht="11.25" customHeight="1" x14ac:dyDescent="0.2">
      <c r="A58" s="10" t="s">
        <v>96</v>
      </c>
      <c r="B58" s="11" t="s">
        <v>97</v>
      </c>
      <c r="C58" s="79" t="s">
        <v>214</v>
      </c>
      <c r="D58" s="17">
        <v>154955</v>
      </c>
      <c r="E58" s="81">
        <f t="shared" si="1"/>
        <v>154955</v>
      </c>
      <c r="F58" s="18">
        <v>5200</v>
      </c>
      <c r="G58" s="19">
        <f t="shared" si="2"/>
        <v>5200</v>
      </c>
      <c r="H58" s="20">
        <f t="shared" si="0"/>
        <v>160155</v>
      </c>
      <c r="I58" s="21">
        <f t="shared" si="3"/>
        <v>160155</v>
      </c>
    </row>
    <row r="59" spans="1:9" ht="11.25" customHeight="1" x14ac:dyDescent="0.2">
      <c r="A59" s="10" t="s">
        <v>98</v>
      </c>
      <c r="B59" s="11" t="s">
        <v>99</v>
      </c>
      <c r="C59" s="79" t="s">
        <v>215</v>
      </c>
      <c r="D59" s="17">
        <v>211670</v>
      </c>
      <c r="E59" s="81">
        <f t="shared" si="1"/>
        <v>211670</v>
      </c>
      <c r="F59" s="18">
        <v>0</v>
      </c>
      <c r="G59" s="19">
        <f t="shared" si="2"/>
        <v>0</v>
      </c>
      <c r="H59" s="20">
        <f t="shared" si="0"/>
        <v>211670</v>
      </c>
      <c r="I59" s="21">
        <f t="shared" si="3"/>
        <v>211670</v>
      </c>
    </row>
    <row r="60" spans="1:9" ht="11.25" customHeight="1" x14ac:dyDescent="0.2">
      <c r="A60" s="10" t="s">
        <v>100</v>
      </c>
      <c r="B60" s="11" t="s">
        <v>101</v>
      </c>
      <c r="C60" s="79" t="s">
        <v>216</v>
      </c>
      <c r="D60" s="17">
        <v>94070</v>
      </c>
      <c r="E60" s="81">
        <f t="shared" si="1"/>
        <v>94070</v>
      </c>
      <c r="F60" s="18">
        <v>2600</v>
      </c>
      <c r="G60" s="19">
        <f t="shared" si="2"/>
        <v>2600</v>
      </c>
      <c r="H60" s="20">
        <f t="shared" si="0"/>
        <v>96670</v>
      </c>
      <c r="I60" s="21">
        <f t="shared" si="3"/>
        <v>96670</v>
      </c>
    </row>
    <row r="61" spans="1:9" ht="11.25" customHeight="1" x14ac:dyDescent="0.2">
      <c r="A61" s="22" t="s">
        <v>102</v>
      </c>
      <c r="B61" s="23" t="s">
        <v>103</v>
      </c>
      <c r="C61" s="80" t="s">
        <v>217</v>
      </c>
      <c r="D61" s="83">
        <v>156730</v>
      </c>
      <c r="E61" s="82">
        <f t="shared" si="1"/>
        <v>156730</v>
      </c>
      <c r="F61" s="25">
        <v>20000</v>
      </c>
      <c r="G61" s="26">
        <f t="shared" si="2"/>
        <v>20000</v>
      </c>
      <c r="H61" s="27">
        <f t="shared" si="0"/>
        <v>176730</v>
      </c>
      <c r="I61" s="28">
        <f t="shared" si="3"/>
        <v>176730</v>
      </c>
    </row>
    <row r="62" spans="1:9" customFormat="1" ht="18" x14ac:dyDescent="0.35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" x14ac:dyDescent="0.35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5" t="s">
        <v>3</v>
      </c>
      <c r="E64" s="96"/>
      <c r="F64" s="95" t="s">
        <v>4</v>
      </c>
      <c r="G64" s="96"/>
      <c r="H64" s="97" t="s">
        <v>5</v>
      </c>
      <c r="I64" s="98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84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20">
        <v>16237</v>
      </c>
      <c r="E66" s="36">
        <f t="shared" ref="E66:E118" si="4">SUM(D66:D66)</f>
        <v>16237</v>
      </c>
      <c r="F66" s="18">
        <v>0</v>
      </c>
      <c r="G66" s="19">
        <f>F66</f>
        <v>0</v>
      </c>
      <c r="H66" s="16">
        <f t="shared" ref="H66:H118" si="5">D66+F66</f>
        <v>16237</v>
      </c>
      <c r="I66" s="21">
        <f t="shared" ref="I66:I118" si="6">SUM(H66:H66)</f>
        <v>16237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20">
        <v>281680</v>
      </c>
      <c r="E67" s="36">
        <f t="shared" si="4"/>
        <v>281680</v>
      </c>
      <c r="F67" s="18">
        <v>0</v>
      </c>
      <c r="G67" s="19">
        <f t="shared" ref="G67:G118" si="7">F67</f>
        <v>0</v>
      </c>
      <c r="H67" s="20">
        <f t="shared" si="5"/>
        <v>281680</v>
      </c>
      <c r="I67" s="21">
        <f t="shared" si="6"/>
        <v>281680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20">
        <v>100162</v>
      </c>
      <c r="E68" s="36">
        <f t="shared" si="4"/>
        <v>100162</v>
      </c>
      <c r="F68" s="18">
        <v>0</v>
      </c>
      <c r="G68" s="19">
        <f t="shared" si="7"/>
        <v>0</v>
      </c>
      <c r="H68" s="20">
        <f t="shared" si="5"/>
        <v>100162</v>
      </c>
      <c r="I68" s="21">
        <f t="shared" si="6"/>
        <v>100162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20">
        <v>444148</v>
      </c>
      <c r="E69" s="36">
        <f t="shared" si="4"/>
        <v>444148</v>
      </c>
      <c r="F69" s="18">
        <v>0</v>
      </c>
      <c r="G69" s="19">
        <f t="shared" si="7"/>
        <v>0</v>
      </c>
      <c r="H69" s="20">
        <f t="shared" si="5"/>
        <v>444148</v>
      </c>
      <c r="I69" s="21">
        <f t="shared" si="6"/>
        <v>444148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20">
        <v>33110</v>
      </c>
      <c r="E70" s="36">
        <f t="shared" si="4"/>
        <v>33110</v>
      </c>
      <c r="F70" s="18">
        <v>-9000</v>
      </c>
      <c r="G70" s="19">
        <f t="shared" si="7"/>
        <v>-9000</v>
      </c>
      <c r="H70" s="20">
        <f t="shared" si="5"/>
        <v>24110</v>
      </c>
      <c r="I70" s="21">
        <f t="shared" si="6"/>
        <v>24110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20">
        <v>164580</v>
      </c>
      <c r="E71" s="36">
        <f t="shared" si="4"/>
        <v>164580</v>
      </c>
      <c r="F71" s="18">
        <v>9000</v>
      </c>
      <c r="G71" s="19">
        <f t="shared" si="7"/>
        <v>9000</v>
      </c>
      <c r="H71" s="20">
        <f t="shared" si="5"/>
        <v>173580</v>
      </c>
      <c r="I71" s="21">
        <f t="shared" si="6"/>
        <v>173580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20">
        <v>208197</v>
      </c>
      <c r="E72" s="36">
        <f t="shared" si="4"/>
        <v>208197</v>
      </c>
      <c r="F72" s="18">
        <v>0</v>
      </c>
      <c r="G72" s="19">
        <f t="shared" si="7"/>
        <v>0</v>
      </c>
      <c r="H72" s="20">
        <f t="shared" si="5"/>
        <v>208197</v>
      </c>
      <c r="I72" s="21">
        <f t="shared" si="6"/>
        <v>208197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20">
        <v>182020</v>
      </c>
      <c r="E73" s="36">
        <f t="shared" si="4"/>
        <v>182020</v>
      </c>
      <c r="F73" s="18">
        <v>0</v>
      </c>
      <c r="G73" s="19">
        <f t="shared" si="7"/>
        <v>0</v>
      </c>
      <c r="H73" s="20">
        <f t="shared" si="5"/>
        <v>182020</v>
      </c>
      <c r="I73" s="21">
        <f t="shared" si="6"/>
        <v>182020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20">
        <v>80620</v>
      </c>
      <c r="E74" s="36">
        <f t="shared" si="4"/>
        <v>80620</v>
      </c>
      <c r="F74" s="18">
        <v>-15000</v>
      </c>
      <c r="G74" s="19">
        <f t="shared" si="7"/>
        <v>-15000</v>
      </c>
      <c r="H74" s="20">
        <f t="shared" si="5"/>
        <v>65620</v>
      </c>
      <c r="I74" s="21">
        <f t="shared" si="6"/>
        <v>65620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20">
        <v>55223</v>
      </c>
      <c r="E75" s="36">
        <f t="shared" si="4"/>
        <v>55223</v>
      </c>
      <c r="F75" s="18">
        <v>0</v>
      </c>
      <c r="G75" s="19">
        <f t="shared" si="7"/>
        <v>0</v>
      </c>
      <c r="H75" s="20">
        <f t="shared" si="5"/>
        <v>55223</v>
      </c>
      <c r="I75" s="21">
        <f t="shared" si="6"/>
        <v>55223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20">
        <v>85495</v>
      </c>
      <c r="E76" s="36">
        <f t="shared" si="4"/>
        <v>85495</v>
      </c>
      <c r="F76" s="18">
        <v>2600</v>
      </c>
      <c r="G76" s="19">
        <f t="shared" si="7"/>
        <v>2600</v>
      </c>
      <c r="H76" s="20">
        <f t="shared" si="5"/>
        <v>88095</v>
      </c>
      <c r="I76" s="21">
        <f t="shared" si="6"/>
        <v>88095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20">
        <v>135180</v>
      </c>
      <c r="E77" s="36">
        <f t="shared" si="4"/>
        <v>135180</v>
      </c>
      <c r="F77" s="18">
        <v>2600</v>
      </c>
      <c r="G77" s="19">
        <f t="shared" si="7"/>
        <v>2600</v>
      </c>
      <c r="H77" s="20">
        <f t="shared" si="5"/>
        <v>137780</v>
      </c>
      <c r="I77" s="21">
        <f t="shared" si="6"/>
        <v>137780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20">
        <v>2304481</v>
      </c>
      <c r="E78" s="36">
        <f t="shared" si="4"/>
        <v>2304481</v>
      </c>
      <c r="F78" s="18">
        <v>230000</v>
      </c>
      <c r="G78" s="19">
        <f t="shared" si="7"/>
        <v>230000</v>
      </c>
      <c r="H78" s="20">
        <f t="shared" si="5"/>
        <v>2534481</v>
      </c>
      <c r="I78" s="21">
        <f t="shared" si="6"/>
        <v>2534481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20">
        <v>39468</v>
      </c>
      <c r="E79" s="36">
        <f t="shared" si="4"/>
        <v>39468</v>
      </c>
      <c r="F79" s="18">
        <v>2600</v>
      </c>
      <c r="G79" s="19">
        <f t="shared" si="7"/>
        <v>2600</v>
      </c>
      <c r="H79" s="20">
        <f t="shared" si="5"/>
        <v>42068</v>
      </c>
      <c r="I79" s="21">
        <f t="shared" si="6"/>
        <v>42068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20">
        <v>72218</v>
      </c>
      <c r="E80" s="36">
        <f t="shared" si="4"/>
        <v>72218</v>
      </c>
      <c r="F80" s="18">
        <v>5000</v>
      </c>
      <c r="G80" s="19">
        <f t="shared" si="7"/>
        <v>5000</v>
      </c>
      <c r="H80" s="20">
        <f t="shared" si="5"/>
        <v>77218</v>
      </c>
      <c r="I80" s="21">
        <f t="shared" si="6"/>
        <v>77218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20">
        <v>174200</v>
      </c>
      <c r="E81" s="36">
        <f t="shared" si="4"/>
        <v>174200</v>
      </c>
      <c r="F81" s="18">
        <v>20000</v>
      </c>
      <c r="G81" s="19">
        <f t="shared" si="7"/>
        <v>20000</v>
      </c>
      <c r="H81" s="20">
        <f t="shared" si="5"/>
        <v>194200</v>
      </c>
      <c r="I81" s="21">
        <f t="shared" si="6"/>
        <v>194200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20">
        <v>275670</v>
      </c>
      <c r="E82" s="36">
        <f t="shared" si="4"/>
        <v>275670</v>
      </c>
      <c r="F82" s="18">
        <v>0</v>
      </c>
      <c r="G82" s="19">
        <f t="shared" si="7"/>
        <v>0</v>
      </c>
      <c r="H82" s="20">
        <f t="shared" si="5"/>
        <v>275670</v>
      </c>
      <c r="I82" s="21">
        <f t="shared" si="6"/>
        <v>275670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20">
        <v>460870</v>
      </c>
      <c r="E83" s="36">
        <f t="shared" si="4"/>
        <v>460870</v>
      </c>
      <c r="F83" s="18">
        <v>0</v>
      </c>
      <c r="G83" s="19">
        <f t="shared" si="7"/>
        <v>0</v>
      </c>
      <c r="H83" s="20">
        <f t="shared" si="5"/>
        <v>460870</v>
      </c>
      <c r="I83" s="21">
        <f t="shared" si="6"/>
        <v>460870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20">
        <v>83990</v>
      </c>
      <c r="E84" s="36">
        <f t="shared" si="4"/>
        <v>83990</v>
      </c>
      <c r="F84" s="18">
        <v>2600</v>
      </c>
      <c r="G84" s="19">
        <f t="shared" si="7"/>
        <v>2600</v>
      </c>
      <c r="H84" s="20">
        <f t="shared" si="5"/>
        <v>86590</v>
      </c>
      <c r="I84" s="21">
        <f t="shared" si="6"/>
        <v>86590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20">
        <v>379270</v>
      </c>
      <c r="E85" s="36">
        <f t="shared" si="4"/>
        <v>379270</v>
      </c>
      <c r="F85" s="18">
        <v>0</v>
      </c>
      <c r="G85" s="19">
        <f t="shared" si="7"/>
        <v>0</v>
      </c>
      <c r="H85" s="20">
        <f t="shared" si="5"/>
        <v>379270</v>
      </c>
      <c r="I85" s="21">
        <f t="shared" si="6"/>
        <v>379270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20">
        <v>230278</v>
      </c>
      <c r="E86" s="36">
        <f t="shared" si="4"/>
        <v>230278</v>
      </c>
      <c r="F86" s="18">
        <v>71000</v>
      </c>
      <c r="G86" s="19">
        <f t="shared" si="7"/>
        <v>71000</v>
      </c>
      <c r="H86" s="20">
        <f t="shared" si="5"/>
        <v>301278</v>
      </c>
      <c r="I86" s="21">
        <f t="shared" si="6"/>
        <v>301278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20">
        <v>31787</v>
      </c>
      <c r="E87" s="36">
        <f t="shared" si="4"/>
        <v>31787</v>
      </c>
      <c r="F87" s="18">
        <v>0</v>
      </c>
      <c r="G87" s="19">
        <f t="shared" si="7"/>
        <v>0</v>
      </c>
      <c r="H87" s="20">
        <f t="shared" si="5"/>
        <v>31787</v>
      </c>
      <c r="I87" s="21">
        <f t="shared" si="6"/>
        <v>31787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20">
        <v>115330</v>
      </c>
      <c r="E88" s="36">
        <f t="shared" si="4"/>
        <v>115330</v>
      </c>
      <c r="F88" s="18">
        <v>5000</v>
      </c>
      <c r="G88" s="19">
        <f t="shared" si="7"/>
        <v>5000</v>
      </c>
      <c r="H88" s="20">
        <f t="shared" si="5"/>
        <v>120330</v>
      </c>
      <c r="I88" s="21">
        <f t="shared" si="6"/>
        <v>120330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20">
        <v>133350</v>
      </c>
      <c r="E89" s="36">
        <f t="shared" si="4"/>
        <v>133350</v>
      </c>
      <c r="F89" s="18">
        <v>0</v>
      </c>
      <c r="G89" s="19">
        <f t="shared" si="7"/>
        <v>0</v>
      </c>
      <c r="H89" s="20">
        <f t="shared" si="5"/>
        <v>133350</v>
      </c>
      <c r="I89" s="21">
        <f t="shared" si="6"/>
        <v>133350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20">
        <v>37400</v>
      </c>
      <c r="E90" s="36">
        <f t="shared" si="4"/>
        <v>37400</v>
      </c>
      <c r="F90" s="18">
        <v>2600</v>
      </c>
      <c r="G90" s="19">
        <f t="shared" si="7"/>
        <v>2600</v>
      </c>
      <c r="H90" s="20">
        <f t="shared" si="5"/>
        <v>40000</v>
      </c>
      <c r="I90" s="21">
        <f t="shared" si="6"/>
        <v>40000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20">
        <v>108582</v>
      </c>
      <c r="E91" s="36">
        <f t="shared" si="4"/>
        <v>108582</v>
      </c>
      <c r="F91" s="18">
        <v>2600</v>
      </c>
      <c r="G91" s="19">
        <f t="shared" si="7"/>
        <v>2600</v>
      </c>
      <c r="H91" s="20">
        <f t="shared" si="5"/>
        <v>111182</v>
      </c>
      <c r="I91" s="21">
        <f t="shared" si="6"/>
        <v>111182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20">
        <v>568430</v>
      </c>
      <c r="E92" s="36">
        <f t="shared" si="4"/>
        <v>568430</v>
      </c>
      <c r="F92" s="18">
        <v>75000</v>
      </c>
      <c r="G92" s="19">
        <f t="shared" si="7"/>
        <v>75000</v>
      </c>
      <c r="H92" s="20">
        <f t="shared" si="5"/>
        <v>643430</v>
      </c>
      <c r="I92" s="21">
        <f t="shared" si="6"/>
        <v>643430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20">
        <v>41102</v>
      </c>
      <c r="E93" s="36">
        <f t="shared" si="4"/>
        <v>41102</v>
      </c>
      <c r="F93" s="18">
        <v>2600</v>
      </c>
      <c r="G93" s="19">
        <f t="shared" si="7"/>
        <v>2600</v>
      </c>
      <c r="H93" s="20">
        <f t="shared" si="5"/>
        <v>43702</v>
      </c>
      <c r="I93" s="21">
        <f t="shared" si="6"/>
        <v>43702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20">
        <v>364948</v>
      </c>
      <c r="E94" s="36">
        <f t="shared" si="4"/>
        <v>364948</v>
      </c>
      <c r="F94" s="18">
        <v>0</v>
      </c>
      <c r="G94" s="19">
        <f t="shared" si="7"/>
        <v>0</v>
      </c>
      <c r="H94" s="20">
        <f t="shared" si="5"/>
        <v>364948</v>
      </c>
      <c r="I94" s="21">
        <f t="shared" si="6"/>
        <v>364948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20">
        <v>207630</v>
      </c>
      <c r="E95" s="36">
        <f t="shared" si="4"/>
        <v>207630</v>
      </c>
      <c r="F95" s="18">
        <v>0</v>
      </c>
      <c r="G95" s="19">
        <f t="shared" si="7"/>
        <v>0</v>
      </c>
      <c r="H95" s="20">
        <f t="shared" si="5"/>
        <v>207630</v>
      </c>
      <c r="I95" s="21">
        <f t="shared" si="6"/>
        <v>207630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20">
        <v>657425</v>
      </c>
      <c r="E96" s="36">
        <f t="shared" si="4"/>
        <v>657425</v>
      </c>
      <c r="F96" s="18">
        <v>0</v>
      </c>
      <c r="G96" s="19">
        <f t="shared" si="7"/>
        <v>0</v>
      </c>
      <c r="H96" s="20">
        <f t="shared" si="5"/>
        <v>657425</v>
      </c>
      <c r="I96" s="21">
        <f t="shared" si="6"/>
        <v>657425</v>
      </c>
    </row>
    <row r="97" spans="1:21" ht="11.25" customHeight="1" x14ac:dyDescent="0.2">
      <c r="A97" s="34">
        <v>79</v>
      </c>
      <c r="B97" s="11" t="s">
        <v>136</v>
      </c>
      <c r="C97" s="11" t="s">
        <v>249</v>
      </c>
      <c r="D97" s="20">
        <v>257125</v>
      </c>
      <c r="E97" s="36">
        <f t="shared" si="4"/>
        <v>257125</v>
      </c>
      <c r="F97" s="18">
        <v>-50000</v>
      </c>
      <c r="G97" s="19">
        <f t="shared" si="7"/>
        <v>-50000</v>
      </c>
      <c r="H97" s="20">
        <f t="shared" si="5"/>
        <v>207125</v>
      </c>
      <c r="I97" s="21">
        <f t="shared" si="6"/>
        <v>207125</v>
      </c>
    </row>
    <row r="98" spans="1:21" ht="11.25" customHeight="1" x14ac:dyDescent="0.2">
      <c r="A98" s="34">
        <v>80</v>
      </c>
      <c r="B98" s="11" t="s">
        <v>137</v>
      </c>
      <c r="C98" s="11" t="s">
        <v>250</v>
      </c>
      <c r="D98" s="20">
        <v>364733</v>
      </c>
      <c r="E98" s="36">
        <f t="shared" si="4"/>
        <v>364733</v>
      </c>
      <c r="F98" s="18">
        <v>50000</v>
      </c>
      <c r="G98" s="19">
        <f t="shared" si="7"/>
        <v>50000</v>
      </c>
      <c r="H98" s="20">
        <f t="shared" si="5"/>
        <v>414733</v>
      </c>
      <c r="I98" s="21">
        <f t="shared" si="6"/>
        <v>414733</v>
      </c>
    </row>
    <row r="99" spans="1:21" ht="11.25" customHeight="1" x14ac:dyDescent="0.2">
      <c r="A99" s="34">
        <v>81</v>
      </c>
      <c r="B99" s="11" t="s">
        <v>138</v>
      </c>
      <c r="C99" s="11" t="s">
        <v>251</v>
      </c>
      <c r="D99" s="20">
        <v>223540</v>
      </c>
      <c r="E99" s="36">
        <f t="shared" si="4"/>
        <v>223540</v>
      </c>
      <c r="F99" s="18">
        <v>2600</v>
      </c>
      <c r="G99" s="19">
        <f t="shared" si="7"/>
        <v>2600</v>
      </c>
      <c r="H99" s="20">
        <f t="shared" si="5"/>
        <v>226140</v>
      </c>
      <c r="I99" s="21">
        <f t="shared" si="6"/>
        <v>226140</v>
      </c>
    </row>
    <row r="100" spans="1:21" ht="11.25" customHeight="1" x14ac:dyDescent="0.2">
      <c r="A100" s="34">
        <v>82</v>
      </c>
      <c r="B100" s="11" t="s">
        <v>139</v>
      </c>
      <c r="C100" s="11" t="s">
        <v>252</v>
      </c>
      <c r="D100" s="20">
        <v>224103</v>
      </c>
      <c r="E100" s="36">
        <f t="shared" si="4"/>
        <v>224103</v>
      </c>
      <c r="F100" s="18">
        <v>-85000</v>
      </c>
      <c r="G100" s="19">
        <f t="shared" si="7"/>
        <v>-85000</v>
      </c>
      <c r="H100" s="20">
        <f t="shared" si="5"/>
        <v>139103</v>
      </c>
      <c r="I100" s="21">
        <f t="shared" si="6"/>
        <v>139103</v>
      </c>
    </row>
    <row r="101" spans="1:21" ht="11.25" customHeight="1" x14ac:dyDescent="0.2">
      <c r="A101" s="34">
        <v>83</v>
      </c>
      <c r="B101" s="11" t="s">
        <v>140</v>
      </c>
      <c r="C101" s="11" t="s">
        <v>253</v>
      </c>
      <c r="D101" s="20">
        <v>177065</v>
      </c>
      <c r="E101" s="36">
        <f t="shared" si="4"/>
        <v>177065</v>
      </c>
      <c r="F101" s="18">
        <v>0</v>
      </c>
      <c r="G101" s="19">
        <f t="shared" si="7"/>
        <v>0</v>
      </c>
      <c r="H101" s="20">
        <f t="shared" si="5"/>
        <v>177065</v>
      </c>
      <c r="I101" s="21">
        <f t="shared" si="6"/>
        <v>177065</v>
      </c>
    </row>
    <row r="102" spans="1:21" ht="11.25" customHeight="1" x14ac:dyDescent="0.2">
      <c r="A102" s="34">
        <v>84</v>
      </c>
      <c r="B102" s="11" t="s">
        <v>141</v>
      </c>
      <c r="C102" s="11" t="s">
        <v>254</v>
      </c>
      <c r="D102" s="20">
        <v>157017</v>
      </c>
      <c r="E102" s="36">
        <f t="shared" si="4"/>
        <v>157017</v>
      </c>
      <c r="F102" s="18">
        <v>5000</v>
      </c>
      <c r="G102" s="19">
        <f t="shared" si="7"/>
        <v>5000</v>
      </c>
      <c r="H102" s="20">
        <f t="shared" si="5"/>
        <v>162017</v>
      </c>
      <c r="I102" s="21">
        <f t="shared" si="6"/>
        <v>162017</v>
      </c>
    </row>
    <row r="103" spans="1:21" ht="11.25" customHeight="1" x14ac:dyDescent="0.2">
      <c r="A103" s="34">
        <v>85</v>
      </c>
      <c r="B103" s="11" t="s">
        <v>142</v>
      </c>
      <c r="C103" s="11" t="s">
        <v>255</v>
      </c>
      <c r="D103" s="20">
        <v>100275</v>
      </c>
      <c r="E103" s="36">
        <f t="shared" si="4"/>
        <v>100275</v>
      </c>
      <c r="F103" s="18">
        <v>2600</v>
      </c>
      <c r="G103" s="19">
        <f t="shared" si="7"/>
        <v>2600</v>
      </c>
      <c r="H103" s="20">
        <f t="shared" si="5"/>
        <v>102875</v>
      </c>
      <c r="I103" s="21">
        <f t="shared" si="6"/>
        <v>102875</v>
      </c>
    </row>
    <row r="104" spans="1:21" ht="11.25" customHeight="1" x14ac:dyDescent="0.2">
      <c r="A104" s="34">
        <v>86</v>
      </c>
      <c r="B104" s="11" t="s">
        <v>143</v>
      </c>
      <c r="C104" s="11" t="s">
        <v>256</v>
      </c>
      <c r="D104" s="20">
        <v>203550</v>
      </c>
      <c r="E104" s="36">
        <f t="shared" si="4"/>
        <v>203550</v>
      </c>
      <c r="F104" s="18">
        <v>2600</v>
      </c>
      <c r="G104" s="19">
        <f t="shared" si="7"/>
        <v>2600</v>
      </c>
      <c r="H104" s="20">
        <f t="shared" si="5"/>
        <v>206150</v>
      </c>
      <c r="I104" s="21">
        <f t="shared" si="6"/>
        <v>206150</v>
      </c>
    </row>
    <row r="105" spans="1:21" ht="11.25" customHeight="1" x14ac:dyDescent="0.2">
      <c r="A105" s="34">
        <v>87</v>
      </c>
      <c r="B105" s="11" t="s">
        <v>144</v>
      </c>
      <c r="C105" s="11" t="s">
        <v>257</v>
      </c>
      <c r="D105" s="20">
        <v>35505</v>
      </c>
      <c r="E105" s="36">
        <f t="shared" si="4"/>
        <v>35505</v>
      </c>
      <c r="F105" s="18">
        <v>0</v>
      </c>
      <c r="G105" s="19">
        <f t="shared" si="7"/>
        <v>0</v>
      </c>
      <c r="H105" s="20">
        <f t="shared" si="5"/>
        <v>35505</v>
      </c>
      <c r="I105" s="21">
        <f t="shared" si="6"/>
        <v>35505</v>
      </c>
    </row>
    <row r="106" spans="1:21" ht="11.25" customHeight="1" x14ac:dyDescent="0.2">
      <c r="A106" s="34">
        <v>88</v>
      </c>
      <c r="B106" s="11" t="s">
        <v>145</v>
      </c>
      <c r="C106" s="11" t="s">
        <v>258</v>
      </c>
      <c r="D106" s="20">
        <v>71120</v>
      </c>
      <c r="E106" s="36">
        <f t="shared" si="4"/>
        <v>71120</v>
      </c>
      <c r="F106" s="18">
        <v>0</v>
      </c>
      <c r="G106" s="19">
        <f t="shared" si="7"/>
        <v>0</v>
      </c>
      <c r="H106" s="20">
        <f t="shared" si="5"/>
        <v>71120</v>
      </c>
      <c r="I106" s="21">
        <f t="shared" si="6"/>
        <v>71120</v>
      </c>
    </row>
    <row r="107" spans="1:21" ht="11.25" customHeight="1" x14ac:dyDescent="0.2">
      <c r="A107" s="34">
        <v>89</v>
      </c>
      <c r="B107" s="11" t="s">
        <v>146</v>
      </c>
      <c r="C107" s="11" t="s">
        <v>259</v>
      </c>
      <c r="D107" s="20">
        <v>13153</v>
      </c>
      <c r="E107" s="36">
        <f t="shared" si="4"/>
        <v>13153</v>
      </c>
      <c r="F107" s="18">
        <v>2600</v>
      </c>
      <c r="G107" s="19">
        <f t="shared" si="7"/>
        <v>2600</v>
      </c>
      <c r="H107" s="20">
        <f t="shared" si="5"/>
        <v>15753</v>
      </c>
      <c r="I107" s="21">
        <f t="shared" si="6"/>
        <v>15753</v>
      </c>
    </row>
    <row r="108" spans="1:21" ht="11.25" customHeight="1" x14ac:dyDescent="0.2">
      <c r="A108" s="34">
        <v>90</v>
      </c>
      <c r="B108" s="11" t="s">
        <v>147</v>
      </c>
      <c r="C108" s="11" t="s">
        <v>260</v>
      </c>
      <c r="D108" s="20">
        <v>312297</v>
      </c>
      <c r="E108" s="36">
        <f t="shared" si="4"/>
        <v>312297</v>
      </c>
      <c r="F108" s="18">
        <v>150000</v>
      </c>
      <c r="G108" s="19">
        <f t="shared" si="7"/>
        <v>150000</v>
      </c>
      <c r="H108" s="20">
        <f t="shared" si="5"/>
        <v>462297</v>
      </c>
      <c r="I108" s="21">
        <f t="shared" si="6"/>
        <v>462297</v>
      </c>
    </row>
    <row r="109" spans="1:21" ht="11.25" customHeight="1" x14ac:dyDescent="0.2">
      <c r="A109" s="34">
        <v>91</v>
      </c>
      <c r="B109" s="11" t="s">
        <v>148</v>
      </c>
      <c r="C109" s="11" t="s">
        <v>261</v>
      </c>
      <c r="D109" s="20">
        <v>202230</v>
      </c>
      <c r="E109" s="36">
        <f t="shared" si="4"/>
        <v>202230</v>
      </c>
      <c r="F109" s="18">
        <v>2600</v>
      </c>
      <c r="G109" s="19">
        <f t="shared" si="7"/>
        <v>2600</v>
      </c>
      <c r="H109" s="20">
        <f t="shared" si="5"/>
        <v>204830</v>
      </c>
      <c r="I109" s="21">
        <f t="shared" si="6"/>
        <v>204830</v>
      </c>
      <c r="U109" s="1" t="s">
        <v>285</v>
      </c>
    </row>
    <row r="110" spans="1:21" ht="11.25" customHeight="1" x14ac:dyDescent="0.2">
      <c r="A110" s="34">
        <v>92</v>
      </c>
      <c r="B110" s="11" t="s">
        <v>149</v>
      </c>
      <c r="C110" s="11" t="s">
        <v>262</v>
      </c>
      <c r="D110" s="20">
        <v>1471480</v>
      </c>
      <c r="E110" s="36">
        <f t="shared" si="4"/>
        <v>1471480</v>
      </c>
      <c r="F110" s="18">
        <v>0</v>
      </c>
      <c r="G110" s="19">
        <f t="shared" si="7"/>
        <v>0</v>
      </c>
      <c r="H110" s="20">
        <f t="shared" si="5"/>
        <v>1471480</v>
      </c>
      <c r="I110" s="21">
        <f t="shared" si="6"/>
        <v>1471480</v>
      </c>
    </row>
    <row r="111" spans="1:21" ht="11.25" customHeight="1" x14ac:dyDescent="0.2">
      <c r="A111" s="34">
        <v>93</v>
      </c>
      <c r="B111" s="11" t="s">
        <v>150</v>
      </c>
      <c r="C111" s="11" t="s">
        <v>263</v>
      </c>
      <c r="D111" s="20">
        <v>78715</v>
      </c>
      <c r="E111" s="36">
        <f t="shared" si="4"/>
        <v>78715</v>
      </c>
      <c r="F111" s="18">
        <v>2600</v>
      </c>
      <c r="G111" s="19">
        <f t="shared" si="7"/>
        <v>2600</v>
      </c>
      <c r="H111" s="20">
        <f t="shared" si="5"/>
        <v>81315</v>
      </c>
      <c r="I111" s="21">
        <f t="shared" si="6"/>
        <v>81315</v>
      </c>
    </row>
    <row r="112" spans="1:21" ht="11.25" customHeight="1" x14ac:dyDescent="0.2">
      <c r="A112" s="34">
        <v>94</v>
      </c>
      <c r="B112" s="11" t="s">
        <v>151</v>
      </c>
      <c r="C112" s="11" t="s">
        <v>264</v>
      </c>
      <c r="D112" s="20">
        <v>52523</v>
      </c>
      <c r="E112" s="36">
        <f t="shared" si="4"/>
        <v>52523</v>
      </c>
      <c r="F112" s="18">
        <v>2600</v>
      </c>
      <c r="G112" s="19">
        <f t="shared" si="7"/>
        <v>2600</v>
      </c>
      <c r="H112" s="20">
        <f t="shared" si="5"/>
        <v>55123</v>
      </c>
      <c r="I112" s="21">
        <f t="shared" si="6"/>
        <v>55123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20">
        <v>97662</v>
      </c>
      <c r="E113" s="36">
        <f t="shared" si="4"/>
        <v>97662</v>
      </c>
      <c r="F113" s="18">
        <v>40000</v>
      </c>
      <c r="G113" s="19">
        <f t="shared" si="7"/>
        <v>40000</v>
      </c>
      <c r="H113" s="20">
        <f t="shared" si="5"/>
        <v>137662</v>
      </c>
      <c r="I113" s="21">
        <f t="shared" si="6"/>
        <v>137662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20">
        <v>365400</v>
      </c>
      <c r="E114" s="36">
        <f t="shared" si="4"/>
        <v>365400</v>
      </c>
      <c r="F114" s="18">
        <v>90000</v>
      </c>
      <c r="G114" s="19">
        <f t="shared" si="7"/>
        <v>90000</v>
      </c>
      <c r="H114" s="20">
        <f t="shared" si="5"/>
        <v>455400</v>
      </c>
      <c r="I114" s="21">
        <f t="shared" si="6"/>
        <v>455400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20">
        <v>187725</v>
      </c>
      <c r="E115" s="36">
        <f t="shared" si="4"/>
        <v>187725</v>
      </c>
      <c r="F115" s="18">
        <v>5000</v>
      </c>
      <c r="G115" s="19">
        <f t="shared" si="7"/>
        <v>5000</v>
      </c>
      <c r="H115" s="20">
        <f t="shared" si="5"/>
        <v>192725</v>
      </c>
      <c r="I115" s="21">
        <f t="shared" si="6"/>
        <v>192725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20">
        <v>299612</v>
      </c>
      <c r="E116" s="36">
        <f t="shared" si="4"/>
        <v>299612</v>
      </c>
      <c r="F116" s="18">
        <v>0</v>
      </c>
      <c r="G116" s="19">
        <f t="shared" si="7"/>
        <v>0</v>
      </c>
      <c r="H116" s="20">
        <f t="shared" si="5"/>
        <v>299612</v>
      </c>
      <c r="I116" s="21">
        <f t="shared" si="6"/>
        <v>299612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20">
        <v>78890</v>
      </c>
      <c r="E117" s="36">
        <f t="shared" si="4"/>
        <v>78890</v>
      </c>
      <c r="F117" s="18">
        <v>0</v>
      </c>
      <c r="G117" s="19">
        <f t="shared" si="7"/>
        <v>0</v>
      </c>
      <c r="H117" s="20">
        <f t="shared" si="5"/>
        <v>78890</v>
      </c>
      <c r="I117" s="21">
        <f t="shared" si="6"/>
        <v>78890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20">
        <v>51170</v>
      </c>
      <c r="E118" s="36">
        <f t="shared" si="4"/>
        <v>51170</v>
      </c>
      <c r="F118" s="18">
        <v>2600</v>
      </c>
      <c r="G118" s="19">
        <f t="shared" si="7"/>
        <v>2600</v>
      </c>
      <c r="H118" s="27">
        <f t="shared" si="5"/>
        <v>53770</v>
      </c>
      <c r="I118" s="21">
        <f t="shared" si="6"/>
        <v>53770</v>
      </c>
      <c r="Q118" s="1" t="s">
        <v>285</v>
      </c>
      <c r="T118" s="1" t="s">
        <v>285</v>
      </c>
    </row>
    <row r="119" spans="1:246" ht="10.8" thickBot="1" x14ac:dyDescent="0.25">
      <c r="A119" s="37"/>
      <c r="B119" s="38" t="s">
        <v>9</v>
      </c>
      <c r="C119" s="38"/>
      <c r="D119" s="39">
        <f t="shared" ref="D119:I119" si="8">SUM(D15:D118)</f>
        <v>25000000</v>
      </c>
      <c r="E119" s="40">
        <f t="shared" si="8"/>
        <v>25000000</v>
      </c>
      <c r="F119" s="41">
        <f t="shared" si="8"/>
        <v>2083600</v>
      </c>
      <c r="G119" s="41">
        <f t="shared" si="8"/>
        <v>2083600</v>
      </c>
      <c r="H119" s="85">
        <f t="shared" si="8"/>
        <v>27083600</v>
      </c>
      <c r="I119" s="42">
        <f t="shared" si="8"/>
        <v>27083600</v>
      </c>
    </row>
    <row r="120" spans="1:246" ht="10.8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" x14ac:dyDescent="0.35">
      <c r="A122" s="3" t="s">
        <v>158</v>
      </c>
      <c r="D122" s="1"/>
      <c r="E122" s="44"/>
      <c r="F122" s="45" t="str">
        <f>D4</f>
        <v>AUTHORIZATION NUMBER: 4</v>
      </c>
    </row>
    <row r="123" spans="1:246" ht="13.2" x14ac:dyDescent="0.25">
      <c r="D123" s="3"/>
      <c r="G123" s="43"/>
      <c r="H123" s="43"/>
      <c r="I123" s="43"/>
    </row>
    <row r="124" spans="1:246" ht="13.2" x14ac:dyDescent="0.25">
      <c r="D124" s="3"/>
      <c r="G124" s="43"/>
      <c r="H124" s="43"/>
      <c r="I124" s="43"/>
    </row>
    <row r="125" spans="1:246" ht="13.2" x14ac:dyDescent="0.25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3.8" x14ac:dyDescent="0.25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3.8" x14ac:dyDescent="0.25">
      <c r="B139" s="46" t="s">
        <v>163</v>
      </c>
      <c r="C139" s="46"/>
      <c r="D139" s="48"/>
    </row>
    <row r="140" spans="1:246" ht="13.8" x14ac:dyDescent="0.25">
      <c r="B140" s="46"/>
      <c r="C140" s="46"/>
      <c r="D140" s="48"/>
    </row>
    <row r="141" spans="1:246" ht="14.25" customHeight="1" x14ac:dyDescent="0.25">
      <c r="B141" s="49"/>
      <c r="C141" s="49"/>
      <c r="D141" s="48"/>
    </row>
    <row r="142" spans="1:246" s="53" customFormat="1" ht="14.25" customHeight="1" x14ac:dyDescent="0.25">
      <c r="A142" s="50"/>
      <c r="B142" s="51" t="s">
        <v>164</v>
      </c>
      <c r="C142" s="51"/>
      <c r="D142" s="52"/>
    </row>
    <row r="143" spans="1:246" s="53" customFormat="1" ht="15.75" customHeight="1" x14ac:dyDescent="0.25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3.2" x14ac:dyDescent="0.25">
      <c r="B145" s="55" t="s">
        <v>166</v>
      </c>
      <c r="C145" s="55"/>
      <c r="D145" s="56"/>
      <c r="E145" s="56"/>
    </row>
    <row r="146" spans="1:16132" ht="13.2" x14ac:dyDescent="0.25">
      <c r="B146" s="55" t="s">
        <v>167</v>
      </c>
      <c r="C146" s="55"/>
      <c r="D146" s="56"/>
      <c r="E146" s="56"/>
    </row>
    <row r="147" spans="1:16132" ht="16.5" customHeight="1" x14ac:dyDescent="0.25">
      <c r="B147" s="55"/>
      <c r="C147" s="55"/>
    </row>
    <row r="148" spans="1:16132" ht="10.5" customHeight="1" x14ac:dyDescent="0.25">
      <c r="B148" s="55"/>
      <c r="C148" s="55"/>
    </row>
    <row r="149" spans="1:16132" ht="13.2" x14ac:dyDescent="0.25">
      <c r="B149" s="3" t="s">
        <v>168</v>
      </c>
      <c r="C149" s="3"/>
      <c r="G149" s="3" t="s">
        <v>169</v>
      </c>
      <c r="I149" s="57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89">
        <v>45705</v>
      </c>
      <c r="H151" s="89"/>
      <c r="I151" s="8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30"/>
      <c r="C152" s="30"/>
      <c r="D152" s="30"/>
      <c r="E152" s="30"/>
      <c r="F152" s="1"/>
      <c r="G152" s="90"/>
      <c r="H152" s="90"/>
      <c r="I152" s="90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4iNPzI1faZLQLr4h6OQG1cj2Rijy5H1fJ3e256LK6vWDyvbIM+UOyaPaaJ/odp3V/W05zjdUm13eKDou4N3cFQ==" saltValue="NoswlxJYzBrwP4NURar/SA==" spinCount="100000" sheet="1" objects="1" scenario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F7AB3-BA19-44B6-B028-5D0A92B90268}">
  <dimension ref="A1:WVL156"/>
  <sheetViews>
    <sheetView topLeftCell="A93" workbookViewId="0">
      <selection activeCell="N27" sqref="N27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44140625" style="1" customWidth="1"/>
    <col min="4" max="4" width="13.109375" style="1" customWidth="1"/>
    <col min="5" max="5" width="12.5546875" style="1" customWidth="1"/>
    <col min="6" max="6" width="10.886718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554687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554687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554687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554687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554687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554687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554687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554687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554687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554687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554687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554687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554687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554687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554687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554687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554687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554687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554687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554687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554687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554687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554687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554687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554687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554687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554687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554687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554687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554687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554687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554687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554687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554687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554687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554687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554687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554687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554687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554687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554687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554687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554687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554687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554687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554687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554687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554687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554687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554687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554687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554687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554687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554687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554687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554687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554687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554687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554687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554687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554687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554687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554687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E1" s="2" t="s">
        <v>0</v>
      </c>
    </row>
    <row r="2" spans="1:9" ht="18" customHeight="1" x14ac:dyDescent="0.2">
      <c r="D2" s="66" t="s">
        <v>1</v>
      </c>
    </row>
    <row r="3" spans="1:9" ht="11.4" x14ac:dyDescent="0.2">
      <c r="B3" s="4"/>
      <c r="C3" s="4"/>
      <c r="D3" s="66" t="s">
        <v>279</v>
      </c>
    </row>
    <row r="4" spans="1:9" ht="11.4" x14ac:dyDescent="0.2">
      <c r="D4" s="66" t="s">
        <v>286</v>
      </c>
    </row>
    <row r="5" spans="1:9" ht="11.4" x14ac:dyDescent="0.2">
      <c r="E5" s="66"/>
    </row>
    <row r="6" spans="1:9" ht="11.4" x14ac:dyDescent="0.2">
      <c r="D6" s="91" t="s">
        <v>276</v>
      </c>
      <c r="E6" s="91"/>
      <c r="F6" s="91"/>
      <c r="G6" s="91"/>
      <c r="H6" s="91"/>
      <c r="I6" s="76"/>
    </row>
    <row r="7" spans="1:9" ht="11.4" x14ac:dyDescent="0.2">
      <c r="D7" s="92" t="s">
        <v>277</v>
      </c>
      <c r="E7" s="92"/>
      <c r="F7" s="92"/>
      <c r="G7" s="92"/>
      <c r="H7" s="92"/>
      <c r="I7" s="75"/>
    </row>
    <row r="8" spans="1:9" ht="11.4" x14ac:dyDescent="0.2">
      <c r="E8" s="75"/>
    </row>
    <row r="9" spans="1:9" ht="11.4" x14ac:dyDescent="0.2">
      <c r="D9" s="67" t="s">
        <v>2</v>
      </c>
    </row>
    <row r="10" spans="1:9" ht="11.4" x14ac:dyDescent="0.2">
      <c r="D10" s="66" t="s">
        <v>280</v>
      </c>
    </row>
    <row r="11" spans="1:9" ht="11.4" x14ac:dyDescent="0.2">
      <c r="D11" s="66" t="s">
        <v>281</v>
      </c>
    </row>
    <row r="13" spans="1:9" ht="30.75" customHeight="1" x14ac:dyDescent="0.2">
      <c r="D13" s="93" t="s">
        <v>3</v>
      </c>
      <c r="E13" s="94"/>
      <c r="F13" s="93" t="s">
        <v>4</v>
      </c>
      <c r="G13" s="94"/>
      <c r="H13" s="93" t="s">
        <v>5</v>
      </c>
      <c r="I13" s="94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78" t="s">
        <v>171</v>
      </c>
      <c r="D15" s="35">
        <v>265795</v>
      </c>
      <c r="E15" s="81">
        <f>D15</f>
        <v>265795</v>
      </c>
      <c r="F15" s="13">
        <v>177197</v>
      </c>
      <c r="G15" s="14">
        <f>F15</f>
        <v>177197</v>
      </c>
      <c r="H15" s="15">
        <f t="shared" ref="H15:H61" si="0">D15+F15</f>
        <v>442992</v>
      </c>
      <c r="I15" s="16">
        <f>SUM(H15:H15)</f>
        <v>442992</v>
      </c>
    </row>
    <row r="16" spans="1:9" ht="11.25" customHeight="1" x14ac:dyDescent="0.2">
      <c r="A16" s="10" t="s">
        <v>12</v>
      </c>
      <c r="B16" s="11" t="s">
        <v>13</v>
      </c>
      <c r="C16" s="79" t="s">
        <v>172</v>
      </c>
      <c r="D16" s="17">
        <v>45416</v>
      </c>
      <c r="E16" s="81">
        <f t="shared" ref="E16:E61" si="1">D16</f>
        <v>45416</v>
      </c>
      <c r="F16" s="18">
        <v>30277</v>
      </c>
      <c r="G16" s="19">
        <f t="shared" ref="G16:G61" si="2">F16</f>
        <v>30277</v>
      </c>
      <c r="H16" s="20">
        <f t="shared" si="0"/>
        <v>75693</v>
      </c>
      <c r="I16" s="21">
        <f t="shared" ref="I16:I61" si="3">SUM(H16:H16)</f>
        <v>75693</v>
      </c>
    </row>
    <row r="17" spans="1:9" ht="11.25" customHeight="1" x14ac:dyDescent="0.2">
      <c r="A17" s="10" t="s">
        <v>14</v>
      </c>
      <c r="B17" s="11" t="s">
        <v>15</v>
      </c>
      <c r="C17" s="79" t="s">
        <v>173</v>
      </c>
      <c r="D17" s="17">
        <v>19248</v>
      </c>
      <c r="E17" s="81">
        <f t="shared" si="1"/>
        <v>19248</v>
      </c>
      <c r="F17" s="18">
        <v>12832</v>
      </c>
      <c r="G17" s="19">
        <f t="shared" si="2"/>
        <v>12832</v>
      </c>
      <c r="H17" s="20">
        <f t="shared" si="0"/>
        <v>32080</v>
      </c>
      <c r="I17" s="21">
        <f t="shared" si="3"/>
        <v>32080</v>
      </c>
    </row>
    <row r="18" spans="1:9" ht="11.25" customHeight="1" x14ac:dyDescent="0.2">
      <c r="A18" s="10" t="s">
        <v>16</v>
      </c>
      <c r="B18" s="11" t="s">
        <v>17</v>
      </c>
      <c r="C18" s="79" t="s">
        <v>174</v>
      </c>
      <c r="D18" s="17">
        <v>61278</v>
      </c>
      <c r="E18" s="81">
        <f t="shared" si="1"/>
        <v>61278</v>
      </c>
      <c r="F18" s="18">
        <v>40852</v>
      </c>
      <c r="G18" s="19">
        <f t="shared" si="2"/>
        <v>40852</v>
      </c>
      <c r="H18" s="20">
        <f t="shared" si="0"/>
        <v>102130</v>
      </c>
      <c r="I18" s="21">
        <f t="shared" si="3"/>
        <v>102130</v>
      </c>
    </row>
    <row r="19" spans="1:9" ht="11.25" customHeight="1" x14ac:dyDescent="0.2">
      <c r="A19" s="10" t="s">
        <v>18</v>
      </c>
      <c r="B19" s="11" t="s">
        <v>19</v>
      </c>
      <c r="C19" s="79" t="s">
        <v>175</v>
      </c>
      <c r="D19" s="17">
        <v>42355</v>
      </c>
      <c r="E19" s="81">
        <f t="shared" si="1"/>
        <v>42355</v>
      </c>
      <c r="F19" s="18">
        <v>28237</v>
      </c>
      <c r="G19" s="19">
        <f t="shared" si="2"/>
        <v>28237</v>
      </c>
      <c r="H19" s="20">
        <f t="shared" si="0"/>
        <v>70592</v>
      </c>
      <c r="I19" s="21">
        <f t="shared" si="3"/>
        <v>70592</v>
      </c>
    </row>
    <row r="20" spans="1:9" ht="11.25" customHeight="1" x14ac:dyDescent="0.2">
      <c r="A20" s="10" t="s">
        <v>20</v>
      </c>
      <c r="B20" s="11" t="s">
        <v>21</v>
      </c>
      <c r="C20" s="79" t="s">
        <v>176</v>
      </c>
      <c r="D20" s="17">
        <v>23320</v>
      </c>
      <c r="E20" s="81">
        <f t="shared" si="1"/>
        <v>23320</v>
      </c>
      <c r="F20" s="18">
        <v>15547</v>
      </c>
      <c r="G20" s="19">
        <f t="shared" si="2"/>
        <v>15547</v>
      </c>
      <c r="H20" s="20">
        <f t="shared" si="0"/>
        <v>38867</v>
      </c>
      <c r="I20" s="21">
        <f t="shared" si="3"/>
        <v>38867</v>
      </c>
    </row>
    <row r="21" spans="1:9" ht="11.25" customHeight="1" x14ac:dyDescent="0.2">
      <c r="A21" s="10" t="s">
        <v>22</v>
      </c>
      <c r="B21" s="11" t="s">
        <v>23</v>
      </c>
      <c r="C21" s="79" t="s">
        <v>177</v>
      </c>
      <c r="D21" s="17">
        <v>96235</v>
      </c>
      <c r="E21" s="81">
        <f t="shared" si="1"/>
        <v>96235</v>
      </c>
      <c r="F21" s="18">
        <v>64157</v>
      </c>
      <c r="G21" s="19">
        <f t="shared" si="2"/>
        <v>64157</v>
      </c>
      <c r="H21" s="20">
        <f t="shared" si="0"/>
        <v>160392</v>
      </c>
      <c r="I21" s="21">
        <f t="shared" si="3"/>
        <v>160392</v>
      </c>
    </row>
    <row r="22" spans="1:9" ht="11.25" customHeight="1" x14ac:dyDescent="0.2">
      <c r="A22" s="10" t="s">
        <v>24</v>
      </c>
      <c r="B22" s="11" t="s">
        <v>25</v>
      </c>
      <c r="C22" s="79" t="s">
        <v>178</v>
      </c>
      <c r="D22" s="17">
        <v>48186</v>
      </c>
      <c r="E22" s="81">
        <f t="shared" si="1"/>
        <v>48186</v>
      </c>
      <c r="F22" s="18">
        <v>32124</v>
      </c>
      <c r="G22" s="19">
        <f t="shared" si="2"/>
        <v>32124</v>
      </c>
      <c r="H22" s="20">
        <f t="shared" si="0"/>
        <v>80310</v>
      </c>
      <c r="I22" s="21">
        <f t="shared" si="3"/>
        <v>80310</v>
      </c>
    </row>
    <row r="23" spans="1:9" ht="11.25" customHeight="1" x14ac:dyDescent="0.2">
      <c r="A23" s="10" t="s">
        <v>26</v>
      </c>
      <c r="B23" s="11" t="s">
        <v>27</v>
      </c>
      <c r="C23" s="79" t="s">
        <v>179</v>
      </c>
      <c r="D23" s="17">
        <v>81001</v>
      </c>
      <c r="E23" s="81">
        <f t="shared" si="1"/>
        <v>81001</v>
      </c>
      <c r="F23" s="18">
        <v>54001</v>
      </c>
      <c r="G23" s="19">
        <f t="shared" si="2"/>
        <v>54001</v>
      </c>
      <c r="H23" s="20">
        <f t="shared" si="0"/>
        <v>135002</v>
      </c>
      <c r="I23" s="21">
        <f t="shared" si="3"/>
        <v>135002</v>
      </c>
    </row>
    <row r="24" spans="1:9" ht="11.25" customHeight="1" x14ac:dyDescent="0.2">
      <c r="A24" s="10" t="s">
        <v>28</v>
      </c>
      <c r="B24" s="11" t="s">
        <v>29</v>
      </c>
      <c r="C24" s="79" t="s">
        <v>180</v>
      </c>
      <c r="D24" s="17">
        <v>172026</v>
      </c>
      <c r="E24" s="81">
        <f t="shared" si="1"/>
        <v>172026</v>
      </c>
      <c r="F24" s="18">
        <v>114684</v>
      </c>
      <c r="G24" s="19">
        <f t="shared" si="2"/>
        <v>114684</v>
      </c>
      <c r="H24" s="20">
        <f t="shared" si="0"/>
        <v>286710</v>
      </c>
      <c r="I24" s="21">
        <f t="shared" si="3"/>
        <v>286710</v>
      </c>
    </row>
    <row r="25" spans="1:9" ht="11.25" customHeight="1" x14ac:dyDescent="0.2">
      <c r="A25" s="10" t="s">
        <v>30</v>
      </c>
      <c r="B25" s="11" t="s">
        <v>31</v>
      </c>
      <c r="C25" s="79" t="s">
        <v>181</v>
      </c>
      <c r="D25" s="17">
        <v>379407</v>
      </c>
      <c r="E25" s="81">
        <f t="shared" si="1"/>
        <v>379407</v>
      </c>
      <c r="F25" s="18">
        <v>252938</v>
      </c>
      <c r="G25" s="19">
        <f t="shared" si="2"/>
        <v>252938</v>
      </c>
      <c r="H25" s="20">
        <f t="shared" si="0"/>
        <v>632345</v>
      </c>
      <c r="I25" s="21">
        <f t="shared" si="3"/>
        <v>632345</v>
      </c>
    </row>
    <row r="26" spans="1:9" ht="11.25" customHeight="1" x14ac:dyDescent="0.2">
      <c r="A26" s="10" t="s">
        <v>32</v>
      </c>
      <c r="B26" s="11" t="s">
        <v>33</v>
      </c>
      <c r="C26" s="79" t="s">
        <v>182</v>
      </c>
      <c r="D26" s="17">
        <v>155535</v>
      </c>
      <c r="E26" s="81">
        <f t="shared" si="1"/>
        <v>155535</v>
      </c>
      <c r="F26" s="18">
        <v>103690</v>
      </c>
      <c r="G26" s="19">
        <f t="shared" si="2"/>
        <v>103690</v>
      </c>
      <c r="H26" s="20">
        <f t="shared" si="0"/>
        <v>259225</v>
      </c>
      <c r="I26" s="21">
        <f t="shared" si="3"/>
        <v>259225</v>
      </c>
    </row>
    <row r="27" spans="1:9" ht="11.25" customHeight="1" x14ac:dyDescent="0.2">
      <c r="A27" s="10" t="s">
        <v>34</v>
      </c>
      <c r="B27" s="11" t="s">
        <v>35</v>
      </c>
      <c r="C27" s="79" t="s">
        <v>183</v>
      </c>
      <c r="D27" s="17">
        <v>213426</v>
      </c>
      <c r="E27" s="81">
        <f t="shared" si="1"/>
        <v>213426</v>
      </c>
      <c r="F27" s="18">
        <v>142284</v>
      </c>
      <c r="G27" s="19">
        <f t="shared" si="2"/>
        <v>142284</v>
      </c>
      <c r="H27" s="20">
        <f t="shared" si="0"/>
        <v>355710</v>
      </c>
      <c r="I27" s="21">
        <f t="shared" si="3"/>
        <v>355710</v>
      </c>
    </row>
    <row r="28" spans="1:9" ht="11.25" customHeight="1" x14ac:dyDescent="0.2">
      <c r="A28" s="10" t="s">
        <v>36</v>
      </c>
      <c r="B28" s="11" t="s">
        <v>37</v>
      </c>
      <c r="C28" s="79" t="s">
        <v>184</v>
      </c>
      <c r="D28" s="17">
        <v>128611</v>
      </c>
      <c r="E28" s="81">
        <f t="shared" si="1"/>
        <v>128611</v>
      </c>
      <c r="F28" s="18">
        <v>85741</v>
      </c>
      <c r="G28" s="19">
        <f t="shared" si="2"/>
        <v>85741</v>
      </c>
      <c r="H28" s="20">
        <f t="shared" si="0"/>
        <v>214352</v>
      </c>
      <c r="I28" s="21">
        <f t="shared" si="3"/>
        <v>214352</v>
      </c>
    </row>
    <row r="29" spans="1:9" ht="11.25" customHeight="1" x14ac:dyDescent="0.2">
      <c r="A29" s="10" t="s">
        <v>38</v>
      </c>
      <c r="B29" s="11" t="s">
        <v>39</v>
      </c>
      <c r="C29" s="79" t="s">
        <v>185</v>
      </c>
      <c r="D29" s="17">
        <v>8773</v>
      </c>
      <c r="E29" s="81">
        <f t="shared" si="1"/>
        <v>8773</v>
      </c>
      <c r="F29" s="18">
        <v>5849</v>
      </c>
      <c r="G29" s="19">
        <f t="shared" si="2"/>
        <v>5849</v>
      </c>
      <c r="H29" s="20">
        <f t="shared" si="0"/>
        <v>14622</v>
      </c>
      <c r="I29" s="21">
        <f t="shared" si="3"/>
        <v>14622</v>
      </c>
    </row>
    <row r="30" spans="1:9" ht="11.25" customHeight="1" x14ac:dyDescent="0.2">
      <c r="A30" s="10" t="s">
        <v>40</v>
      </c>
      <c r="B30" s="11" t="s">
        <v>41</v>
      </c>
      <c r="C30" s="79" t="s">
        <v>186</v>
      </c>
      <c r="D30" s="17">
        <v>73806</v>
      </c>
      <c r="E30" s="81">
        <f t="shared" si="1"/>
        <v>73806</v>
      </c>
      <c r="F30" s="18">
        <v>49204</v>
      </c>
      <c r="G30" s="19">
        <f t="shared" si="2"/>
        <v>49204</v>
      </c>
      <c r="H30" s="20">
        <f t="shared" si="0"/>
        <v>123010</v>
      </c>
      <c r="I30" s="21">
        <f t="shared" si="3"/>
        <v>123010</v>
      </c>
    </row>
    <row r="31" spans="1:9" ht="11.25" customHeight="1" x14ac:dyDescent="0.2">
      <c r="A31" s="10" t="s">
        <v>42</v>
      </c>
      <c r="B31" s="11" t="s">
        <v>43</v>
      </c>
      <c r="C31" s="79" t="s">
        <v>187</v>
      </c>
      <c r="D31" s="17">
        <v>41083</v>
      </c>
      <c r="E31" s="81">
        <f t="shared" si="1"/>
        <v>41083</v>
      </c>
      <c r="F31" s="18">
        <v>27389</v>
      </c>
      <c r="G31" s="19">
        <f t="shared" si="2"/>
        <v>27389</v>
      </c>
      <c r="H31" s="20">
        <f t="shared" si="0"/>
        <v>68472</v>
      </c>
      <c r="I31" s="21">
        <f t="shared" si="3"/>
        <v>68472</v>
      </c>
    </row>
    <row r="32" spans="1:9" ht="11.25" customHeight="1" x14ac:dyDescent="0.2">
      <c r="A32" s="10" t="s">
        <v>44</v>
      </c>
      <c r="B32" s="11" t="s">
        <v>45</v>
      </c>
      <c r="C32" s="79" t="s">
        <v>188</v>
      </c>
      <c r="D32" s="17">
        <v>214644</v>
      </c>
      <c r="E32" s="81">
        <f t="shared" si="1"/>
        <v>214644</v>
      </c>
      <c r="F32" s="18">
        <v>143096</v>
      </c>
      <c r="G32" s="19">
        <f t="shared" si="2"/>
        <v>143096</v>
      </c>
      <c r="H32" s="20">
        <f t="shared" si="0"/>
        <v>357740</v>
      </c>
      <c r="I32" s="21">
        <f t="shared" si="3"/>
        <v>357740</v>
      </c>
    </row>
    <row r="33" spans="1:9" ht="11.25" customHeight="1" x14ac:dyDescent="0.2">
      <c r="A33" s="10" t="s">
        <v>46</v>
      </c>
      <c r="B33" s="11" t="s">
        <v>47</v>
      </c>
      <c r="C33" s="79" t="s">
        <v>189</v>
      </c>
      <c r="D33" s="17">
        <v>66836</v>
      </c>
      <c r="E33" s="81">
        <f t="shared" si="1"/>
        <v>66836</v>
      </c>
      <c r="F33" s="18">
        <v>44557</v>
      </c>
      <c r="G33" s="19">
        <f t="shared" si="2"/>
        <v>44557</v>
      </c>
      <c r="H33" s="20">
        <f t="shared" si="0"/>
        <v>111393</v>
      </c>
      <c r="I33" s="21">
        <f t="shared" si="3"/>
        <v>111393</v>
      </c>
    </row>
    <row r="34" spans="1:9" ht="11.25" customHeight="1" x14ac:dyDescent="0.2">
      <c r="A34" s="10" t="s">
        <v>48</v>
      </c>
      <c r="B34" s="11" t="s">
        <v>49</v>
      </c>
      <c r="C34" s="79" t="s">
        <v>190</v>
      </c>
      <c r="D34" s="17">
        <v>47811</v>
      </c>
      <c r="E34" s="81">
        <f t="shared" si="1"/>
        <v>47811</v>
      </c>
      <c r="F34" s="18">
        <v>31874</v>
      </c>
      <c r="G34" s="19">
        <f t="shared" si="2"/>
        <v>31874</v>
      </c>
      <c r="H34" s="20">
        <f t="shared" si="0"/>
        <v>79685</v>
      </c>
      <c r="I34" s="21">
        <f t="shared" si="3"/>
        <v>79685</v>
      </c>
    </row>
    <row r="35" spans="1:9" ht="11.25" customHeight="1" x14ac:dyDescent="0.2">
      <c r="A35" s="10" t="s">
        <v>50</v>
      </c>
      <c r="B35" s="11" t="s">
        <v>51</v>
      </c>
      <c r="C35" s="79" t="s">
        <v>191</v>
      </c>
      <c r="D35" s="17">
        <v>28694</v>
      </c>
      <c r="E35" s="81">
        <f t="shared" si="1"/>
        <v>28694</v>
      </c>
      <c r="F35" s="18">
        <v>19129</v>
      </c>
      <c r="G35" s="19">
        <f t="shared" si="2"/>
        <v>19129</v>
      </c>
      <c r="H35" s="20">
        <f t="shared" si="0"/>
        <v>47823</v>
      </c>
      <c r="I35" s="21">
        <f t="shared" si="3"/>
        <v>47823</v>
      </c>
    </row>
    <row r="36" spans="1:9" ht="11.25" customHeight="1" x14ac:dyDescent="0.2">
      <c r="A36" s="10" t="s">
        <v>52</v>
      </c>
      <c r="B36" s="11" t="s">
        <v>53</v>
      </c>
      <c r="C36" s="79" t="s">
        <v>192</v>
      </c>
      <c r="D36" s="17">
        <v>18739</v>
      </c>
      <c r="E36" s="81">
        <f t="shared" si="1"/>
        <v>18739</v>
      </c>
      <c r="F36" s="18">
        <v>12493</v>
      </c>
      <c r="G36" s="19">
        <f t="shared" si="2"/>
        <v>12493</v>
      </c>
      <c r="H36" s="20">
        <f t="shared" si="0"/>
        <v>31232</v>
      </c>
      <c r="I36" s="21">
        <f t="shared" si="3"/>
        <v>31232</v>
      </c>
    </row>
    <row r="37" spans="1:9" ht="11.25" customHeight="1" x14ac:dyDescent="0.2">
      <c r="A37" s="10" t="s">
        <v>54</v>
      </c>
      <c r="B37" s="11" t="s">
        <v>55</v>
      </c>
      <c r="C37" s="79" t="s">
        <v>193</v>
      </c>
      <c r="D37" s="17">
        <v>197981</v>
      </c>
      <c r="E37" s="81">
        <f t="shared" si="1"/>
        <v>197981</v>
      </c>
      <c r="F37" s="18">
        <v>131987</v>
      </c>
      <c r="G37" s="19">
        <f t="shared" si="2"/>
        <v>131987</v>
      </c>
      <c r="H37" s="20">
        <f t="shared" si="0"/>
        <v>329968</v>
      </c>
      <c r="I37" s="21">
        <f t="shared" si="3"/>
        <v>329968</v>
      </c>
    </row>
    <row r="38" spans="1:9" ht="11.25" customHeight="1" x14ac:dyDescent="0.2">
      <c r="A38" s="10" t="s">
        <v>56</v>
      </c>
      <c r="B38" s="11" t="s">
        <v>57</v>
      </c>
      <c r="C38" s="79" t="s">
        <v>194</v>
      </c>
      <c r="D38" s="17">
        <v>124325</v>
      </c>
      <c r="E38" s="81">
        <f t="shared" si="1"/>
        <v>124325</v>
      </c>
      <c r="F38" s="18">
        <v>82883</v>
      </c>
      <c r="G38" s="19">
        <f t="shared" si="2"/>
        <v>82883</v>
      </c>
      <c r="H38" s="20">
        <f t="shared" si="0"/>
        <v>207208</v>
      </c>
      <c r="I38" s="21">
        <f t="shared" si="3"/>
        <v>207208</v>
      </c>
    </row>
    <row r="39" spans="1:9" ht="11.25" customHeight="1" x14ac:dyDescent="0.2">
      <c r="A39" s="10" t="s">
        <v>58</v>
      </c>
      <c r="B39" s="11" t="s">
        <v>59</v>
      </c>
      <c r="C39" s="79" t="s">
        <v>195</v>
      </c>
      <c r="D39" s="17">
        <v>140728</v>
      </c>
      <c r="E39" s="81">
        <f t="shared" si="1"/>
        <v>140728</v>
      </c>
      <c r="F39" s="18">
        <v>93819</v>
      </c>
      <c r="G39" s="19">
        <f t="shared" si="2"/>
        <v>93819</v>
      </c>
      <c r="H39" s="20">
        <f t="shared" si="0"/>
        <v>234547</v>
      </c>
      <c r="I39" s="21">
        <f t="shared" si="3"/>
        <v>234547</v>
      </c>
    </row>
    <row r="40" spans="1:9" ht="11.25" customHeight="1" x14ac:dyDescent="0.2">
      <c r="A40" s="10" t="s">
        <v>60</v>
      </c>
      <c r="B40" s="11" t="s">
        <v>61</v>
      </c>
      <c r="C40" s="79" t="s">
        <v>196</v>
      </c>
      <c r="D40" s="17">
        <v>698747</v>
      </c>
      <c r="E40" s="81">
        <f t="shared" si="1"/>
        <v>698747</v>
      </c>
      <c r="F40" s="18">
        <v>465831</v>
      </c>
      <c r="G40" s="19">
        <f t="shared" si="2"/>
        <v>465831</v>
      </c>
      <c r="H40" s="20">
        <f t="shared" si="0"/>
        <v>1164578</v>
      </c>
      <c r="I40" s="21">
        <f t="shared" si="3"/>
        <v>1164578</v>
      </c>
    </row>
    <row r="41" spans="1:9" ht="11.25" customHeight="1" x14ac:dyDescent="0.2">
      <c r="A41" s="10" t="s">
        <v>62</v>
      </c>
      <c r="B41" s="11" t="s">
        <v>63</v>
      </c>
      <c r="C41" s="79" t="s">
        <v>197</v>
      </c>
      <c r="D41" s="17">
        <v>24883</v>
      </c>
      <c r="E41" s="81">
        <f t="shared" si="1"/>
        <v>24883</v>
      </c>
      <c r="F41" s="18">
        <v>16589</v>
      </c>
      <c r="G41" s="19">
        <f t="shared" si="2"/>
        <v>16589</v>
      </c>
      <c r="H41" s="20">
        <f t="shared" si="0"/>
        <v>41472</v>
      </c>
      <c r="I41" s="21">
        <f t="shared" si="3"/>
        <v>41472</v>
      </c>
    </row>
    <row r="42" spans="1:9" ht="11.25" customHeight="1" x14ac:dyDescent="0.2">
      <c r="A42" s="10" t="s">
        <v>64</v>
      </c>
      <c r="B42" s="11" t="s">
        <v>65</v>
      </c>
      <c r="C42" s="79" t="s">
        <v>198</v>
      </c>
      <c r="D42" s="17">
        <v>33381</v>
      </c>
      <c r="E42" s="81">
        <f t="shared" si="1"/>
        <v>33381</v>
      </c>
      <c r="F42" s="18">
        <v>22254</v>
      </c>
      <c r="G42" s="19">
        <f t="shared" si="2"/>
        <v>22254</v>
      </c>
      <c r="H42" s="20">
        <f t="shared" si="0"/>
        <v>55635</v>
      </c>
      <c r="I42" s="21">
        <f t="shared" si="3"/>
        <v>55635</v>
      </c>
    </row>
    <row r="43" spans="1:9" ht="11.25" customHeight="1" x14ac:dyDescent="0.2">
      <c r="A43" s="10" t="s">
        <v>66</v>
      </c>
      <c r="B43" s="11" t="s">
        <v>67</v>
      </c>
      <c r="C43" s="79" t="s">
        <v>199</v>
      </c>
      <c r="D43" s="17">
        <v>242529</v>
      </c>
      <c r="E43" s="81">
        <f t="shared" si="1"/>
        <v>242529</v>
      </c>
      <c r="F43" s="18">
        <v>161686</v>
      </c>
      <c r="G43" s="19">
        <f t="shared" si="2"/>
        <v>161686</v>
      </c>
      <c r="H43" s="20">
        <f t="shared" si="0"/>
        <v>404215</v>
      </c>
      <c r="I43" s="21">
        <f t="shared" si="3"/>
        <v>404215</v>
      </c>
    </row>
    <row r="44" spans="1:9" ht="11.25" customHeight="1" x14ac:dyDescent="0.2">
      <c r="A44" s="10" t="s">
        <v>68</v>
      </c>
      <c r="B44" s="11" t="s">
        <v>69</v>
      </c>
      <c r="C44" s="79" t="s">
        <v>200</v>
      </c>
      <c r="D44" s="17">
        <v>45626</v>
      </c>
      <c r="E44" s="81">
        <f t="shared" si="1"/>
        <v>45626</v>
      </c>
      <c r="F44" s="18">
        <v>30417</v>
      </c>
      <c r="G44" s="19">
        <f t="shared" si="2"/>
        <v>30417</v>
      </c>
      <c r="H44" s="20">
        <f t="shared" si="0"/>
        <v>76043</v>
      </c>
      <c r="I44" s="21">
        <f t="shared" si="3"/>
        <v>76043</v>
      </c>
    </row>
    <row r="45" spans="1:9" ht="11.25" customHeight="1" x14ac:dyDescent="0.2">
      <c r="A45" s="10" t="s">
        <v>70</v>
      </c>
      <c r="B45" s="11" t="s">
        <v>71</v>
      </c>
      <c r="C45" s="79" t="s">
        <v>201</v>
      </c>
      <c r="D45" s="17">
        <v>101400</v>
      </c>
      <c r="E45" s="81">
        <f t="shared" si="1"/>
        <v>101400</v>
      </c>
      <c r="F45" s="18">
        <v>67600</v>
      </c>
      <c r="G45" s="19">
        <f t="shared" si="2"/>
        <v>67600</v>
      </c>
      <c r="H45" s="20">
        <f t="shared" si="0"/>
        <v>169000</v>
      </c>
      <c r="I45" s="21">
        <f t="shared" si="3"/>
        <v>169000</v>
      </c>
    </row>
    <row r="46" spans="1:9" ht="11.25" customHeight="1" x14ac:dyDescent="0.2">
      <c r="A46" s="10" t="s">
        <v>72</v>
      </c>
      <c r="B46" s="11" t="s">
        <v>73</v>
      </c>
      <c r="C46" s="79" t="s">
        <v>202</v>
      </c>
      <c r="D46" s="17">
        <v>415368</v>
      </c>
      <c r="E46" s="81">
        <f t="shared" si="1"/>
        <v>415368</v>
      </c>
      <c r="F46" s="18">
        <v>276912</v>
      </c>
      <c r="G46" s="19">
        <f t="shared" si="2"/>
        <v>276912</v>
      </c>
      <c r="H46" s="20">
        <f t="shared" si="0"/>
        <v>692280</v>
      </c>
      <c r="I46" s="21">
        <f t="shared" si="3"/>
        <v>692280</v>
      </c>
    </row>
    <row r="47" spans="1:9" ht="11.25" customHeight="1" x14ac:dyDescent="0.2">
      <c r="A47" s="10" t="s">
        <v>74</v>
      </c>
      <c r="B47" s="11" t="s">
        <v>75</v>
      </c>
      <c r="C47" s="79" t="s">
        <v>203</v>
      </c>
      <c r="D47" s="17">
        <v>146992</v>
      </c>
      <c r="E47" s="81">
        <f t="shared" si="1"/>
        <v>146992</v>
      </c>
      <c r="F47" s="18">
        <v>97995</v>
      </c>
      <c r="G47" s="19">
        <f t="shared" si="2"/>
        <v>97995</v>
      </c>
      <c r="H47" s="20">
        <f t="shared" si="0"/>
        <v>244987</v>
      </c>
      <c r="I47" s="21">
        <f t="shared" si="3"/>
        <v>244987</v>
      </c>
    </row>
    <row r="48" spans="1:9" ht="11.25" customHeight="1" x14ac:dyDescent="0.2">
      <c r="A48" s="10" t="s">
        <v>76</v>
      </c>
      <c r="B48" s="11" t="s">
        <v>77</v>
      </c>
      <c r="C48" s="79" t="s">
        <v>204</v>
      </c>
      <c r="D48" s="17">
        <v>564258</v>
      </c>
      <c r="E48" s="81">
        <f t="shared" si="1"/>
        <v>564258</v>
      </c>
      <c r="F48" s="18">
        <v>376172</v>
      </c>
      <c r="G48" s="19">
        <f t="shared" si="2"/>
        <v>376172</v>
      </c>
      <c r="H48" s="20">
        <f t="shared" si="0"/>
        <v>940430</v>
      </c>
      <c r="I48" s="21">
        <f t="shared" si="3"/>
        <v>940430</v>
      </c>
    </row>
    <row r="49" spans="1:9" ht="11.25" customHeight="1" x14ac:dyDescent="0.2">
      <c r="A49" s="10" t="s">
        <v>78</v>
      </c>
      <c r="B49" s="11" t="s">
        <v>79</v>
      </c>
      <c r="C49" s="79" t="s">
        <v>205</v>
      </c>
      <c r="D49" s="17">
        <v>93287</v>
      </c>
      <c r="E49" s="81">
        <f t="shared" si="1"/>
        <v>93287</v>
      </c>
      <c r="F49" s="18">
        <v>62191</v>
      </c>
      <c r="G49" s="19">
        <f t="shared" si="2"/>
        <v>62191</v>
      </c>
      <c r="H49" s="20">
        <f t="shared" si="0"/>
        <v>155478</v>
      </c>
      <c r="I49" s="21">
        <f t="shared" si="3"/>
        <v>155478</v>
      </c>
    </row>
    <row r="50" spans="1:9" ht="11.25" customHeight="1" x14ac:dyDescent="0.2">
      <c r="A50" s="10" t="s">
        <v>80</v>
      </c>
      <c r="B50" s="11" t="s">
        <v>81</v>
      </c>
      <c r="C50" s="79" t="s">
        <v>206</v>
      </c>
      <c r="D50" s="17">
        <v>341827</v>
      </c>
      <c r="E50" s="81">
        <f t="shared" si="1"/>
        <v>341827</v>
      </c>
      <c r="F50" s="18">
        <v>227885</v>
      </c>
      <c r="G50" s="19">
        <f t="shared" si="2"/>
        <v>227885</v>
      </c>
      <c r="H50" s="20">
        <f t="shared" si="0"/>
        <v>569712</v>
      </c>
      <c r="I50" s="21">
        <f t="shared" si="3"/>
        <v>569712</v>
      </c>
    </row>
    <row r="51" spans="1:9" ht="11.25" customHeight="1" x14ac:dyDescent="0.2">
      <c r="A51" s="10" t="s">
        <v>82</v>
      </c>
      <c r="B51" s="11" t="s">
        <v>83</v>
      </c>
      <c r="C51" s="79" t="s">
        <v>207</v>
      </c>
      <c r="D51" s="17">
        <v>17098</v>
      </c>
      <c r="E51" s="81">
        <f t="shared" si="1"/>
        <v>17098</v>
      </c>
      <c r="F51" s="18">
        <v>11399</v>
      </c>
      <c r="G51" s="19">
        <f t="shared" si="2"/>
        <v>11399</v>
      </c>
      <c r="H51" s="20">
        <f t="shared" si="0"/>
        <v>28497</v>
      </c>
      <c r="I51" s="21">
        <f t="shared" si="3"/>
        <v>28497</v>
      </c>
    </row>
    <row r="52" spans="1:9" ht="11.25" customHeight="1" x14ac:dyDescent="0.2">
      <c r="A52" s="10" t="s">
        <v>84</v>
      </c>
      <c r="B52" s="11" t="s">
        <v>85</v>
      </c>
      <c r="C52" s="79" t="s">
        <v>208</v>
      </c>
      <c r="D52" s="17">
        <v>15025</v>
      </c>
      <c r="E52" s="81">
        <f t="shared" si="1"/>
        <v>15025</v>
      </c>
      <c r="F52" s="18">
        <v>10017</v>
      </c>
      <c r="G52" s="19">
        <f t="shared" si="2"/>
        <v>10017</v>
      </c>
      <c r="H52" s="20">
        <f t="shared" si="0"/>
        <v>25042</v>
      </c>
      <c r="I52" s="21">
        <f t="shared" si="3"/>
        <v>25042</v>
      </c>
    </row>
    <row r="53" spans="1:9" ht="11.25" customHeight="1" x14ac:dyDescent="0.2">
      <c r="A53" s="10" t="s">
        <v>86</v>
      </c>
      <c r="B53" s="11" t="s">
        <v>87</v>
      </c>
      <c r="C53" s="79" t="s">
        <v>209</v>
      </c>
      <c r="D53" s="17">
        <v>88118</v>
      </c>
      <c r="E53" s="81">
        <f t="shared" si="1"/>
        <v>88118</v>
      </c>
      <c r="F53" s="18">
        <v>58745</v>
      </c>
      <c r="G53" s="19">
        <f t="shared" si="2"/>
        <v>58745</v>
      </c>
      <c r="H53" s="20">
        <f t="shared" si="0"/>
        <v>146863</v>
      </c>
      <c r="I53" s="21">
        <f t="shared" si="3"/>
        <v>146863</v>
      </c>
    </row>
    <row r="54" spans="1:9" ht="11.25" customHeight="1" x14ac:dyDescent="0.2">
      <c r="A54" s="10" t="s">
        <v>88</v>
      </c>
      <c r="B54" s="11" t="s">
        <v>89</v>
      </c>
      <c r="C54" s="79" t="s">
        <v>210</v>
      </c>
      <c r="D54" s="17">
        <v>42870</v>
      </c>
      <c r="E54" s="81">
        <f t="shared" si="1"/>
        <v>42870</v>
      </c>
      <c r="F54" s="18">
        <v>28580</v>
      </c>
      <c r="G54" s="19">
        <f t="shared" si="2"/>
        <v>28580</v>
      </c>
      <c r="H54" s="20">
        <f t="shared" si="0"/>
        <v>71450</v>
      </c>
      <c r="I54" s="21">
        <f t="shared" si="3"/>
        <v>71450</v>
      </c>
    </row>
    <row r="55" spans="1:9" ht="11.25" customHeight="1" x14ac:dyDescent="0.2">
      <c r="A55" s="10" t="s">
        <v>90</v>
      </c>
      <c r="B55" s="11" t="s">
        <v>91</v>
      </c>
      <c r="C55" s="79" t="s">
        <v>211</v>
      </c>
      <c r="D55" s="17">
        <v>857656</v>
      </c>
      <c r="E55" s="81">
        <f t="shared" si="1"/>
        <v>857656</v>
      </c>
      <c r="F55" s="18">
        <v>571771</v>
      </c>
      <c r="G55" s="19">
        <f t="shared" si="2"/>
        <v>571771</v>
      </c>
      <c r="H55" s="20">
        <f t="shared" si="0"/>
        <v>1429427</v>
      </c>
      <c r="I55" s="21">
        <f t="shared" si="3"/>
        <v>1429427</v>
      </c>
    </row>
    <row r="56" spans="1:9" ht="11.25" customHeight="1" x14ac:dyDescent="0.2">
      <c r="A56" s="10" t="s">
        <v>92</v>
      </c>
      <c r="B56" s="11" t="s">
        <v>93</v>
      </c>
      <c r="C56" s="79" t="s">
        <v>212</v>
      </c>
      <c r="D56" s="17">
        <v>146781</v>
      </c>
      <c r="E56" s="81">
        <f t="shared" si="1"/>
        <v>146781</v>
      </c>
      <c r="F56" s="18">
        <v>97854</v>
      </c>
      <c r="G56" s="19">
        <f t="shared" si="2"/>
        <v>97854</v>
      </c>
      <c r="H56" s="20">
        <f t="shared" si="0"/>
        <v>244635</v>
      </c>
      <c r="I56" s="21">
        <f t="shared" si="3"/>
        <v>244635</v>
      </c>
    </row>
    <row r="57" spans="1:9" ht="11.25" customHeight="1" x14ac:dyDescent="0.2">
      <c r="A57" s="10" t="s">
        <v>94</v>
      </c>
      <c r="B57" s="11" t="s">
        <v>95</v>
      </c>
      <c r="C57" s="79" t="s">
        <v>213</v>
      </c>
      <c r="D57" s="17">
        <v>199656</v>
      </c>
      <c r="E57" s="81">
        <f t="shared" si="1"/>
        <v>199656</v>
      </c>
      <c r="F57" s="18">
        <v>133104</v>
      </c>
      <c r="G57" s="19">
        <f t="shared" si="2"/>
        <v>133104</v>
      </c>
      <c r="H57" s="20">
        <f t="shared" si="0"/>
        <v>332760</v>
      </c>
      <c r="I57" s="21">
        <f t="shared" si="3"/>
        <v>332760</v>
      </c>
    </row>
    <row r="58" spans="1:9" ht="11.25" customHeight="1" x14ac:dyDescent="0.2">
      <c r="A58" s="10" t="s">
        <v>96</v>
      </c>
      <c r="B58" s="11" t="s">
        <v>97</v>
      </c>
      <c r="C58" s="79" t="s">
        <v>214</v>
      </c>
      <c r="D58" s="17">
        <v>92973</v>
      </c>
      <c r="E58" s="81">
        <f t="shared" si="1"/>
        <v>92973</v>
      </c>
      <c r="F58" s="18">
        <v>61982</v>
      </c>
      <c r="G58" s="19">
        <f t="shared" si="2"/>
        <v>61982</v>
      </c>
      <c r="H58" s="20">
        <f t="shared" si="0"/>
        <v>154955</v>
      </c>
      <c r="I58" s="21">
        <f t="shared" si="3"/>
        <v>154955</v>
      </c>
    </row>
    <row r="59" spans="1:9" ht="11.25" customHeight="1" x14ac:dyDescent="0.2">
      <c r="A59" s="10" t="s">
        <v>98</v>
      </c>
      <c r="B59" s="11" t="s">
        <v>99</v>
      </c>
      <c r="C59" s="79" t="s">
        <v>215</v>
      </c>
      <c r="D59" s="17">
        <v>127002</v>
      </c>
      <c r="E59" s="81">
        <f t="shared" si="1"/>
        <v>127002</v>
      </c>
      <c r="F59" s="18">
        <v>84668</v>
      </c>
      <c r="G59" s="19">
        <f t="shared" si="2"/>
        <v>84668</v>
      </c>
      <c r="H59" s="20">
        <f t="shared" si="0"/>
        <v>211670</v>
      </c>
      <c r="I59" s="21">
        <f t="shared" si="3"/>
        <v>211670</v>
      </c>
    </row>
    <row r="60" spans="1:9" ht="11.25" customHeight="1" x14ac:dyDescent="0.2">
      <c r="A60" s="10" t="s">
        <v>100</v>
      </c>
      <c r="B60" s="11" t="s">
        <v>101</v>
      </c>
      <c r="C60" s="79" t="s">
        <v>216</v>
      </c>
      <c r="D60" s="17">
        <v>56442</v>
      </c>
      <c r="E60" s="81">
        <f t="shared" si="1"/>
        <v>56442</v>
      </c>
      <c r="F60" s="18">
        <v>37628</v>
      </c>
      <c r="G60" s="19">
        <f t="shared" si="2"/>
        <v>37628</v>
      </c>
      <c r="H60" s="20">
        <f t="shared" si="0"/>
        <v>94070</v>
      </c>
      <c r="I60" s="21">
        <f t="shared" si="3"/>
        <v>94070</v>
      </c>
    </row>
    <row r="61" spans="1:9" ht="11.25" customHeight="1" x14ac:dyDescent="0.2">
      <c r="A61" s="22" t="s">
        <v>102</v>
      </c>
      <c r="B61" s="23" t="s">
        <v>103</v>
      </c>
      <c r="C61" s="80" t="s">
        <v>217</v>
      </c>
      <c r="D61" s="83">
        <v>94038</v>
      </c>
      <c r="E61" s="82">
        <f t="shared" si="1"/>
        <v>94038</v>
      </c>
      <c r="F61" s="25">
        <v>62692</v>
      </c>
      <c r="G61" s="26">
        <f t="shared" si="2"/>
        <v>62692</v>
      </c>
      <c r="H61" s="27">
        <f t="shared" si="0"/>
        <v>156730</v>
      </c>
      <c r="I61" s="28">
        <f t="shared" si="3"/>
        <v>156730</v>
      </c>
    </row>
    <row r="62" spans="1:9" customFormat="1" ht="18" x14ac:dyDescent="0.35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" x14ac:dyDescent="0.35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5" t="s">
        <v>3</v>
      </c>
      <c r="E64" s="96"/>
      <c r="F64" s="95" t="s">
        <v>4</v>
      </c>
      <c r="G64" s="96"/>
      <c r="H64" s="97" t="s">
        <v>5</v>
      </c>
      <c r="I64" s="98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33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35">
        <v>9742</v>
      </c>
      <c r="E66" s="36">
        <f t="shared" ref="E66:E118" si="4">SUM(D66:D66)</f>
        <v>9742</v>
      </c>
      <c r="F66" s="18">
        <v>6495</v>
      </c>
      <c r="G66" s="19">
        <f>F66</f>
        <v>6495</v>
      </c>
      <c r="H66" s="20">
        <f t="shared" ref="H66:H118" si="5">D66+F66</f>
        <v>16237</v>
      </c>
      <c r="I66" s="20">
        <f t="shared" ref="I66:I118" si="6">SUM(H66:H66)</f>
        <v>16237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17">
        <v>169008</v>
      </c>
      <c r="E67" s="36">
        <f t="shared" si="4"/>
        <v>169008</v>
      </c>
      <c r="F67" s="18">
        <v>112672</v>
      </c>
      <c r="G67" s="19">
        <f t="shared" ref="G67:G118" si="7">F67</f>
        <v>112672</v>
      </c>
      <c r="H67" s="20">
        <f t="shared" si="5"/>
        <v>281680</v>
      </c>
      <c r="I67" s="21">
        <f t="shared" si="6"/>
        <v>281680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17">
        <v>60097</v>
      </c>
      <c r="E68" s="36">
        <f t="shared" si="4"/>
        <v>60097</v>
      </c>
      <c r="F68" s="18">
        <v>40065</v>
      </c>
      <c r="G68" s="19">
        <f t="shared" si="7"/>
        <v>40065</v>
      </c>
      <c r="H68" s="20">
        <f t="shared" si="5"/>
        <v>100162</v>
      </c>
      <c r="I68" s="21">
        <f t="shared" si="6"/>
        <v>100162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17">
        <v>266489</v>
      </c>
      <c r="E69" s="36">
        <f t="shared" si="4"/>
        <v>266489</v>
      </c>
      <c r="F69" s="18">
        <v>177659</v>
      </c>
      <c r="G69" s="19">
        <f t="shared" si="7"/>
        <v>177659</v>
      </c>
      <c r="H69" s="20">
        <f t="shared" si="5"/>
        <v>444148</v>
      </c>
      <c r="I69" s="21">
        <f t="shared" si="6"/>
        <v>444148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17">
        <v>19866</v>
      </c>
      <c r="E70" s="36">
        <f t="shared" si="4"/>
        <v>19866</v>
      </c>
      <c r="F70" s="18">
        <v>13244</v>
      </c>
      <c r="G70" s="19">
        <f t="shared" si="7"/>
        <v>13244</v>
      </c>
      <c r="H70" s="20">
        <f t="shared" si="5"/>
        <v>33110</v>
      </c>
      <c r="I70" s="21">
        <f t="shared" si="6"/>
        <v>33110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17">
        <v>98748</v>
      </c>
      <c r="E71" s="36">
        <f t="shared" si="4"/>
        <v>98748</v>
      </c>
      <c r="F71" s="18">
        <v>65832</v>
      </c>
      <c r="G71" s="19">
        <f t="shared" si="7"/>
        <v>65832</v>
      </c>
      <c r="H71" s="20">
        <f t="shared" si="5"/>
        <v>164580</v>
      </c>
      <c r="I71" s="21">
        <f t="shared" si="6"/>
        <v>164580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17">
        <v>124918</v>
      </c>
      <c r="E72" s="36">
        <f t="shared" si="4"/>
        <v>124918</v>
      </c>
      <c r="F72" s="18">
        <v>83279</v>
      </c>
      <c r="G72" s="19">
        <f t="shared" si="7"/>
        <v>83279</v>
      </c>
      <c r="H72" s="20">
        <f t="shared" si="5"/>
        <v>208197</v>
      </c>
      <c r="I72" s="21">
        <f t="shared" si="6"/>
        <v>208197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17">
        <v>109212</v>
      </c>
      <c r="E73" s="36">
        <f t="shared" si="4"/>
        <v>109212</v>
      </c>
      <c r="F73" s="18">
        <v>72808</v>
      </c>
      <c r="G73" s="19">
        <f t="shared" si="7"/>
        <v>72808</v>
      </c>
      <c r="H73" s="20">
        <f t="shared" si="5"/>
        <v>182020</v>
      </c>
      <c r="I73" s="21">
        <f t="shared" si="6"/>
        <v>182020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17">
        <v>48372</v>
      </c>
      <c r="E74" s="36">
        <f t="shared" si="4"/>
        <v>48372</v>
      </c>
      <c r="F74" s="18">
        <v>32248</v>
      </c>
      <c r="G74" s="19">
        <f t="shared" si="7"/>
        <v>32248</v>
      </c>
      <c r="H74" s="20">
        <f t="shared" si="5"/>
        <v>80620</v>
      </c>
      <c r="I74" s="21">
        <f t="shared" si="6"/>
        <v>80620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17">
        <v>33134</v>
      </c>
      <c r="E75" s="36">
        <f t="shared" si="4"/>
        <v>33134</v>
      </c>
      <c r="F75" s="18">
        <v>22089</v>
      </c>
      <c r="G75" s="19">
        <f t="shared" si="7"/>
        <v>22089</v>
      </c>
      <c r="H75" s="20">
        <f t="shared" si="5"/>
        <v>55223</v>
      </c>
      <c r="I75" s="21">
        <f t="shared" si="6"/>
        <v>55223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17">
        <v>51297</v>
      </c>
      <c r="E76" s="36">
        <f t="shared" si="4"/>
        <v>51297</v>
      </c>
      <c r="F76" s="18">
        <v>34198</v>
      </c>
      <c r="G76" s="19">
        <f t="shared" si="7"/>
        <v>34198</v>
      </c>
      <c r="H76" s="20">
        <f t="shared" si="5"/>
        <v>85495</v>
      </c>
      <c r="I76" s="21">
        <f t="shared" si="6"/>
        <v>85495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17">
        <v>81108</v>
      </c>
      <c r="E77" s="36">
        <f t="shared" si="4"/>
        <v>81108</v>
      </c>
      <c r="F77" s="18">
        <v>54072</v>
      </c>
      <c r="G77" s="19">
        <f t="shared" si="7"/>
        <v>54072</v>
      </c>
      <c r="H77" s="20">
        <f t="shared" si="5"/>
        <v>135180</v>
      </c>
      <c r="I77" s="21">
        <f t="shared" si="6"/>
        <v>135180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17">
        <v>1382690</v>
      </c>
      <c r="E78" s="36">
        <f t="shared" si="4"/>
        <v>1382690</v>
      </c>
      <c r="F78" s="18">
        <v>921791</v>
      </c>
      <c r="G78" s="19">
        <f t="shared" si="7"/>
        <v>921791</v>
      </c>
      <c r="H78" s="20">
        <f t="shared" si="5"/>
        <v>2304481</v>
      </c>
      <c r="I78" s="21">
        <f t="shared" si="6"/>
        <v>2304481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17">
        <v>23681</v>
      </c>
      <c r="E79" s="36">
        <f t="shared" si="4"/>
        <v>23681</v>
      </c>
      <c r="F79" s="18">
        <v>15787</v>
      </c>
      <c r="G79" s="19">
        <f t="shared" si="7"/>
        <v>15787</v>
      </c>
      <c r="H79" s="20">
        <f t="shared" si="5"/>
        <v>39468</v>
      </c>
      <c r="I79" s="21">
        <f t="shared" si="6"/>
        <v>39468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17">
        <v>43331</v>
      </c>
      <c r="E80" s="36">
        <f t="shared" si="4"/>
        <v>43331</v>
      </c>
      <c r="F80" s="18">
        <v>28887</v>
      </c>
      <c r="G80" s="19">
        <f t="shared" si="7"/>
        <v>28887</v>
      </c>
      <c r="H80" s="20">
        <f t="shared" si="5"/>
        <v>72218</v>
      </c>
      <c r="I80" s="21">
        <f t="shared" si="6"/>
        <v>72218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17">
        <v>104520</v>
      </c>
      <c r="E81" s="36">
        <f t="shared" si="4"/>
        <v>104520</v>
      </c>
      <c r="F81" s="18">
        <v>69680</v>
      </c>
      <c r="G81" s="19">
        <f t="shared" si="7"/>
        <v>69680</v>
      </c>
      <c r="H81" s="20">
        <f t="shared" si="5"/>
        <v>174200</v>
      </c>
      <c r="I81" s="21">
        <f t="shared" si="6"/>
        <v>174200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17">
        <v>165402</v>
      </c>
      <c r="E82" s="36">
        <f t="shared" si="4"/>
        <v>165402</v>
      </c>
      <c r="F82" s="18">
        <v>110268</v>
      </c>
      <c r="G82" s="19">
        <f t="shared" si="7"/>
        <v>110268</v>
      </c>
      <c r="H82" s="20">
        <f t="shared" si="5"/>
        <v>275670</v>
      </c>
      <c r="I82" s="21">
        <f t="shared" si="6"/>
        <v>275670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17">
        <v>276522</v>
      </c>
      <c r="E83" s="36">
        <f t="shared" si="4"/>
        <v>276522</v>
      </c>
      <c r="F83" s="18">
        <v>184348</v>
      </c>
      <c r="G83" s="19">
        <f t="shared" si="7"/>
        <v>184348</v>
      </c>
      <c r="H83" s="20">
        <f t="shared" si="5"/>
        <v>460870</v>
      </c>
      <c r="I83" s="21">
        <f t="shared" si="6"/>
        <v>460870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17">
        <v>50394</v>
      </c>
      <c r="E84" s="36">
        <f t="shared" si="4"/>
        <v>50394</v>
      </c>
      <c r="F84" s="18">
        <v>33596</v>
      </c>
      <c r="G84" s="19">
        <f t="shared" si="7"/>
        <v>33596</v>
      </c>
      <c r="H84" s="20">
        <f t="shared" si="5"/>
        <v>83990</v>
      </c>
      <c r="I84" s="21">
        <f t="shared" si="6"/>
        <v>83990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17">
        <v>227562</v>
      </c>
      <c r="E85" s="36">
        <f t="shared" si="4"/>
        <v>227562</v>
      </c>
      <c r="F85" s="18">
        <v>151708</v>
      </c>
      <c r="G85" s="19">
        <f t="shared" si="7"/>
        <v>151708</v>
      </c>
      <c r="H85" s="20">
        <f t="shared" si="5"/>
        <v>379270</v>
      </c>
      <c r="I85" s="21">
        <f t="shared" si="6"/>
        <v>379270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17">
        <v>138167</v>
      </c>
      <c r="E86" s="36">
        <f t="shared" si="4"/>
        <v>138167</v>
      </c>
      <c r="F86" s="18">
        <v>92111</v>
      </c>
      <c r="G86" s="19">
        <f t="shared" si="7"/>
        <v>92111</v>
      </c>
      <c r="H86" s="20">
        <f t="shared" si="5"/>
        <v>230278</v>
      </c>
      <c r="I86" s="21">
        <f t="shared" si="6"/>
        <v>230278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17">
        <v>19072</v>
      </c>
      <c r="E87" s="36">
        <f t="shared" si="4"/>
        <v>19072</v>
      </c>
      <c r="F87" s="18">
        <v>12715</v>
      </c>
      <c r="G87" s="19">
        <f t="shared" si="7"/>
        <v>12715</v>
      </c>
      <c r="H87" s="20">
        <f t="shared" si="5"/>
        <v>31787</v>
      </c>
      <c r="I87" s="21">
        <f t="shared" si="6"/>
        <v>31787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17">
        <v>69198</v>
      </c>
      <c r="E88" s="36">
        <f t="shared" si="4"/>
        <v>69198</v>
      </c>
      <c r="F88" s="18">
        <v>46132</v>
      </c>
      <c r="G88" s="19">
        <f t="shared" si="7"/>
        <v>46132</v>
      </c>
      <c r="H88" s="20">
        <f t="shared" si="5"/>
        <v>115330</v>
      </c>
      <c r="I88" s="21">
        <f t="shared" si="6"/>
        <v>115330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17">
        <v>80010</v>
      </c>
      <c r="E89" s="36">
        <f t="shared" si="4"/>
        <v>80010</v>
      </c>
      <c r="F89" s="18">
        <v>53340</v>
      </c>
      <c r="G89" s="19">
        <f t="shared" si="7"/>
        <v>53340</v>
      </c>
      <c r="H89" s="20">
        <f t="shared" si="5"/>
        <v>133350</v>
      </c>
      <c r="I89" s="21">
        <f t="shared" si="6"/>
        <v>133350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17">
        <v>22440</v>
      </c>
      <c r="E90" s="36">
        <f t="shared" si="4"/>
        <v>22440</v>
      </c>
      <c r="F90" s="18">
        <v>14960</v>
      </c>
      <c r="G90" s="19">
        <f t="shared" si="7"/>
        <v>14960</v>
      </c>
      <c r="H90" s="20">
        <f t="shared" si="5"/>
        <v>37400</v>
      </c>
      <c r="I90" s="21">
        <f t="shared" si="6"/>
        <v>37400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17">
        <v>65149</v>
      </c>
      <c r="E91" s="36">
        <f t="shared" si="4"/>
        <v>65149</v>
      </c>
      <c r="F91" s="18">
        <v>43433</v>
      </c>
      <c r="G91" s="19">
        <f t="shared" si="7"/>
        <v>43433</v>
      </c>
      <c r="H91" s="20">
        <f t="shared" si="5"/>
        <v>108582</v>
      </c>
      <c r="I91" s="21">
        <f t="shared" si="6"/>
        <v>108582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17">
        <v>341058</v>
      </c>
      <c r="E92" s="36">
        <f t="shared" si="4"/>
        <v>341058</v>
      </c>
      <c r="F92" s="18">
        <v>227372</v>
      </c>
      <c r="G92" s="19">
        <f t="shared" si="7"/>
        <v>227372</v>
      </c>
      <c r="H92" s="20">
        <f t="shared" si="5"/>
        <v>568430</v>
      </c>
      <c r="I92" s="21">
        <f t="shared" si="6"/>
        <v>568430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17">
        <v>24661</v>
      </c>
      <c r="E93" s="36">
        <f t="shared" si="4"/>
        <v>24661</v>
      </c>
      <c r="F93" s="18">
        <v>16441</v>
      </c>
      <c r="G93" s="19">
        <f t="shared" si="7"/>
        <v>16441</v>
      </c>
      <c r="H93" s="20">
        <f t="shared" si="5"/>
        <v>41102</v>
      </c>
      <c r="I93" s="21">
        <f t="shared" si="6"/>
        <v>41102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17">
        <v>218969</v>
      </c>
      <c r="E94" s="36">
        <f t="shared" si="4"/>
        <v>218969</v>
      </c>
      <c r="F94" s="18">
        <v>145979</v>
      </c>
      <c r="G94" s="19">
        <f t="shared" si="7"/>
        <v>145979</v>
      </c>
      <c r="H94" s="20">
        <f t="shared" si="5"/>
        <v>364948</v>
      </c>
      <c r="I94" s="21">
        <f t="shared" si="6"/>
        <v>364948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17">
        <v>124578</v>
      </c>
      <c r="E95" s="36">
        <f t="shared" si="4"/>
        <v>124578</v>
      </c>
      <c r="F95" s="18">
        <v>83052</v>
      </c>
      <c r="G95" s="19">
        <f t="shared" si="7"/>
        <v>83052</v>
      </c>
      <c r="H95" s="20">
        <f t="shared" si="5"/>
        <v>207630</v>
      </c>
      <c r="I95" s="21">
        <f t="shared" si="6"/>
        <v>207630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17">
        <v>394455</v>
      </c>
      <c r="E96" s="36">
        <f t="shared" si="4"/>
        <v>394455</v>
      </c>
      <c r="F96" s="18">
        <v>262970</v>
      </c>
      <c r="G96" s="19">
        <f t="shared" si="7"/>
        <v>262970</v>
      </c>
      <c r="H96" s="20">
        <f t="shared" si="5"/>
        <v>657425</v>
      </c>
      <c r="I96" s="21">
        <f t="shared" si="6"/>
        <v>657425</v>
      </c>
    </row>
    <row r="97" spans="1:21" ht="11.25" customHeight="1" x14ac:dyDescent="0.2">
      <c r="A97" s="34">
        <v>79</v>
      </c>
      <c r="B97" s="11" t="s">
        <v>136</v>
      </c>
      <c r="C97" s="11" t="s">
        <v>249</v>
      </c>
      <c r="D97" s="17">
        <v>154275</v>
      </c>
      <c r="E97" s="36">
        <f t="shared" si="4"/>
        <v>154275</v>
      </c>
      <c r="F97" s="18">
        <v>102850</v>
      </c>
      <c r="G97" s="19">
        <f t="shared" si="7"/>
        <v>102850</v>
      </c>
      <c r="H97" s="20">
        <f t="shared" si="5"/>
        <v>257125</v>
      </c>
      <c r="I97" s="21">
        <f t="shared" si="6"/>
        <v>257125</v>
      </c>
    </row>
    <row r="98" spans="1:21" ht="11.25" customHeight="1" x14ac:dyDescent="0.2">
      <c r="A98" s="34">
        <v>80</v>
      </c>
      <c r="B98" s="11" t="s">
        <v>137</v>
      </c>
      <c r="C98" s="11" t="s">
        <v>250</v>
      </c>
      <c r="D98" s="17">
        <v>218840</v>
      </c>
      <c r="E98" s="36">
        <f t="shared" si="4"/>
        <v>218840</v>
      </c>
      <c r="F98" s="18">
        <v>145893</v>
      </c>
      <c r="G98" s="19">
        <f t="shared" si="7"/>
        <v>145893</v>
      </c>
      <c r="H98" s="20">
        <f t="shared" si="5"/>
        <v>364733</v>
      </c>
      <c r="I98" s="21">
        <f t="shared" si="6"/>
        <v>364733</v>
      </c>
    </row>
    <row r="99" spans="1:21" ht="11.25" customHeight="1" x14ac:dyDescent="0.2">
      <c r="A99" s="34">
        <v>81</v>
      </c>
      <c r="B99" s="11" t="s">
        <v>138</v>
      </c>
      <c r="C99" s="11" t="s">
        <v>251</v>
      </c>
      <c r="D99" s="17">
        <v>134124</v>
      </c>
      <c r="E99" s="36">
        <f t="shared" si="4"/>
        <v>134124</v>
      </c>
      <c r="F99" s="18">
        <v>89416</v>
      </c>
      <c r="G99" s="19">
        <f t="shared" si="7"/>
        <v>89416</v>
      </c>
      <c r="H99" s="20">
        <f t="shared" si="5"/>
        <v>223540</v>
      </c>
      <c r="I99" s="21">
        <f t="shared" si="6"/>
        <v>223540</v>
      </c>
    </row>
    <row r="100" spans="1:21" ht="11.25" customHeight="1" x14ac:dyDescent="0.2">
      <c r="A100" s="34">
        <v>82</v>
      </c>
      <c r="B100" s="11" t="s">
        <v>139</v>
      </c>
      <c r="C100" s="11" t="s">
        <v>252</v>
      </c>
      <c r="D100" s="17">
        <v>134462</v>
      </c>
      <c r="E100" s="36">
        <f t="shared" si="4"/>
        <v>134462</v>
      </c>
      <c r="F100" s="18">
        <v>89641</v>
      </c>
      <c r="G100" s="19">
        <f t="shared" si="7"/>
        <v>89641</v>
      </c>
      <c r="H100" s="20">
        <f t="shared" si="5"/>
        <v>224103</v>
      </c>
      <c r="I100" s="21">
        <f t="shared" si="6"/>
        <v>224103</v>
      </c>
    </row>
    <row r="101" spans="1:21" ht="11.25" customHeight="1" x14ac:dyDescent="0.2">
      <c r="A101" s="34">
        <v>83</v>
      </c>
      <c r="B101" s="11" t="s">
        <v>140</v>
      </c>
      <c r="C101" s="11" t="s">
        <v>253</v>
      </c>
      <c r="D101" s="17">
        <v>106239</v>
      </c>
      <c r="E101" s="36">
        <f t="shared" si="4"/>
        <v>106239</v>
      </c>
      <c r="F101" s="18">
        <v>70826</v>
      </c>
      <c r="G101" s="19">
        <f t="shared" si="7"/>
        <v>70826</v>
      </c>
      <c r="H101" s="20">
        <f t="shared" si="5"/>
        <v>177065</v>
      </c>
      <c r="I101" s="21">
        <f t="shared" si="6"/>
        <v>177065</v>
      </c>
    </row>
    <row r="102" spans="1:21" ht="11.25" customHeight="1" x14ac:dyDescent="0.2">
      <c r="A102" s="34">
        <v>84</v>
      </c>
      <c r="B102" s="11" t="s">
        <v>141</v>
      </c>
      <c r="C102" s="11" t="s">
        <v>254</v>
      </c>
      <c r="D102" s="17">
        <v>94210</v>
      </c>
      <c r="E102" s="36">
        <f t="shared" si="4"/>
        <v>94210</v>
      </c>
      <c r="F102" s="18">
        <v>62807</v>
      </c>
      <c r="G102" s="19">
        <f t="shared" si="7"/>
        <v>62807</v>
      </c>
      <c r="H102" s="20">
        <f t="shared" si="5"/>
        <v>157017</v>
      </c>
      <c r="I102" s="21">
        <f t="shared" si="6"/>
        <v>157017</v>
      </c>
    </row>
    <row r="103" spans="1:21" ht="11.25" customHeight="1" x14ac:dyDescent="0.2">
      <c r="A103" s="34">
        <v>85</v>
      </c>
      <c r="B103" s="11" t="s">
        <v>142</v>
      </c>
      <c r="C103" s="11" t="s">
        <v>255</v>
      </c>
      <c r="D103" s="17">
        <v>60165</v>
      </c>
      <c r="E103" s="36">
        <f t="shared" si="4"/>
        <v>60165</v>
      </c>
      <c r="F103" s="18">
        <v>40110</v>
      </c>
      <c r="G103" s="19">
        <f t="shared" si="7"/>
        <v>40110</v>
      </c>
      <c r="H103" s="20">
        <f t="shared" si="5"/>
        <v>100275</v>
      </c>
      <c r="I103" s="21">
        <f t="shared" si="6"/>
        <v>100275</v>
      </c>
    </row>
    <row r="104" spans="1:21" ht="11.25" customHeight="1" x14ac:dyDescent="0.2">
      <c r="A104" s="34">
        <v>86</v>
      </c>
      <c r="B104" s="11" t="s">
        <v>143</v>
      </c>
      <c r="C104" s="11" t="s">
        <v>256</v>
      </c>
      <c r="D104" s="17">
        <v>122130</v>
      </c>
      <c r="E104" s="36">
        <f t="shared" si="4"/>
        <v>122130</v>
      </c>
      <c r="F104" s="18">
        <v>81420</v>
      </c>
      <c r="G104" s="19">
        <f t="shared" si="7"/>
        <v>81420</v>
      </c>
      <c r="H104" s="20">
        <f t="shared" si="5"/>
        <v>203550</v>
      </c>
      <c r="I104" s="21">
        <f t="shared" si="6"/>
        <v>203550</v>
      </c>
    </row>
    <row r="105" spans="1:21" ht="11.25" customHeight="1" x14ac:dyDescent="0.2">
      <c r="A105" s="34">
        <v>87</v>
      </c>
      <c r="B105" s="11" t="s">
        <v>144</v>
      </c>
      <c r="C105" s="11" t="s">
        <v>257</v>
      </c>
      <c r="D105" s="17">
        <v>21303</v>
      </c>
      <c r="E105" s="36">
        <f t="shared" si="4"/>
        <v>21303</v>
      </c>
      <c r="F105" s="18">
        <v>14202</v>
      </c>
      <c r="G105" s="19">
        <f t="shared" si="7"/>
        <v>14202</v>
      </c>
      <c r="H105" s="20">
        <f t="shared" si="5"/>
        <v>35505</v>
      </c>
      <c r="I105" s="21">
        <f t="shared" si="6"/>
        <v>35505</v>
      </c>
    </row>
    <row r="106" spans="1:21" ht="11.25" customHeight="1" x14ac:dyDescent="0.2">
      <c r="A106" s="34">
        <v>88</v>
      </c>
      <c r="B106" s="11" t="s">
        <v>145</v>
      </c>
      <c r="C106" s="11" t="s">
        <v>258</v>
      </c>
      <c r="D106" s="17">
        <v>42672</v>
      </c>
      <c r="E106" s="36">
        <f t="shared" si="4"/>
        <v>42672</v>
      </c>
      <c r="F106" s="18">
        <v>28448</v>
      </c>
      <c r="G106" s="19">
        <f t="shared" si="7"/>
        <v>28448</v>
      </c>
      <c r="H106" s="20">
        <f t="shared" si="5"/>
        <v>71120</v>
      </c>
      <c r="I106" s="21">
        <f t="shared" si="6"/>
        <v>71120</v>
      </c>
    </row>
    <row r="107" spans="1:21" ht="11.25" customHeight="1" x14ac:dyDescent="0.2">
      <c r="A107" s="34">
        <v>89</v>
      </c>
      <c r="B107" s="11" t="s">
        <v>146</v>
      </c>
      <c r="C107" s="11" t="s">
        <v>259</v>
      </c>
      <c r="D107" s="17">
        <v>7892</v>
      </c>
      <c r="E107" s="36">
        <f t="shared" si="4"/>
        <v>7892</v>
      </c>
      <c r="F107" s="18">
        <v>5261</v>
      </c>
      <c r="G107" s="19">
        <f t="shared" si="7"/>
        <v>5261</v>
      </c>
      <c r="H107" s="20">
        <f t="shared" si="5"/>
        <v>13153</v>
      </c>
      <c r="I107" s="21">
        <f t="shared" si="6"/>
        <v>13153</v>
      </c>
    </row>
    <row r="108" spans="1:21" ht="11.25" customHeight="1" x14ac:dyDescent="0.2">
      <c r="A108" s="34">
        <v>90</v>
      </c>
      <c r="B108" s="11" t="s">
        <v>147</v>
      </c>
      <c r="C108" s="11" t="s">
        <v>260</v>
      </c>
      <c r="D108" s="17">
        <v>187378</v>
      </c>
      <c r="E108" s="36">
        <f t="shared" si="4"/>
        <v>187378</v>
      </c>
      <c r="F108" s="18">
        <v>124919</v>
      </c>
      <c r="G108" s="19">
        <f t="shared" si="7"/>
        <v>124919</v>
      </c>
      <c r="H108" s="20">
        <f t="shared" si="5"/>
        <v>312297</v>
      </c>
      <c r="I108" s="21">
        <f t="shared" si="6"/>
        <v>312297</v>
      </c>
    </row>
    <row r="109" spans="1:21" ht="11.25" customHeight="1" x14ac:dyDescent="0.2">
      <c r="A109" s="34">
        <v>91</v>
      </c>
      <c r="B109" s="11" t="s">
        <v>148</v>
      </c>
      <c r="C109" s="11" t="s">
        <v>261</v>
      </c>
      <c r="D109" s="17">
        <v>121338</v>
      </c>
      <c r="E109" s="36">
        <f t="shared" si="4"/>
        <v>121338</v>
      </c>
      <c r="F109" s="18">
        <v>80892</v>
      </c>
      <c r="G109" s="19">
        <f t="shared" si="7"/>
        <v>80892</v>
      </c>
      <c r="H109" s="20">
        <f t="shared" si="5"/>
        <v>202230</v>
      </c>
      <c r="I109" s="21">
        <f t="shared" si="6"/>
        <v>202230</v>
      </c>
      <c r="U109" s="1" t="s">
        <v>285</v>
      </c>
    </row>
    <row r="110" spans="1:21" ht="11.25" customHeight="1" x14ac:dyDescent="0.2">
      <c r="A110" s="34">
        <v>92</v>
      </c>
      <c r="B110" s="11" t="s">
        <v>149</v>
      </c>
      <c r="C110" s="11" t="s">
        <v>262</v>
      </c>
      <c r="D110" s="17">
        <v>882888</v>
      </c>
      <c r="E110" s="36">
        <f t="shared" si="4"/>
        <v>882888</v>
      </c>
      <c r="F110" s="18">
        <v>588592</v>
      </c>
      <c r="G110" s="19">
        <f t="shared" si="7"/>
        <v>588592</v>
      </c>
      <c r="H110" s="20">
        <f t="shared" si="5"/>
        <v>1471480</v>
      </c>
      <c r="I110" s="21">
        <f t="shared" si="6"/>
        <v>1471480</v>
      </c>
    </row>
    <row r="111" spans="1:21" ht="11.25" customHeight="1" x14ac:dyDescent="0.2">
      <c r="A111" s="34">
        <v>93</v>
      </c>
      <c r="B111" s="11" t="s">
        <v>150</v>
      </c>
      <c r="C111" s="11" t="s">
        <v>263</v>
      </c>
      <c r="D111" s="17">
        <v>47229</v>
      </c>
      <c r="E111" s="36">
        <f t="shared" si="4"/>
        <v>47229</v>
      </c>
      <c r="F111" s="18">
        <v>31486</v>
      </c>
      <c r="G111" s="19">
        <f t="shared" si="7"/>
        <v>31486</v>
      </c>
      <c r="H111" s="20">
        <f t="shared" si="5"/>
        <v>78715</v>
      </c>
      <c r="I111" s="21">
        <f t="shared" si="6"/>
        <v>78715</v>
      </c>
    </row>
    <row r="112" spans="1:21" ht="11.25" customHeight="1" x14ac:dyDescent="0.2">
      <c r="A112" s="34">
        <v>94</v>
      </c>
      <c r="B112" s="11" t="s">
        <v>151</v>
      </c>
      <c r="C112" s="11" t="s">
        <v>264</v>
      </c>
      <c r="D112" s="17">
        <v>31514</v>
      </c>
      <c r="E112" s="36">
        <f t="shared" si="4"/>
        <v>31514</v>
      </c>
      <c r="F112" s="18">
        <v>21009</v>
      </c>
      <c r="G112" s="19">
        <f t="shared" si="7"/>
        <v>21009</v>
      </c>
      <c r="H112" s="20">
        <f t="shared" si="5"/>
        <v>52523</v>
      </c>
      <c r="I112" s="21">
        <f t="shared" si="6"/>
        <v>52523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17">
        <v>58597</v>
      </c>
      <c r="E113" s="36">
        <f t="shared" si="4"/>
        <v>58597</v>
      </c>
      <c r="F113" s="18">
        <v>39065</v>
      </c>
      <c r="G113" s="19">
        <f t="shared" si="7"/>
        <v>39065</v>
      </c>
      <c r="H113" s="20">
        <f t="shared" si="5"/>
        <v>97662</v>
      </c>
      <c r="I113" s="21">
        <f t="shared" si="6"/>
        <v>97662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17">
        <v>219240</v>
      </c>
      <c r="E114" s="36">
        <f t="shared" si="4"/>
        <v>219240</v>
      </c>
      <c r="F114" s="18">
        <v>146160</v>
      </c>
      <c r="G114" s="19">
        <f t="shared" si="7"/>
        <v>146160</v>
      </c>
      <c r="H114" s="20">
        <f t="shared" si="5"/>
        <v>365400</v>
      </c>
      <c r="I114" s="21">
        <f t="shared" si="6"/>
        <v>365400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17">
        <v>112635</v>
      </c>
      <c r="E115" s="36">
        <f t="shared" si="4"/>
        <v>112635</v>
      </c>
      <c r="F115" s="18">
        <v>75090</v>
      </c>
      <c r="G115" s="19">
        <f t="shared" si="7"/>
        <v>75090</v>
      </c>
      <c r="H115" s="20">
        <f t="shared" si="5"/>
        <v>187725</v>
      </c>
      <c r="I115" s="21">
        <f t="shared" si="6"/>
        <v>187725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17">
        <v>179767</v>
      </c>
      <c r="E116" s="36">
        <f t="shared" si="4"/>
        <v>179767</v>
      </c>
      <c r="F116" s="18">
        <v>119845</v>
      </c>
      <c r="G116" s="19">
        <f t="shared" si="7"/>
        <v>119845</v>
      </c>
      <c r="H116" s="20">
        <f t="shared" si="5"/>
        <v>299612</v>
      </c>
      <c r="I116" s="21">
        <f t="shared" si="6"/>
        <v>299612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17">
        <v>47334</v>
      </c>
      <c r="E117" s="36">
        <f t="shared" si="4"/>
        <v>47334</v>
      </c>
      <c r="F117" s="18">
        <v>31556</v>
      </c>
      <c r="G117" s="19">
        <f t="shared" si="7"/>
        <v>31556</v>
      </c>
      <c r="H117" s="20">
        <f t="shared" si="5"/>
        <v>78890</v>
      </c>
      <c r="I117" s="21">
        <f t="shared" si="6"/>
        <v>78890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17">
        <v>30702</v>
      </c>
      <c r="E118" s="36">
        <f t="shared" si="4"/>
        <v>30702</v>
      </c>
      <c r="F118" s="18">
        <v>20468</v>
      </c>
      <c r="G118" s="19">
        <f t="shared" si="7"/>
        <v>20468</v>
      </c>
      <c r="H118" s="20">
        <f t="shared" si="5"/>
        <v>51170</v>
      </c>
      <c r="I118" s="21">
        <f t="shared" si="6"/>
        <v>51170</v>
      </c>
    </row>
    <row r="119" spans="1:246" ht="10.8" thickBot="1" x14ac:dyDescent="0.25">
      <c r="A119" s="37"/>
      <c r="B119" s="38" t="s">
        <v>9</v>
      </c>
      <c r="C119" s="38"/>
      <c r="D119" s="39">
        <f t="shared" ref="D119:I119" si="8">SUM(D15:D118)</f>
        <v>15000000</v>
      </c>
      <c r="E119" s="40">
        <f t="shared" si="8"/>
        <v>15000000</v>
      </c>
      <c r="F119" s="41">
        <f t="shared" si="8"/>
        <v>10000000</v>
      </c>
      <c r="G119" s="41">
        <f t="shared" si="8"/>
        <v>10000000</v>
      </c>
      <c r="H119" s="41">
        <f t="shared" si="8"/>
        <v>25000000</v>
      </c>
      <c r="I119" s="42">
        <f t="shared" si="8"/>
        <v>25000000</v>
      </c>
    </row>
    <row r="120" spans="1:246" ht="10.8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" x14ac:dyDescent="0.35">
      <c r="A122" s="3" t="s">
        <v>158</v>
      </c>
      <c r="D122" s="1"/>
      <c r="E122" s="44"/>
      <c r="F122" s="45" t="str">
        <f>D4</f>
        <v>AUTHORIZATION NUMBER: 3</v>
      </c>
    </row>
    <row r="123" spans="1:246" ht="13.2" x14ac:dyDescent="0.25">
      <c r="D123" s="3"/>
      <c r="G123" s="43"/>
      <c r="H123" s="43"/>
      <c r="I123" s="43"/>
    </row>
    <row r="124" spans="1:246" ht="13.2" x14ac:dyDescent="0.25">
      <c r="D124" s="3"/>
      <c r="G124" s="43"/>
      <c r="H124" s="43"/>
      <c r="I124" s="43"/>
    </row>
    <row r="125" spans="1:246" ht="13.2" x14ac:dyDescent="0.25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3.8" x14ac:dyDescent="0.25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3.8" x14ac:dyDescent="0.25">
      <c r="B139" s="46" t="s">
        <v>163</v>
      </c>
      <c r="C139" s="46"/>
      <c r="D139" s="48"/>
    </row>
    <row r="140" spans="1:246" ht="13.8" x14ac:dyDescent="0.25">
      <c r="B140" s="46"/>
      <c r="C140" s="46"/>
      <c r="D140" s="48"/>
    </row>
    <row r="141" spans="1:246" ht="14.25" customHeight="1" x14ac:dyDescent="0.25">
      <c r="B141" s="49"/>
      <c r="C141" s="49"/>
      <c r="D141" s="48"/>
    </row>
    <row r="142" spans="1:246" s="53" customFormat="1" ht="14.25" customHeight="1" x14ac:dyDescent="0.25">
      <c r="A142" s="50"/>
      <c r="B142" s="51" t="s">
        <v>164</v>
      </c>
      <c r="C142" s="51"/>
      <c r="D142" s="52"/>
    </row>
    <row r="143" spans="1:246" s="53" customFormat="1" ht="15.75" customHeight="1" x14ac:dyDescent="0.25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3.2" x14ac:dyDescent="0.25">
      <c r="B145" s="55" t="s">
        <v>166</v>
      </c>
      <c r="C145" s="55"/>
      <c r="D145" s="56"/>
      <c r="E145" s="56"/>
    </row>
    <row r="146" spans="1:16132" ht="13.2" x14ac:dyDescent="0.25">
      <c r="B146" s="55" t="s">
        <v>167</v>
      </c>
      <c r="C146" s="55"/>
      <c r="D146" s="56"/>
      <c r="E146" s="56"/>
    </row>
    <row r="147" spans="1:16132" ht="16.5" customHeight="1" x14ac:dyDescent="0.25">
      <c r="B147" s="55"/>
      <c r="C147" s="55"/>
    </row>
    <row r="148" spans="1:16132" ht="10.5" customHeight="1" x14ac:dyDescent="0.25">
      <c r="B148" s="55"/>
      <c r="C148" s="55"/>
    </row>
    <row r="149" spans="1:16132" ht="13.2" x14ac:dyDescent="0.25">
      <c r="B149" s="3" t="s">
        <v>168</v>
      </c>
      <c r="C149" s="3"/>
      <c r="G149" s="3" t="s">
        <v>169</v>
      </c>
      <c r="I149" s="57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89">
        <v>45534</v>
      </c>
      <c r="H151" s="89"/>
      <c r="I151" s="8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30"/>
      <c r="C152" s="30"/>
      <c r="D152" s="30"/>
      <c r="E152" s="30"/>
      <c r="F152" s="1"/>
      <c r="G152" s="90"/>
      <c r="H152" s="90"/>
      <c r="I152" s="90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Sn85yexWpzUxYfmQSEsZjjl1JTguJKUHUWErMIwP0pLQgAVX66OhX519KdM3OjCrsaJRGOT8vwiHTkYJv6Ujcw==" saltValue="kj4jwkYcpni9OkwosUoTYw==" spinCount="100000" sheet="1" objects="1" scenario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EEB53-10F8-41D1-A1C9-2841415B8686}">
  <dimension ref="A1:WVL156"/>
  <sheetViews>
    <sheetView zoomScale="130" zoomScaleNormal="130" workbookViewId="0">
      <selection sqref="A1:XFD1048576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44140625" style="1" customWidth="1"/>
    <col min="4" max="5" width="10.109375" style="1" customWidth="1"/>
    <col min="6" max="6" width="10.886718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554687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554687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554687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554687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554687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554687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554687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554687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554687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554687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554687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554687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554687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554687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554687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554687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554687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554687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554687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554687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554687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554687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554687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554687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554687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554687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554687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554687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554687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554687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554687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554687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554687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554687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554687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554687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554687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554687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554687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554687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554687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554687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554687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554687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554687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554687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554687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554687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554687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554687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554687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554687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554687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554687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554687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554687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554687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554687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554687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554687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554687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554687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554687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E1" s="2" t="s">
        <v>0</v>
      </c>
    </row>
    <row r="2" spans="1:9" ht="18" customHeight="1" x14ac:dyDescent="0.2">
      <c r="D2" s="66" t="s">
        <v>1</v>
      </c>
    </row>
    <row r="3" spans="1:9" ht="11.4" x14ac:dyDescent="0.2">
      <c r="B3" s="4"/>
      <c r="C3" s="4"/>
      <c r="D3" s="66" t="s">
        <v>279</v>
      </c>
    </row>
    <row r="4" spans="1:9" ht="11.4" x14ac:dyDescent="0.2">
      <c r="D4" s="66" t="s">
        <v>284</v>
      </c>
    </row>
    <row r="5" spans="1:9" ht="11.4" x14ac:dyDescent="0.2">
      <c r="E5" s="66"/>
    </row>
    <row r="6" spans="1:9" ht="11.4" x14ac:dyDescent="0.2">
      <c r="D6" s="91" t="s">
        <v>276</v>
      </c>
      <c r="E6" s="91"/>
      <c r="F6" s="91"/>
      <c r="G6" s="91"/>
      <c r="H6" s="91"/>
      <c r="I6" s="76"/>
    </row>
    <row r="7" spans="1:9" ht="11.4" x14ac:dyDescent="0.2">
      <c r="D7" s="92" t="s">
        <v>277</v>
      </c>
      <c r="E7" s="92"/>
      <c r="F7" s="92"/>
      <c r="G7" s="92"/>
      <c r="H7" s="92"/>
      <c r="I7" s="75"/>
    </row>
    <row r="8" spans="1:9" ht="11.4" x14ac:dyDescent="0.2">
      <c r="E8" s="75"/>
    </row>
    <row r="9" spans="1:9" ht="11.4" x14ac:dyDescent="0.2">
      <c r="D9" s="67" t="s">
        <v>2</v>
      </c>
    </row>
    <row r="10" spans="1:9" ht="11.4" x14ac:dyDescent="0.2">
      <c r="D10" s="66" t="s">
        <v>280</v>
      </c>
    </row>
    <row r="11" spans="1:9" ht="11.4" x14ac:dyDescent="0.2">
      <c r="D11" s="66" t="s">
        <v>281</v>
      </c>
    </row>
    <row r="13" spans="1:9" ht="30.75" customHeight="1" x14ac:dyDescent="0.2">
      <c r="D13" s="93" t="s">
        <v>3</v>
      </c>
      <c r="E13" s="94"/>
      <c r="F13" s="93" t="s">
        <v>4</v>
      </c>
      <c r="G13" s="94"/>
      <c r="H13" s="93" t="s">
        <v>5</v>
      </c>
      <c r="I13" s="94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1" t="s">
        <v>171</v>
      </c>
      <c r="D15" s="35">
        <v>88598</v>
      </c>
      <c r="E15" s="12">
        <f>D15</f>
        <v>88598</v>
      </c>
      <c r="F15" s="13">
        <v>177197</v>
      </c>
      <c r="G15" s="14">
        <f>F15</f>
        <v>177197</v>
      </c>
      <c r="H15" s="15">
        <f t="shared" ref="H15:H61" si="0">D15+F15</f>
        <v>265795</v>
      </c>
      <c r="I15" s="16">
        <f>SUM(H15:H15)</f>
        <v>265795</v>
      </c>
    </row>
    <row r="16" spans="1:9" ht="11.25" customHeight="1" x14ac:dyDescent="0.2">
      <c r="A16" s="10" t="s">
        <v>12</v>
      </c>
      <c r="B16" s="11" t="s">
        <v>13</v>
      </c>
      <c r="C16" s="62" t="s">
        <v>172</v>
      </c>
      <c r="D16" s="35">
        <v>15139</v>
      </c>
      <c r="E16" s="12">
        <f t="shared" ref="E16:E61" si="1">D16</f>
        <v>15139</v>
      </c>
      <c r="F16" s="18">
        <v>30277</v>
      </c>
      <c r="G16" s="19">
        <f t="shared" ref="G16:G61" si="2">F16</f>
        <v>30277</v>
      </c>
      <c r="H16" s="20">
        <f t="shared" si="0"/>
        <v>45416</v>
      </c>
      <c r="I16" s="21">
        <f t="shared" ref="I16:I61" si="3">SUM(H16:H16)</f>
        <v>45416</v>
      </c>
    </row>
    <row r="17" spans="1:9" ht="11.25" customHeight="1" x14ac:dyDescent="0.2">
      <c r="A17" s="10" t="s">
        <v>14</v>
      </c>
      <c r="B17" s="11" t="s">
        <v>15</v>
      </c>
      <c r="C17" s="62" t="s">
        <v>173</v>
      </c>
      <c r="D17" s="35">
        <v>6416</v>
      </c>
      <c r="E17" s="12">
        <f t="shared" si="1"/>
        <v>6416</v>
      </c>
      <c r="F17" s="18">
        <v>12832</v>
      </c>
      <c r="G17" s="19">
        <f t="shared" si="2"/>
        <v>12832</v>
      </c>
      <c r="H17" s="20">
        <f t="shared" si="0"/>
        <v>19248</v>
      </c>
      <c r="I17" s="21">
        <f t="shared" si="3"/>
        <v>19248</v>
      </c>
    </row>
    <row r="18" spans="1:9" ht="11.25" customHeight="1" x14ac:dyDescent="0.2">
      <c r="A18" s="10" t="s">
        <v>16</v>
      </c>
      <c r="B18" s="11" t="s">
        <v>17</v>
      </c>
      <c r="C18" s="62" t="s">
        <v>174</v>
      </c>
      <c r="D18" s="35">
        <v>20426</v>
      </c>
      <c r="E18" s="12">
        <f t="shared" si="1"/>
        <v>20426</v>
      </c>
      <c r="F18" s="18">
        <v>40852</v>
      </c>
      <c r="G18" s="19">
        <f t="shared" si="2"/>
        <v>40852</v>
      </c>
      <c r="H18" s="20">
        <f t="shared" si="0"/>
        <v>61278</v>
      </c>
      <c r="I18" s="21">
        <f t="shared" si="3"/>
        <v>61278</v>
      </c>
    </row>
    <row r="19" spans="1:9" ht="11.25" customHeight="1" x14ac:dyDescent="0.2">
      <c r="A19" s="10" t="s">
        <v>18</v>
      </c>
      <c r="B19" s="11" t="s">
        <v>19</v>
      </c>
      <c r="C19" s="62" t="s">
        <v>175</v>
      </c>
      <c r="D19" s="35">
        <v>14118</v>
      </c>
      <c r="E19" s="12">
        <f t="shared" si="1"/>
        <v>14118</v>
      </c>
      <c r="F19" s="18">
        <v>28237</v>
      </c>
      <c r="G19" s="19">
        <f t="shared" si="2"/>
        <v>28237</v>
      </c>
      <c r="H19" s="20">
        <f t="shared" si="0"/>
        <v>42355</v>
      </c>
      <c r="I19" s="21">
        <f t="shared" si="3"/>
        <v>42355</v>
      </c>
    </row>
    <row r="20" spans="1:9" ht="11.25" customHeight="1" x14ac:dyDescent="0.2">
      <c r="A20" s="10" t="s">
        <v>20</v>
      </c>
      <c r="B20" s="11" t="s">
        <v>21</v>
      </c>
      <c r="C20" s="62" t="s">
        <v>176</v>
      </c>
      <c r="D20" s="35">
        <v>7773</v>
      </c>
      <c r="E20" s="12">
        <f t="shared" si="1"/>
        <v>7773</v>
      </c>
      <c r="F20" s="18">
        <v>15547</v>
      </c>
      <c r="G20" s="19">
        <f t="shared" si="2"/>
        <v>15547</v>
      </c>
      <c r="H20" s="20">
        <f t="shared" si="0"/>
        <v>23320</v>
      </c>
      <c r="I20" s="21">
        <f t="shared" si="3"/>
        <v>23320</v>
      </c>
    </row>
    <row r="21" spans="1:9" ht="11.25" customHeight="1" x14ac:dyDescent="0.2">
      <c r="A21" s="10" t="s">
        <v>22</v>
      </c>
      <c r="B21" s="11" t="s">
        <v>23</v>
      </c>
      <c r="C21" s="62" t="s">
        <v>177</v>
      </c>
      <c r="D21" s="35">
        <v>32078</v>
      </c>
      <c r="E21" s="12">
        <f t="shared" si="1"/>
        <v>32078</v>
      </c>
      <c r="F21" s="18">
        <v>64157</v>
      </c>
      <c r="G21" s="19">
        <f t="shared" si="2"/>
        <v>64157</v>
      </c>
      <c r="H21" s="20">
        <f t="shared" si="0"/>
        <v>96235</v>
      </c>
      <c r="I21" s="21">
        <f t="shared" si="3"/>
        <v>96235</v>
      </c>
    </row>
    <row r="22" spans="1:9" ht="11.25" customHeight="1" x14ac:dyDescent="0.2">
      <c r="A22" s="10" t="s">
        <v>24</v>
      </c>
      <c r="B22" s="11" t="s">
        <v>25</v>
      </c>
      <c r="C22" s="62" t="s">
        <v>178</v>
      </c>
      <c r="D22" s="35">
        <v>16062</v>
      </c>
      <c r="E22" s="12">
        <f t="shared" si="1"/>
        <v>16062</v>
      </c>
      <c r="F22" s="18">
        <v>32124</v>
      </c>
      <c r="G22" s="19">
        <f t="shared" si="2"/>
        <v>32124</v>
      </c>
      <c r="H22" s="20">
        <f t="shared" si="0"/>
        <v>48186</v>
      </c>
      <c r="I22" s="21">
        <f t="shared" si="3"/>
        <v>48186</v>
      </c>
    </row>
    <row r="23" spans="1:9" ht="11.25" customHeight="1" x14ac:dyDescent="0.2">
      <c r="A23" s="10" t="s">
        <v>26</v>
      </c>
      <c r="B23" s="11" t="s">
        <v>27</v>
      </c>
      <c r="C23" s="62" t="s">
        <v>179</v>
      </c>
      <c r="D23" s="35">
        <v>27000</v>
      </c>
      <c r="E23" s="12">
        <f t="shared" si="1"/>
        <v>27000</v>
      </c>
      <c r="F23" s="18">
        <v>54001</v>
      </c>
      <c r="G23" s="19">
        <f t="shared" si="2"/>
        <v>54001</v>
      </c>
      <c r="H23" s="20">
        <f t="shared" si="0"/>
        <v>81001</v>
      </c>
      <c r="I23" s="21">
        <f t="shared" si="3"/>
        <v>81001</v>
      </c>
    </row>
    <row r="24" spans="1:9" ht="11.25" customHeight="1" x14ac:dyDescent="0.2">
      <c r="A24" s="10" t="s">
        <v>28</v>
      </c>
      <c r="B24" s="11" t="s">
        <v>29</v>
      </c>
      <c r="C24" s="62" t="s">
        <v>180</v>
      </c>
      <c r="D24" s="35">
        <v>57342</v>
      </c>
      <c r="E24" s="12">
        <f t="shared" si="1"/>
        <v>57342</v>
      </c>
      <c r="F24" s="18">
        <v>114684</v>
      </c>
      <c r="G24" s="19">
        <f t="shared" si="2"/>
        <v>114684</v>
      </c>
      <c r="H24" s="20">
        <f t="shared" si="0"/>
        <v>172026</v>
      </c>
      <c r="I24" s="21">
        <f t="shared" si="3"/>
        <v>172026</v>
      </c>
    </row>
    <row r="25" spans="1:9" ht="11.25" customHeight="1" x14ac:dyDescent="0.2">
      <c r="A25" s="10" t="s">
        <v>30</v>
      </c>
      <c r="B25" s="11" t="s">
        <v>31</v>
      </c>
      <c r="C25" s="62" t="s">
        <v>181</v>
      </c>
      <c r="D25" s="35">
        <v>126469</v>
      </c>
      <c r="E25" s="12">
        <f t="shared" si="1"/>
        <v>126469</v>
      </c>
      <c r="F25" s="18">
        <v>252938</v>
      </c>
      <c r="G25" s="19">
        <f t="shared" si="2"/>
        <v>252938</v>
      </c>
      <c r="H25" s="20">
        <f t="shared" si="0"/>
        <v>379407</v>
      </c>
      <c r="I25" s="21">
        <f t="shared" si="3"/>
        <v>379407</v>
      </c>
    </row>
    <row r="26" spans="1:9" ht="11.25" customHeight="1" x14ac:dyDescent="0.2">
      <c r="A26" s="10" t="s">
        <v>32</v>
      </c>
      <c r="B26" s="11" t="s">
        <v>33</v>
      </c>
      <c r="C26" s="62" t="s">
        <v>182</v>
      </c>
      <c r="D26" s="35">
        <v>51845</v>
      </c>
      <c r="E26" s="12">
        <f t="shared" si="1"/>
        <v>51845</v>
      </c>
      <c r="F26" s="18">
        <v>103690</v>
      </c>
      <c r="G26" s="19">
        <f t="shared" si="2"/>
        <v>103690</v>
      </c>
      <c r="H26" s="20">
        <f t="shared" si="0"/>
        <v>155535</v>
      </c>
      <c r="I26" s="21">
        <f t="shared" si="3"/>
        <v>155535</v>
      </c>
    </row>
    <row r="27" spans="1:9" ht="11.25" customHeight="1" x14ac:dyDescent="0.2">
      <c r="A27" s="10" t="s">
        <v>34</v>
      </c>
      <c r="B27" s="11" t="s">
        <v>35</v>
      </c>
      <c r="C27" s="62" t="s">
        <v>183</v>
      </c>
      <c r="D27" s="35">
        <v>71142</v>
      </c>
      <c r="E27" s="12">
        <f t="shared" si="1"/>
        <v>71142</v>
      </c>
      <c r="F27" s="18">
        <v>142284</v>
      </c>
      <c r="G27" s="19">
        <f t="shared" si="2"/>
        <v>142284</v>
      </c>
      <c r="H27" s="20">
        <f t="shared" si="0"/>
        <v>213426</v>
      </c>
      <c r="I27" s="21">
        <f t="shared" si="3"/>
        <v>213426</v>
      </c>
    </row>
    <row r="28" spans="1:9" ht="11.25" customHeight="1" x14ac:dyDescent="0.2">
      <c r="A28" s="10" t="s">
        <v>36</v>
      </c>
      <c r="B28" s="11" t="s">
        <v>37</v>
      </c>
      <c r="C28" s="62" t="s">
        <v>184</v>
      </c>
      <c r="D28" s="35">
        <v>42870</v>
      </c>
      <c r="E28" s="12">
        <f t="shared" si="1"/>
        <v>42870</v>
      </c>
      <c r="F28" s="18">
        <v>85741</v>
      </c>
      <c r="G28" s="19">
        <f t="shared" si="2"/>
        <v>85741</v>
      </c>
      <c r="H28" s="20">
        <f t="shared" si="0"/>
        <v>128611</v>
      </c>
      <c r="I28" s="21">
        <f t="shared" si="3"/>
        <v>128611</v>
      </c>
    </row>
    <row r="29" spans="1:9" ht="11.25" customHeight="1" x14ac:dyDescent="0.2">
      <c r="A29" s="10" t="s">
        <v>38</v>
      </c>
      <c r="B29" s="11" t="s">
        <v>39</v>
      </c>
      <c r="C29" s="62" t="s">
        <v>185</v>
      </c>
      <c r="D29" s="35">
        <v>2924</v>
      </c>
      <c r="E29" s="12">
        <f t="shared" si="1"/>
        <v>2924</v>
      </c>
      <c r="F29" s="18">
        <v>5849</v>
      </c>
      <c r="G29" s="19">
        <f t="shared" si="2"/>
        <v>5849</v>
      </c>
      <c r="H29" s="20">
        <f t="shared" si="0"/>
        <v>8773</v>
      </c>
      <c r="I29" s="21">
        <f t="shared" si="3"/>
        <v>8773</v>
      </c>
    </row>
    <row r="30" spans="1:9" ht="11.25" customHeight="1" x14ac:dyDescent="0.2">
      <c r="A30" s="10" t="s">
        <v>40</v>
      </c>
      <c r="B30" s="11" t="s">
        <v>41</v>
      </c>
      <c r="C30" s="62" t="s">
        <v>186</v>
      </c>
      <c r="D30" s="35">
        <v>24602</v>
      </c>
      <c r="E30" s="12">
        <f t="shared" si="1"/>
        <v>24602</v>
      </c>
      <c r="F30" s="18">
        <v>49204</v>
      </c>
      <c r="G30" s="19">
        <f t="shared" si="2"/>
        <v>49204</v>
      </c>
      <c r="H30" s="20">
        <f t="shared" si="0"/>
        <v>73806</v>
      </c>
      <c r="I30" s="21">
        <f t="shared" si="3"/>
        <v>73806</v>
      </c>
    </row>
    <row r="31" spans="1:9" ht="11.25" customHeight="1" x14ac:dyDescent="0.2">
      <c r="A31" s="10" t="s">
        <v>42</v>
      </c>
      <c r="B31" s="11" t="s">
        <v>43</v>
      </c>
      <c r="C31" s="62" t="s">
        <v>187</v>
      </c>
      <c r="D31" s="35">
        <v>13694</v>
      </c>
      <c r="E31" s="12">
        <f t="shared" si="1"/>
        <v>13694</v>
      </c>
      <c r="F31" s="18">
        <v>27389</v>
      </c>
      <c r="G31" s="19">
        <f t="shared" si="2"/>
        <v>27389</v>
      </c>
      <c r="H31" s="20">
        <f t="shared" si="0"/>
        <v>41083</v>
      </c>
      <c r="I31" s="21">
        <f t="shared" si="3"/>
        <v>41083</v>
      </c>
    </row>
    <row r="32" spans="1:9" ht="11.25" customHeight="1" x14ac:dyDescent="0.2">
      <c r="A32" s="10" t="s">
        <v>44</v>
      </c>
      <c r="B32" s="11" t="s">
        <v>45</v>
      </c>
      <c r="C32" s="62" t="s">
        <v>188</v>
      </c>
      <c r="D32" s="35">
        <v>71548</v>
      </c>
      <c r="E32" s="12">
        <f t="shared" si="1"/>
        <v>71548</v>
      </c>
      <c r="F32" s="18">
        <v>143096</v>
      </c>
      <c r="G32" s="19">
        <f t="shared" si="2"/>
        <v>143096</v>
      </c>
      <c r="H32" s="20">
        <f t="shared" si="0"/>
        <v>214644</v>
      </c>
      <c r="I32" s="21">
        <f t="shared" si="3"/>
        <v>214644</v>
      </c>
    </row>
    <row r="33" spans="1:9" ht="11.25" customHeight="1" x14ac:dyDescent="0.2">
      <c r="A33" s="10" t="s">
        <v>46</v>
      </c>
      <c r="B33" s="11" t="s">
        <v>47</v>
      </c>
      <c r="C33" s="62" t="s">
        <v>189</v>
      </c>
      <c r="D33" s="35">
        <v>22279</v>
      </c>
      <c r="E33" s="12">
        <f t="shared" si="1"/>
        <v>22279</v>
      </c>
      <c r="F33" s="18">
        <v>44557</v>
      </c>
      <c r="G33" s="19">
        <f t="shared" si="2"/>
        <v>44557</v>
      </c>
      <c r="H33" s="20">
        <f t="shared" si="0"/>
        <v>66836</v>
      </c>
      <c r="I33" s="21">
        <f t="shared" si="3"/>
        <v>66836</v>
      </c>
    </row>
    <row r="34" spans="1:9" ht="11.25" customHeight="1" x14ac:dyDescent="0.2">
      <c r="A34" s="10" t="s">
        <v>48</v>
      </c>
      <c r="B34" s="11" t="s">
        <v>49</v>
      </c>
      <c r="C34" s="62" t="s">
        <v>190</v>
      </c>
      <c r="D34" s="35">
        <v>15937</v>
      </c>
      <c r="E34" s="12">
        <f t="shared" si="1"/>
        <v>15937</v>
      </c>
      <c r="F34" s="18">
        <v>31874</v>
      </c>
      <c r="G34" s="19">
        <f t="shared" si="2"/>
        <v>31874</v>
      </c>
      <c r="H34" s="20">
        <f t="shared" si="0"/>
        <v>47811</v>
      </c>
      <c r="I34" s="21">
        <f t="shared" si="3"/>
        <v>47811</v>
      </c>
    </row>
    <row r="35" spans="1:9" ht="11.25" customHeight="1" x14ac:dyDescent="0.2">
      <c r="A35" s="10" t="s">
        <v>50</v>
      </c>
      <c r="B35" s="11" t="s">
        <v>51</v>
      </c>
      <c r="C35" s="62" t="s">
        <v>191</v>
      </c>
      <c r="D35" s="35">
        <v>9565</v>
      </c>
      <c r="E35" s="12">
        <f t="shared" si="1"/>
        <v>9565</v>
      </c>
      <c r="F35" s="18">
        <v>19129</v>
      </c>
      <c r="G35" s="19">
        <f t="shared" si="2"/>
        <v>19129</v>
      </c>
      <c r="H35" s="20">
        <f t="shared" si="0"/>
        <v>28694</v>
      </c>
      <c r="I35" s="21">
        <f t="shared" si="3"/>
        <v>28694</v>
      </c>
    </row>
    <row r="36" spans="1:9" ht="11.25" customHeight="1" x14ac:dyDescent="0.2">
      <c r="A36" s="10" t="s">
        <v>52</v>
      </c>
      <c r="B36" s="11" t="s">
        <v>53</v>
      </c>
      <c r="C36" s="62" t="s">
        <v>192</v>
      </c>
      <c r="D36" s="35">
        <v>6246</v>
      </c>
      <c r="E36" s="12">
        <f t="shared" si="1"/>
        <v>6246</v>
      </c>
      <c r="F36" s="18">
        <v>12493</v>
      </c>
      <c r="G36" s="19">
        <f t="shared" si="2"/>
        <v>12493</v>
      </c>
      <c r="H36" s="20">
        <f t="shared" si="0"/>
        <v>18739</v>
      </c>
      <c r="I36" s="21">
        <f t="shared" si="3"/>
        <v>18739</v>
      </c>
    </row>
    <row r="37" spans="1:9" ht="11.25" customHeight="1" x14ac:dyDescent="0.2">
      <c r="A37" s="10" t="s">
        <v>54</v>
      </c>
      <c r="B37" s="11" t="s">
        <v>55</v>
      </c>
      <c r="C37" s="62" t="s">
        <v>193</v>
      </c>
      <c r="D37" s="35">
        <v>65994</v>
      </c>
      <c r="E37" s="12">
        <f t="shared" si="1"/>
        <v>65994</v>
      </c>
      <c r="F37" s="18">
        <v>131987</v>
      </c>
      <c r="G37" s="19">
        <f t="shared" si="2"/>
        <v>131987</v>
      </c>
      <c r="H37" s="20">
        <f t="shared" si="0"/>
        <v>197981</v>
      </c>
      <c r="I37" s="21">
        <f t="shared" si="3"/>
        <v>197981</v>
      </c>
    </row>
    <row r="38" spans="1:9" ht="11.25" customHeight="1" x14ac:dyDescent="0.2">
      <c r="A38" s="10" t="s">
        <v>56</v>
      </c>
      <c r="B38" s="11" t="s">
        <v>57</v>
      </c>
      <c r="C38" s="62" t="s">
        <v>194</v>
      </c>
      <c r="D38" s="35">
        <v>41442</v>
      </c>
      <c r="E38" s="12">
        <f t="shared" si="1"/>
        <v>41442</v>
      </c>
      <c r="F38" s="18">
        <v>82883</v>
      </c>
      <c r="G38" s="19">
        <f t="shared" si="2"/>
        <v>82883</v>
      </c>
      <c r="H38" s="20">
        <f t="shared" si="0"/>
        <v>124325</v>
      </c>
      <c r="I38" s="21">
        <f t="shared" si="3"/>
        <v>124325</v>
      </c>
    </row>
    <row r="39" spans="1:9" ht="11.25" customHeight="1" x14ac:dyDescent="0.2">
      <c r="A39" s="10" t="s">
        <v>58</v>
      </c>
      <c r="B39" s="11" t="s">
        <v>59</v>
      </c>
      <c r="C39" s="62" t="s">
        <v>195</v>
      </c>
      <c r="D39" s="35">
        <v>46909</v>
      </c>
      <c r="E39" s="12">
        <f t="shared" si="1"/>
        <v>46909</v>
      </c>
      <c r="F39" s="18">
        <v>93819</v>
      </c>
      <c r="G39" s="19">
        <f t="shared" si="2"/>
        <v>93819</v>
      </c>
      <c r="H39" s="20">
        <f t="shared" si="0"/>
        <v>140728</v>
      </c>
      <c r="I39" s="21">
        <f t="shared" si="3"/>
        <v>140728</v>
      </c>
    </row>
    <row r="40" spans="1:9" ht="11.25" customHeight="1" x14ac:dyDescent="0.2">
      <c r="A40" s="10" t="s">
        <v>60</v>
      </c>
      <c r="B40" s="11" t="s">
        <v>61</v>
      </c>
      <c r="C40" s="62" t="s">
        <v>196</v>
      </c>
      <c r="D40" s="35">
        <v>232916</v>
      </c>
      <c r="E40" s="12">
        <f t="shared" si="1"/>
        <v>232916</v>
      </c>
      <c r="F40" s="18">
        <v>465831</v>
      </c>
      <c r="G40" s="19">
        <f t="shared" si="2"/>
        <v>465831</v>
      </c>
      <c r="H40" s="20">
        <f t="shared" si="0"/>
        <v>698747</v>
      </c>
      <c r="I40" s="21">
        <f t="shared" si="3"/>
        <v>698747</v>
      </c>
    </row>
    <row r="41" spans="1:9" ht="11.25" customHeight="1" x14ac:dyDescent="0.2">
      <c r="A41" s="10" t="s">
        <v>62</v>
      </c>
      <c r="B41" s="11" t="s">
        <v>63</v>
      </c>
      <c r="C41" s="62" t="s">
        <v>197</v>
      </c>
      <c r="D41" s="35">
        <v>8294</v>
      </c>
      <c r="E41" s="12">
        <f t="shared" si="1"/>
        <v>8294</v>
      </c>
      <c r="F41" s="18">
        <v>16589</v>
      </c>
      <c r="G41" s="19">
        <f t="shared" si="2"/>
        <v>16589</v>
      </c>
      <c r="H41" s="20">
        <f t="shared" si="0"/>
        <v>24883</v>
      </c>
      <c r="I41" s="21">
        <f t="shared" si="3"/>
        <v>24883</v>
      </c>
    </row>
    <row r="42" spans="1:9" ht="11.25" customHeight="1" x14ac:dyDescent="0.2">
      <c r="A42" s="10" t="s">
        <v>64</v>
      </c>
      <c r="B42" s="11" t="s">
        <v>65</v>
      </c>
      <c r="C42" s="62" t="s">
        <v>198</v>
      </c>
      <c r="D42" s="35">
        <v>11127</v>
      </c>
      <c r="E42" s="12">
        <f t="shared" si="1"/>
        <v>11127</v>
      </c>
      <c r="F42" s="18">
        <v>22254</v>
      </c>
      <c r="G42" s="19">
        <f t="shared" si="2"/>
        <v>22254</v>
      </c>
      <c r="H42" s="20">
        <f t="shared" si="0"/>
        <v>33381</v>
      </c>
      <c r="I42" s="21">
        <f t="shared" si="3"/>
        <v>33381</v>
      </c>
    </row>
    <row r="43" spans="1:9" ht="11.25" customHeight="1" x14ac:dyDescent="0.2">
      <c r="A43" s="10" t="s">
        <v>66</v>
      </c>
      <c r="B43" s="11" t="s">
        <v>67</v>
      </c>
      <c r="C43" s="62" t="s">
        <v>199</v>
      </c>
      <c r="D43" s="35">
        <v>80843</v>
      </c>
      <c r="E43" s="12">
        <f t="shared" si="1"/>
        <v>80843</v>
      </c>
      <c r="F43" s="18">
        <v>161686</v>
      </c>
      <c r="G43" s="19">
        <f t="shared" si="2"/>
        <v>161686</v>
      </c>
      <c r="H43" s="20">
        <f t="shared" si="0"/>
        <v>242529</v>
      </c>
      <c r="I43" s="21">
        <f t="shared" si="3"/>
        <v>242529</v>
      </c>
    </row>
    <row r="44" spans="1:9" ht="11.25" customHeight="1" x14ac:dyDescent="0.2">
      <c r="A44" s="10" t="s">
        <v>68</v>
      </c>
      <c r="B44" s="11" t="s">
        <v>69</v>
      </c>
      <c r="C44" s="62" t="s">
        <v>200</v>
      </c>
      <c r="D44" s="35">
        <v>15209</v>
      </c>
      <c r="E44" s="12">
        <f t="shared" si="1"/>
        <v>15209</v>
      </c>
      <c r="F44" s="18">
        <v>30417</v>
      </c>
      <c r="G44" s="19">
        <f t="shared" si="2"/>
        <v>30417</v>
      </c>
      <c r="H44" s="20">
        <f t="shared" si="0"/>
        <v>45626</v>
      </c>
      <c r="I44" s="21">
        <f t="shared" si="3"/>
        <v>45626</v>
      </c>
    </row>
    <row r="45" spans="1:9" ht="11.25" customHeight="1" x14ac:dyDescent="0.2">
      <c r="A45" s="10" t="s">
        <v>70</v>
      </c>
      <c r="B45" s="11" t="s">
        <v>71</v>
      </c>
      <c r="C45" s="62" t="s">
        <v>201</v>
      </c>
      <c r="D45" s="35">
        <v>33800</v>
      </c>
      <c r="E45" s="12">
        <f t="shared" si="1"/>
        <v>33800</v>
      </c>
      <c r="F45" s="18">
        <v>67600</v>
      </c>
      <c r="G45" s="19">
        <f t="shared" si="2"/>
        <v>67600</v>
      </c>
      <c r="H45" s="20">
        <f t="shared" si="0"/>
        <v>101400</v>
      </c>
      <c r="I45" s="21">
        <f t="shared" si="3"/>
        <v>101400</v>
      </c>
    </row>
    <row r="46" spans="1:9" ht="11.25" customHeight="1" x14ac:dyDescent="0.2">
      <c r="A46" s="10" t="s">
        <v>72</v>
      </c>
      <c r="B46" s="11" t="s">
        <v>73</v>
      </c>
      <c r="C46" s="62" t="s">
        <v>202</v>
      </c>
      <c r="D46" s="35">
        <v>138456</v>
      </c>
      <c r="E46" s="12">
        <f t="shared" si="1"/>
        <v>138456</v>
      </c>
      <c r="F46" s="18">
        <v>276912</v>
      </c>
      <c r="G46" s="19">
        <f t="shared" si="2"/>
        <v>276912</v>
      </c>
      <c r="H46" s="20">
        <f t="shared" si="0"/>
        <v>415368</v>
      </c>
      <c r="I46" s="21">
        <f t="shared" si="3"/>
        <v>415368</v>
      </c>
    </row>
    <row r="47" spans="1:9" ht="11.25" customHeight="1" x14ac:dyDescent="0.2">
      <c r="A47" s="10" t="s">
        <v>74</v>
      </c>
      <c r="B47" s="11" t="s">
        <v>75</v>
      </c>
      <c r="C47" s="62" t="s">
        <v>203</v>
      </c>
      <c r="D47" s="35">
        <v>48997</v>
      </c>
      <c r="E47" s="12">
        <f t="shared" si="1"/>
        <v>48997</v>
      </c>
      <c r="F47" s="18">
        <v>97995</v>
      </c>
      <c r="G47" s="19">
        <f t="shared" si="2"/>
        <v>97995</v>
      </c>
      <c r="H47" s="20">
        <f t="shared" si="0"/>
        <v>146992</v>
      </c>
      <c r="I47" s="21">
        <f t="shared" si="3"/>
        <v>146992</v>
      </c>
    </row>
    <row r="48" spans="1:9" ht="11.25" customHeight="1" x14ac:dyDescent="0.2">
      <c r="A48" s="10" t="s">
        <v>76</v>
      </c>
      <c r="B48" s="11" t="s">
        <v>77</v>
      </c>
      <c r="C48" s="62" t="s">
        <v>204</v>
      </c>
      <c r="D48" s="35">
        <v>188086</v>
      </c>
      <c r="E48" s="12">
        <f t="shared" si="1"/>
        <v>188086</v>
      </c>
      <c r="F48" s="18">
        <v>376172</v>
      </c>
      <c r="G48" s="19">
        <f t="shared" si="2"/>
        <v>376172</v>
      </c>
      <c r="H48" s="20">
        <f t="shared" si="0"/>
        <v>564258</v>
      </c>
      <c r="I48" s="21">
        <f t="shared" si="3"/>
        <v>564258</v>
      </c>
    </row>
    <row r="49" spans="1:9" ht="11.25" customHeight="1" x14ac:dyDescent="0.2">
      <c r="A49" s="10" t="s">
        <v>78</v>
      </c>
      <c r="B49" s="11" t="s">
        <v>79</v>
      </c>
      <c r="C49" s="62" t="s">
        <v>205</v>
      </c>
      <c r="D49" s="35">
        <v>31096</v>
      </c>
      <c r="E49" s="12">
        <f t="shared" si="1"/>
        <v>31096</v>
      </c>
      <c r="F49" s="18">
        <v>62191</v>
      </c>
      <c r="G49" s="19">
        <f t="shared" si="2"/>
        <v>62191</v>
      </c>
      <c r="H49" s="20">
        <f t="shared" si="0"/>
        <v>93287</v>
      </c>
      <c r="I49" s="21">
        <f t="shared" si="3"/>
        <v>93287</v>
      </c>
    </row>
    <row r="50" spans="1:9" ht="11.25" customHeight="1" x14ac:dyDescent="0.2">
      <c r="A50" s="10" t="s">
        <v>80</v>
      </c>
      <c r="B50" s="11" t="s">
        <v>81</v>
      </c>
      <c r="C50" s="62" t="s">
        <v>206</v>
      </c>
      <c r="D50" s="35">
        <v>113942</v>
      </c>
      <c r="E50" s="12">
        <f t="shared" si="1"/>
        <v>113942</v>
      </c>
      <c r="F50" s="18">
        <v>227885</v>
      </c>
      <c r="G50" s="19">
        <f t="shared" si="2"/>
        <v>227885</v>
      </c>
      <c r="H50" s="20">
        <f t="shared" si="0"/>
        <v>341827</v>
      </c>
      <c r="I50" s="21">
        <f t="shared" si="3"/>
        <v>341827</v>
      </c>
    </row>
    <row r="51" spans="1:9" ht="11.25" customHeight="1" x14ac:dyDescent="0.2">
      <c r="A51" s="10" t="s">
        <v>82</v>
      </c>
      <c r="B51" s="11" t="s">
        <v>83</v>
      </c>
      <c r="C51" s="62" t="s">
        <v>207</v>
      </c>
      <c r="D51" s="35">
        <v>5699</v>
      </c>
      <c r="E51" s="12">
        <f t="shared" si="1"/>
        <v>5699</v>
      </c>
      <c r="F51" s="18">
        <v>11399</v>
      </c>
      <c r="G51" s="19">
        <f t="shared" si="2"/>
        <v>11399</v>
      </c>
      <c r="H51" s="20">
        <f t="shared" si="0"/>
        <v>17098</v>
      </c>
      <c r="I51" s="21">
        <f t="shared" si="3"/>
        <v>17098</v>
      </c>
    </row>
    <row r="52" spans="1:9" ht="11.25" customHeight="1" x14ac:dyDescent="0.2">
      <c r="A52" s="10" t="s">
        <v>84</v>
      </c>
      <c r="B52" s="11" t="s">
        <v>85</v>
      </c>
      <c r="C52" s="62" t="s">
        <v>208</v>
      </c>
      <c r="D52" s="35">
        <v>5008</v>
      </c>
      <c r="E52" s="12">
        <f t="shared" si="1"/>
        <v>5008</v>
      </c>
      <c r="F52" s="18">
        <v>10017</v>
      </c>
      <c r="G52" s="19">
        <f t="shared" si="2"/>
        <v>10017</v>
      </c>
      <c r="H52" s="20">
        <f t="shared" si="0"/>
        <v>15025</v>
      </c>
      <c r="I52" s="21">
        <f t="shared" si="3"/>
        <v>15025</v>
      </c>
    </row>
    <row r="53" spans="1:9" ht="11.25" customHeight="1" x14ac:dyDescent="0.2">
      <c r="A53" s="10" t="s">
        <v>86</v>
      </c>
      <c r="B53" s="11" t="s">
        <v>87</v>
      </c>
      <c r="C53" s="62" t="s">
        <v>209</v>
      </c>
      <c r="D53" s="35">
        <v>29373</v>
      </c>
      <c r="E53" s="12">
        <f t="shared" si="1"/>
        <v>29373</v>
      </c>
      <c r="F53" s="18">
        <v>58745</v>
      </c>
      <c r="G53" s="19">
        <f t="shared" si="2"/>
        <v>58745</v>
      </c>
      <c r="H53" s="20">
        <f t="shared" si="0"/>
        <v>88118</v>
      </c>
      <c r="I53" s="21">
        <f t="shared" si="3"/>
        <v>88118</v>
      </c>
    </row>
    <row r="54" spans="1:9" ht="11.25" customHeight="1" x14ac:dyDescent="0.2">
      <c r="A54" s="10" t="s">
        <v>88</v>
      </c>
      <c r="B54" s="11" t="s">
        <v>89</v>
      </c>
      <c r="C54" s="62" t="s">
        <v>210</v>
      </c>
      <c r="D54" s="35">
        <v>14290</v>
      </c>
      <c r="E54" s="12">
        <f t="shared" si="1"/>
        <v>14290</v>
      </c>
      <c r="F54" s="18">
        <v>28580</v>
      </c>
      <c r="G54" s="19">
        <f t="shared" si="2"/>
        <v>28580</v>
      </c>
      <c r="H54" s="20">
        <f t="shared" si="0"/>
        <v>42870</v>
      </c>
      <c r="I54" s="21">
        <f t="shared" si="3"/>
        <v>42870</v>
      </c>
    </row>
    <row r="55" spans="1:9" ht="11.25" customHeight="1" x14ac:dyDescent="0.2">
      <c r="A55" s="10" t="s">
        <v>90</v>
      </c>
      <c r="B55" s="11" t="s">
        <v>91</v>
      </c>
      <c r="C55" s="62" t="s">
        <v>211</v>
      </c>
      <c r="D55" s="35">
        <v>285885</v>
      </c>
      <c r="E55" s="12">
        <f t="shared" si="1"/>
        <v>285885</v>
      </c>
      <c r="F55" s="18">
        <v>571771</v>
      </c>
      <c r="G55" s="19">
        <f t="shared" si="2"/>
        <v>571771</v>
      </c>
      <c r="H55" s="20">
        <f t="shared" si="0"/>
        <v>857656</v>
      </c>
      <c r="I55" s="21">
        <f t="shared" si="3"/>
        <v>857656</v>
      </c>
    </row>
    <row r="56" spans="1:9" ht="11.25" customHeight="1" x14ac:dyDescent="0.2">
      <c r="A56" s="10" t="s">
        <v>92</v>
      </c>
      <c r="B56" s="11" t="s">
        <v>93</v>
      </c>
      <c r="C56" s="62" t="s">
        <v>212</v>
      </c>
      <c r="D56" s="35">
        <v>48927</v>
      </c>
      <c r="E56" s="12">
        <f t="shared" si="1"/>
        <v>48927</v>
      </c>
      <c r="F56" s="18">
        <v>97854</v>
      </c>
      <c r="G56" s="19">
        <f t="shared" si="2"/>
        <v>97854</v>
      </c>
      <c r="H56" s="20">
        <f t="shared" si="0"/>
        <v>146781</v>
      </c>
      <c r="I56" s="21">
        <f t="shared" si="3"/>
        <v>146781</v>
      </c>
    </row>
    <row r="57" spans="1:9" ht="11.25" customHeight="1" x14ac:dyDescent="0.2">
      <c r="A57" s="10" t="s">
        <v>94</v>
      </c>
      <c r="B57" s="11" t="s">
        <v>95</v>
      </c>
      <c r="C57" s="62" t="s">
        <v>213</v>
      </c>
      <c r="D57" s="35">
        <v>66552</v>
      </c>
      <c r="E57" s="12">
        <f t="shared" si="1"/>
        <v>66552</v>
      </c>
      <c r="F57" s="18">
        <v>133104</v>
      </c>
      <c r="G57" s="19">
        <f t="shared" si="2"/>
        <v>133104</v>
      </c>
      <c r="H57" s="20">
        <f t="shared" si="0"/>
        <v>199656</v>
      </c>
      <c r="I57" s="21">
        <f t="shared" si="3"/>
        <v>199656</v>
      </c>
    </row>
    <row r="58" spans="1:9" ht="11.25" customHeight="1" x14ac:dyDescent="0.2">
      <c r="A58" s="10" t="s">
        <v>96</v>
      </c>
      <c r="B58" s="11" t="s">
        <v>97</v>
      </c>
      <c r="C58" s="62" t="s">
        <v>214</v>
      </c>
      <c r="D58" s="35">
        <v>30991</v>
      </c>
      <c r="E58" s="12">
        <f t="shared" si="1"/>
        <v>30991</v>
      </c>
      <c r="F58" s="18">
        <v>61982</v>
      </c>
      <c r="G58" s="19">
        <f t="shared" si="2"/>
        <v>61982</v>
      </c>
      <c r="H58" s="20">
        <f t="shared" si="0"/>
        <v>92973</v>
      </c>
      <c r="I58" s="21">
        <f t="shared" si="3"/>
        <v>92973</v>
      </c>
    </row>
    <row r="59" spans="1:9" ht="11.25" customHeight="1" x14ac:dyDescent="0.2">
      <c r="A59" s="10" t="s">
        <v>98</v>
      </c>
      <c r="B59" s="11" t="s">
        <v>99</v>
      </c>
      <c r="C59" s="62" t="s">
        <v>215</v>
      </c>
      <c r="D59" s="35">
        <v>42334</v>
      </c>
      <c r="E59" s="12">
        <f t="shared" si="1"/>
        <v>42334</v>
      </c>
      <c r="F59" s="18">
        <v>84668</v>
      </c>
      <c r="G59" s="19">
        <f t="shared" si="2"/>
        <v>84668</v>
      </c>
      <c r="H59" s="20">
        <f t="shared" si="0"/>
        <v>127002</v>
      </c>
      <c r="I59" s="21">
        <f t="shared" si="3"/>
        <v>127002</v>
      </c>
    </row>
    <row r="60" spans="1:9" ht="11.25" customHeight="1" x14ac:dyDescent="0.2">
      <c r="A60" s="10" t="s">
        <v>100</v>
      </c>
      <c r="B60" s="11" t="s">
        <v>101</v>
      </c>
      <c r="C60" s="62" t="s">
        <v>216</v>
      </c>
      <c r="D60" s="35">
        <v>18814</v>
      </c>
      <c r="E60" s="12">
        <f t="shared" si="1"/>
        <v>18814</v>
      </c>
      <c r="F60" s="18">
        <v>37628</v>
      </c>
      <c r="G60" s="19">
        <f t="shared" si="2"/>
        <v>37628</v>
      </c>
      <c r="H60" s="20">
        <f t="shared" si="0"/>
        <v>56442</v>
      </c>
      <c r="I60" s="21">
        <f t="shared" si="3"/>
        <v>56442</v>
      </c>
    </row>
    <row r="61" spans="1:9" ht="11.25" customHeight="1" x14ac:dyDescent="0.2">
      <c r="A61" s="22" t="s">
        <v>102</v>
      </c>
      <c r="B61" s="23" t="s">
        <v>103</v>
      </c>
      <c r="C61" s="63" t="s">
        <v>217</v>
      </c>
      <c r="D61" s="77">
        <v>31346</v>
      </c>
      <c r="E61" s="24">
        <f t="shared" si="1"/>
        <v>31346</v>
      </c>
      <c r="F61" s="25">
        <v>62692</v>
      </c>
      <c r="G61" s="26">
        <f t="shared" si="2"/>
        <v>62692</v>
      </c>
      <c r="H61" s="27">
        <f t="shared" si="0"/>
        <v>94038</v>
      </c>
      <c r="I61" s="28">
        <f t="shared" si="3"/>
        <v>94038</v>
      </c>
    </row>
    <row r="62" spans="1:9" customFormat="1" ht="18" x14ac:dyDescent="0.35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" x14ac:dyDescent="0.35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5" t="s">
        <v>3</v>
      </c>
      <c r="E64" s="96"/>
      <c r="F64" s="95" t="s">
        <v>4</v>
      </c>
      <c r="G64" s="96"/>
      <c r="H64" s="97" t="s">
        <v>5</v>
      </c>
      <c r="I64" s="98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33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35">
        <v>3247</v>
      </c>
      <c r="E66" s="36">
        <f t="shared" ref="E66:E118" si="4">SUM(D66:D66)</f>
        <v>3247</v>
      </c>
      <c r="F66" s="18">
        <v>6495</v>
      </c>
      <c r="G66" s="19">
        <f>F66</f>
        <v>6495</v>
      </c>
      <c r="H66" s="20">
        <f t="shared" ref="H66:H118" si="5">D66+F66</f>
        <v>9742</v>
      </c>
      <c r="I66" s="20">
        <f t="shared" ref="I66:I118" si="6">SUM(H66:H66)</f>
        <v>9742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17">
        <v>56336</v>
      </c>
      <c r="E67" s="36">
        <f t="shared" si="4"/>
        <v>56336</v>
      </c>
      <c r="F67" s="18">
        <v>112672</v>
      </c>
      <c r="G67" s="19">
        <f t="shared" ref="G67:G118" si="7">F67</f>
        <v>112672</v>
      </c>
      <c r="H67" s="20">
        <f t="shared" si="5"/>
        <v>169008</v>
      </c>
      <c r="I67" s="21">
        <f t="shared" si="6"/>
        <v>169008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17">
        <v>20032</v>
      </c>
      <c r="E68" s="36">
        <f t="shared" si="4"/>
        <v>20032</v>
      </c>
      <c r="F68" s="18">
        <v>40065</v>
      </c>
      <c r="G68" s="19">
        <f t="shared" si="7"/>
        <v>40065</v>
      </c>
      <c r="H68" s="20">
        <f t="shared" si="5"/>
        <v>60097</v>
      </c>
      <c r="I68" s="21">
        <f t="shared" si="6"/>
        <v>60097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17">
        <v>88830</v>
      </c>
      <c r="E69" s="36">
        <f t="shared" si="4"/>
        <v>88830</v>
      </c>
      <c r="F69" s="18">
        <v>177659</v>
      </c>
      <c r="G69" s="19">
        <f t="shared" si="7"/>
        <v>177659</v>
      </c>
      <c r="H69" s="20">
        <f t="shared" si="5"/>
        <v>266489</v>
      </c>
      <c r="I69" s="21">
        <f t="shared" si="6"/>
        <v>266489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17">
        <v>6622</v>
      </c>
      <c r="E70" s="36">
        <f t="shared" si="4"/>
        <v>6622</v>
      </c>
      <c r="F70" s="18">
        <v>13244</v>
      </c>
      <c r="G70" s="19">
        <f t="shared" si="7"/>
        <v>13244</v>
      </c>
      <c r="H70" s="20">
        <f t="shared" si="5"/>
        <v>19866</v>
      </c>
      <c r="I70" s="21">
        <f t="shared" si="6"/>
        <v>19866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17">
        <v>32916</v>
      </c>
      <c r="E71" s="36">
        <f t="shared" si="4"/>
        <v>32916</v>
      </c>
      <c r="F71" s="18">
        <v>65832</v>
      </c>
      <c r="G71" s="19">
        <f t="shared" si="7"/>
        <v>65832</v>
      </c>
      <c r="H71" s="20">
        <f t="shared" si="5"/>
        <v>98748</v>
      </c>
      <c r="I71" s="21">
        <f t="shared" si="6"/>
        <v>98748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17">
        <v>41639</v>
      </c>
      <c r="E72" s="36">
        <f t="shared" si="4"/>
        <v>41639</v>
      </c>
      <c r="F72" s="18">
        <v>83279</v>
      </c>
      <c r="G72" s="19">
        <f t="shared" si="7"/>
        <v>83279</v>
      </c>
      <c r="H72" s="20">
        <f t="shared" si="5"/>
        <v>124918</v>
      </c>
      <c r="I72" s="21">
        <f t="shared" si="6"/>
        <v>124918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17">
        <v>36404</v>
      </c>
      <c r="E73" s="36">
        <f t="shared" si="4"/>
        <v>36404</v>
      </c>
      <c r="F73" s="18">
        <v>72808</v>
      </c>
      <c r="G73" s="19">
        <f t="shared" si="7"/>
        <v>72808</v>
      </c>
      <c r="H73" s="20">
        <f t="shared" si="5"/>
        <v>109212</v>
      </c>
      <c r="I73" s="21">
        <f t="shared" si="6"/>
        <v>109212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17">
        <v>16124</v>
      </c>
      <c r="E74" s="36">
        <f t="shared" si="4"/>
        <v>16124</v>
      </c>
      <c r="F74" s="18">
        <v>32248</v>
      </c>
      <c r="G74" s="19">
        <f t="shared" si="7"/>
        <v>32248</v>
      </c>
      <c r="H74" s="20">
        <f t="shared" si="5"/>
        <v>48372</v>
      </c>
      <c r="I74" s="21">
        <f t="shared" si="6"/>
        <v>48372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17">
        <v>11045</v>
      </c>
      <c r="E75" s="36">
        <f t="shared" si="4"/>
        <v>11045</v>
      </c>
      <c r="F75" s="18">
        <v>22089</v>
      </c>
      <c r="G75" s="19">
        <f t="shared" si="7"/>
        <v>22089</v>
      </c>
      <c r="H75" s="20">
        <f t="shared" si="5"/>
        <v>33134</v>
      </c>
      <c r="I75" s="21">
        <f t="shared" si="6"/>
        <v>33134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17">
        <v>17099</v>
      </c>
      <c r="E76" s="36">
        <f t="shared" si="4"/>
        <v>17099</v>
      </c>
      <c r="F76" s="18">
        <v>34198</v>
      </c>
      <c r="G76" s="19">
        <f t="shared" si="7"/>
        <v>34198</v>
      </c>
      <c r="H76" s="20">
        <f t="shared" si="5"/>
        <v>51297</v>
      </c>
      <c r="I76" s="21">
        <f t="shared" si="6"/>
        <v>51297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17">
        <v>27036</v>
      </c>
      <c r="E77" s="36">
        <f t="shared" si="4"/>
        <v>27036</v>
      </c>
      <c r="F77" s="18">
        <v>54072</v>
      </c>
      <c r="G77" s="19">
        <f t="shared" si="7"/>
        <v>54072</v>
      </c>
      <c r="H77" s="20">
        <f t="shared" si="5"/>
        <v>81108</v>
      </c>
      <c r="I77" s="21">
        <f t="shared" si="6"/>
        <v>81108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17">
        <v>460899</v>
      </c>
      <c r="E78" s="36">
        <f t="shared" si="4"/>
        <v>460899</v>
      </c>
      <c r="F78" s="18">
        <v>921791</v>
      </c>
      <c r="G78" s="19">
        <f t="shared" si="7"/>
        <v>921791</v>
      </c>
      <c r="H78" s="20">
        <f t="shared" si="5"/>
        <v>1382690</v>
      </c>
      <c r="I78" s="21">
        <f t="shared" si="6"/>
        <v>1382690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17">
        <v>7894</v>
      </c>
      <c r="E79" s="36">
        <f t="shared" si="4"/>
        <v>7894</v>
      </c>
      <c r="F79" s="18">
        <v>15787</v>
      </c>
      <c r="G79" s="19">
        <f t="shared" si="7"/>
        <v>15787</v>
      </c>
      <c r="H79" s="20">
        <f t="shared" si="5"/>
        <v>23681</v>
      </c>
      <c r="I79" s="21">
        <f t="shared" si="6"/>
        <v>23681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17">
        <v>14444</v>
      </c>
      <c r="E80" s="36">
        <f t="shared" si="4"/>
        <v>14444</v>
      </c>
      <c r="F80" s="18">
        <v>28887</v>
      </c>
      <c r="G80" s="19">
        <f t="shared" si="7"/>
        <v>28887</v>
      </c>
      <c r="H80" s="20">
        <f t="shared" si="5"/>
        <v>43331</v>
      </c>
      <c r="I80" s="21">
        <f t="shared" si="6"/>
        <v>43331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17">
        <v>34840</v>
      </c>
      <c r="E81" s="36">
        <f t="shared" si="4"/>
        <v>34840</v>
      </c>
      <c r="F81" s="18">
        <v>69680</v>
      </c>
      <c r="G81" s="19">
        <f t="shared" si="7"/>
        <v>69680</v>
      </c>
      <c r="H81" s="20">
        <f t="shared" si="5"/>
        <v>104520</v>
      </c>
      <c r="I81" s="21">
        <f t="shared" si="6"/>
        <v>104520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17">
        <v>55134</v>
      </c>
      <c r="E82" s="36">
        <f t="shared" si="4"/>
        <v>55134</v>
      </c>
      <c r="F82" s="18">
        <v>110268</v>
      </c>
      <c r="G82" s="19">
        <f t="shared" si="7"/>
        <v>110268</v>
      </c>
      <c r="H82" s="20">
        <f t="shared" si="5"/>
        <v>165402</v>
      </c>
      <c r="I82" s="21">
        <f t="shared" si="6"/>
        <v>165402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17">
        <v>92174</v>
      </c>
      <c r="E83" s="36">
        <f t="shared" si="4"/>
        <v>92174</v>
      </c>
      <c r="F83" s="18">
        <v>184348</v>
      </c>
      <c r="G83" s="19">
        <f t="shared" si="7"/>
        <v>184348</v>
      </c>
      <c r="H83" s="20">
        <f t="shared" si="5"/>
        <v>276522</v>
      </c>
      <c r="I83" s="21">
        <f t="shared" si="6"/>
        <v>276522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17">
        <v>16798</v>
      </c>
      <c r="E84" s="36">
        <f t="shared" si="4"/>
        <v>16798</v>
      </c>
      <c r="F84" s="18">
        <v>33596</v>
      </c>
      <c r="G84" s="19">
        <f t="shared" si="7"/>
        <v>33596</v>
      </c>
      <c r="H84" s="20">
        <f t="shared" si="5"/>
        <v>50394</v>
      </c>
      <c r="I84" s="21">
        <f t="shared" si="6"/>
        <v>50394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17">
        <v>75854</v>
      </c>
      <c r="E85" s="36">
        <f t="shared" si="4"/>
        <v>75854</v>
      </c>
      <c r="F85" s="18">
        <v>151708</v>
      </c>
      <c r="G85" s="19">
        <f t="shared" si="7"/>
        <v>151708</v>
      </c>
      <c r="H85" s="20">
        <f t="shared" si="5"/>
        <v>227562</v>
      </c>
      <c r="I85" s="21">
        <f t="shared" si="6"/>
        <v>227562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17">
        <v>46056</v>
      </c>
      <c r="E86" s="36">
        <f t="shared" si="4"/>
        <v>46056</v>
      </c>
      <c r="F86" s="18">
        <v>92111</v>
      </c>
      <c r="G86" s="19">
        <f t="shared" si="7"/>
        <v>92111</v>
      </c>
      <c r="H86" s="20">
        <f t="shared" si="5"/>
        <v>138167</v>
      </c>
      <c r="I86" s="21">
        <f t="shared" si="6"/>
        <v>138167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17">
        <v>6357</v>
      </c>
      <c r="E87" s="36">
        <f t="shared" si="4"/>
        <v>6357</v>
      </c>
      <c r="F87" s="18">
        <v>12715</v>
      </c>
      <c r="G87" s="19">
        <f t="shared" si="7"/>
        <v>12715</v>
      </c>
      <c r="H87" s="20">
        <f t="shared" si="5"/>
        <v>19072</v>
      </c>
      <c r="I87" s="21">
        <f t="shared" si="6"/>
        <v>19072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17">
        <v>23066</v>
      </c>
      <c r="E88" s="36">
        <f t="shared" si="4"/>
        <v>23066</v>
      </c>
      <c r="F88" s="18">
        <v>46132</v>
      </c>
      <c r="G88" s="19">
        <f t="shared" si="7"/>
        <v>46132</v>
      </c>
      <c r="H88" s="20">
        <f t="shared" si="5"/>
        <v>69198</v>
      </c>
      <c r="I88" s="21">
        <f t="shared" si="6"/>
        <v>69198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17">
        <v>26670</v>
      </c>
      <c r="E89" s="36">
        <f t="shared" si="4"/>
        <v>26670</v>
      </c>
      <c r="F89" s="18">
        <v>53340</v>
      </c>
      <c r="G89" s="19">
        <f t="shared" si="7"/>
        <v>53340</v>
      </c>
      <c r="H89" s="20">
        <f t="shared" si="5"/>
        <v>80010</v>
      </c>
      <c r="I89" s="21">
        <f t="shared" si="6"/>
        <v>80010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17">
        <v>7480</v>
      </c>
      <c r="E90" s="36">
        <f t="shared" si="4"/>
        <v>7480</v>
      </c>
      <c r="F90" s="18">
        <v>14960</v>
      </c>
      <c r="G90" s="19">
        <f t="shared" si="7"/>
        <v>14960</v>
      </c>
      <c r="H90" s="20">
        <f t="shared" si="5"/>
        <v>22440</v>
      </c>
      <c r="I90" s="21">
        <f t="shared" si="6"/>
        <v>22440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17">
        <v>21716</v>
      </c>
      <c r="E91" s="36">
        <f t="shared" si="4"/>
        <v>21716</v>
      </c>
      <c r="F91" s="18">
        <v>43433</v>
      </c>
      <c r="G91" s="19">
        <f t="shared" si="7"/>
        <v>43433</v>
      </c>
      <c r="H91" s="20">
        <f t="shared" si="5"/>
        <v>65149</v>
      </c>
      <c r="I91" s="21">
        <f t="shared" si="6"/>
        <v>65149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17">
        <v>113686</v>
      </c>
      <c r="E92" s="36">
        <f t="shared" si="4"/>
        <v>113686</v>
      </c>
      <c r="F92" s="18">
        <v>227372</v>
      </c>
      <c r="G92" s="19">
        <f t="shared" si="7"/>
        <v>227372</v>
      </c>
      <c r="H92" s="20">
        <f t="shared" si="5"/>
        <v>341058</v>
      </c>
      <c r="I92" s="21">
        <f t="shared" si="6"/>
        <v>341058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17">
        <v>8220</v>
      </c>
      <c r="E93" s="36">
        <f t="shared" si="4"/>
        <v>8220</v>
      </c>
      <c r="F93" s="18">
        <v>16441</v>
      </c>
      <c r="G93" s="19">
        <f t="shared" si="7"/>
        <v>16441</v>
      </c>
      <c r="H93" s="20">
        <f t="shared" si="5"/>
        <v>24661</v>
      </c>
      <c r="I93" s="21">
        <f t="shared" si="6"/>
        <v>24661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17">
        <v>72990</v>
      </c>
      <c r="E94" s="36">
        <f t="shared" si="4"/>
        <v>72990</v>
      </c>
      <c r="F94" s="18">
        <v>145979</v>
      </c>
      <c r="G94" s="19">
        <f t="shared" si="7"/>
        <v>145979</v>
      </c>
      <c r="H94" s="20">
        <f t="shared" si="5"/>
        <v>218969</v>
      </c>
      <c r="I94" s="21">
        <f t="shared" si="6"/>
        <v>218969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17">
        <v>41526</v>
      </c>
      <c r="E95" s="36">
        <f t="shared" si="4"/>
        <v>41526</v>
      </c>
      <c r="F95" s="18">
        <v>83052</v>
      </c>
      <c r="G95" s="19">
        <f t="shared" si="7"/>
        <v>83052</v>
      </c>
      <c r="H95" s="20">
        <f t="shared" si="5"/>
        <v>124578</v>
      </c>
      <c r="I95" s="21">
        <f t="shared" si="6"/>
        <v>124578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17">
        <v>131485</v>
      </c>
      <c r="E96" s="36">
        <f t="shared" si="4"/>
        <v>131485</v>
      </c>
      <c r="F96" s="18">
        <v>262970</v>
      </c>
      <c r="G96" s="19">
        <f t="shared" si="7"/>
        <v>262970</v>
      </c>
      <c r="H96" s="20">
        <f t="shared" si="5"/>
        <v>394455</v>
      </c>
      <c r="I96" s="21">
        <f t="shared" si="6"/>
        <v>394455</v>
      </c>
    </row>
    <row r="97" spans="1:9" ht="11.25" customHeight="1" x14ac:dyDescent="0.2">
      <c r="A97" s="34">
        <v>79</v>
      </c>
      <c r="B97" s="11" t="s">
        <v>136</v>
      </c>
      <c r="C97" s="11" t="s">
        <v>249</v>
      </c>
      <c r="D97" s="17">
        <v>51425</v>
      </c>
      <c r="E97" s="36">
        <f t="shared" si="4"/>
        <v>51425</v>
      </c>
      <c r="F97" s="18">
        <v>102850</v>
      </c>
      <c r="G97" s="19">
        <f t="shared" si="7"/>
        <v>102850</v>
      </c>
      <c r="H97" s="20">
        <f t="shared" si="5"/>
        <v>154275</v>
      </c>
      <c r="I97" s="21">
        <f t="shared" si="6"/>
        <v>154275</v>
      </c>
    </row>
    <row r="98" spans="1:9" ht="11.25" customHeight="1" x14ac:dyDescent="0.2">
      <c r="A98" s="34">
        <v>80</v>
      </c>
      <c r="B98" s="11" t="s">
        <v>137</v>
      </c>
      <c r="C98" s="11" t="s">
        <v>250</v>
      </c>
      <c r="D98" s="17">
        <v>72947</v>
      </c>
      <c r="E98" s="36">
        <f t="shared" si="4"/>
        <v>72947</v>
      </c>
      <c r="F98" s="18">
        <v>145893</v>
      </c>
      <c r="G98" s="19">
        <f t="shared" si="7"/>
        <v>145893</v>
      </c>
      <c r="H98" s="20">
        <f t="shared" si="5"/>
        <v>218840</v>
      </c>
      <c r="I98" s="21">
        <f t="shared" si="6"/>
        <v>218840</v>
      </c>
    </row>
    <row r="99" spans="1:9" ht="11.25" customHeight="1" x14ac:dyDescent="0.2">
      <c r="A99" s="34">
        <v>81</v>
      </c>
      <c r="B99" s="11" t="s">
        <v>138</v>
      </c>
      <c r="C99" s="11" t="s">
        <v>251</v>
      </c>
      <c r="D99" s="17">
        <v>44708</v>
      </c>
      <c r="E99" s="36">
        <f t="shared" si="4"/>
        <v>44708</v>
      </c>
      <c r="F99" s="18">
        <v>89416</v>
      </c>
      <c r="G99" s="19">
        <f t="shared" si="7"/>
        <v>89416</v>
      </c>
      <c r="H99" s="20">
        <f t="shared" si="5"/>
        <v>134124</v>
      </c>
      <c r="I99" s="21">
        <f t="shared" si="6"/>
        <v>134124</v>
      </c>
    </row>
    <row r="100" spans="1:9" ht="11.25" customHeight="1" x14ac:dyDescent="0.2">
      <c r="A100" s="34">
        <v>82</v>
      </c>
      <c r="B100" s="11" t="s">
        <v>139</v>
      </c>
      <c r="C100" s="11" t="s">
        <v>252</v>
      </c>
      <c r="D100" s="17">
        <v>44821</v>
      </c>
      <c r="E100" s="36">
        <f t="shared" si="4"/>
        <v>44821</v>
      </c>
      <c r="F100" s="18">
        <v>89641</v>
      </c>
      <c r="G100" s="19">
        <f t="shared" si="7"/>
        <v>89641</v>
      </c>
      <c r="H100" s="20">
        <f t="shared" si="5"/>
        <v>134462</v>
      </c>
      <c r="I100" s="21">
        <f t="shared" si="6"/>
        <v>134462</v>
      </c>
    </row>
    <row r="101" spans="1:9" ht="11.25" customHeight="1" x14ac:dyDescent="0.2">
      <c r="A101" s="34">
        <v>83</v>
      </c>
      <c r="B101" s="11" t="s">
        <v>140</v>
      </c>
      <c r="C101" s="11" t="s">
        <v>253</v>
      </c>
      <c r="D101" s="17">
        <v>35413</v>
      </c>
      <c r="E101" s="36">
        <f t="shared" si="4"/>
        <v>35413</v>
      </c>
      <c r="F101" s="18">
        <v>70826</v>
      </c>
      <c r="G101" s="19">
        <f t="shared" si="7"/>
        <v>70826</v>
      </c>
      <c r="H101" s="20">
        <f t="shared" si="5"/>
        <v>106239</v>
      </c>
      <c r="I101" s="21">
        <f t="shared" si="6"/>
        <v>106239</v>
      </c>
    </row>
    <row r="102" spans="1:9" ht="11.25" customHeight="1" x14ac:dyDescent="0.2">
      <c r="A102" s="34">
        <v>84</v>
      </c>
      <c r="B102" s="11" t="s">
        <v>141</v>
      </c>
      <c r="C102" s="11" t="s">
        <v>254</v>
      </c>
      <c r="D102" s="17">
        <v>31403</v>
      </c>
      <c r="E102" s="36">
        <f t="shared" si="4"/>
        <v>31403</v>
      </c>
      <c r="F102" s="18">
        <v>62807</v>
      </c>
      <c r="G102" s="19">
        <f t="shared" si="7"/>
        <v>62807</v>
      </c>
      <c r="H102" s="20">
        <f t="shared" si="5"/>
        <v>94210</v>
      </c>
      <c r="I102" s="21">
        <f t="shared" si="6"/>
        <v>94210</v>
      </c>
    </row>
    <row r="103" spans="1:9" ht="11.25" customHeight="1" x14ac:dyDescent="0.2">
      <c r="A103" s="34">
        <v>85</v>
      </c>
      <c r="B103" s="11" t="s">
        <v>142</v>
      </c>
      <c r="C103" s="11" t="s">
        <v>255</v>
      </c>
      <c r="D103" s="17">
        <v>20055</v>
      </c>
      <c r="E103" s="36">
        <f t="shared" si="4"/>
        <v>20055</v>
      </c>
      <c r="F103" s="18">
        <v>40110</v>
      </c>
      <c r="G103" s="19">
        <f t="shared" si="7"/>
        <v>40110</v>
      </c>
      <c r="H103" s="20">
        <f t="shared" si="5"/>
        <v>60165</v>
      </c>
      <c r="I103" s="21">
        <f t="shared" si="6"/>
        <v>60165</v>
      </c>
    </row>
    <row r="104" spans="1:9" ht="11.25" customHeight="1" x14ac:dyDescent="0.2">
      <c r="A104" s="34">
        <v>86</v>
      </c>
      <c r="B104" s="11" t="s">
        <v>143</v>
      </c>
      <c r="C104" s="11" t="s">
        <v>256</v>
      </c>
      <c r="D104" s="17">
        <v>40710</v>
      </c>
      <c r="E104" s="36">
        <f t="shared" si="4"/>
        <v>40710</v>
      </c>
      <c r="F104" s="18">
        <v>81420</v>
      </c>
      <c r="G104" s="19">
        <f t="shared" si="7"/>
        <v>81420</v>
      </c>
      <c r="H104" s="20">
        <f t="shared" si="5"/>
        <v>122130</v>
      </c>
      <c r="I104" s="21">
        <f t="shared" si="6"/>
        <v>122130</v>
      </c>
    </row>
    <row r="105" spans="1:9" ht="11.25" customHeight="1" x14ac:dyDescent="0.2">
      <c r="A105" s="34">
        <v>87</v>
      </c>
      <c r="B105" s="11" t="s">
        <v>144</v>
      </c>
      <c r="C105" s="11" t="s">
        <v>257</v>
      </c>
      <c r="D105" s="17">
        <v>7101</v>
      </c>
      <c r="E105" s="36">
        <f t="shared" si="4"/>
        <v>7101</v>
      </c>
      <c r="F105" s="18">
        <v>14202</v>
      </c>
      <c r="G105" s="19">
        <f t="shared" si="7"/>
        <v>14202</v>
      </c>
      <c r="H105" s="20">
        <f t="shared" si="5"/>
        <v>21303</v>
      </c>
      <c r="I105" s="21">
        <f t="shared" si="6"/>
        <v>21303</v>
      </c>
    </row>
    <row r="106" spans="1:9" ht="11.25" customHeight="1" x14ac:dyDescent="0.2">
      <c r="A106" s="34">
        <v>88</v>
      </c>
      <c r="B106" s="11" t="s">
        <v>145</v>
      </c>
      <c r="C106" s="11" t="s">
        <v>258</v>
      </c>
      <c r="D106" s="17">
        <v>14224</v>
      </c>
      <c r="E106" s="36">
        <f t="shared" si="4"/>
        <v>14224</v>
      </c>
      <c r="F106" s="18">
        <v>28448</v>
      </c>
      <c r="G106" s="19">
        <f t="shared" si="7"/>
        <v>28448</v>
      </c>
      <c r="H106" s="20">
        <f t="shared" si="5"/>
        <v>42672</v>
      </c>
      <c r="I106" s="21">
        <f t="shared" si="6"/>
        <v>42672</v>
      </c>
    </row>
    <row r="107" spans="1:9" ht="11.25" customHeight="1" x14ac:dyDescent="0.2">
      <c r="A107" s="34">
        <v>89</v>
      </c>
      <c r="B107" s="11" t="s">
        <v>146</v>
      </c>
      <c r="C107" s="11" t="s">
        <v>259</v>
      </c>
      <c r="D107" s="17">
        <v>2631</v>
      </c>
      <c r="E107" s="36">
        <f t="shared" si="4"/>
        <v>2631</v>
      </c>
      <c r="F107" s="18">
        <v>5261</v>
      </c>
      <c r="G107" s="19">
        <f t="shared" si="7"/>
        <v>5261</v>
      </c>
      <c r="H107" s="20">
        <f t="shared" si="5"/>
        <v>7892</v>
      </c>
      <c r="I107" s="21">
        <f t="shared" si="6"/>
        <v>7892</v>
      </c>
    </row>
    <row r="108" spans="1:9" ht="11.25" customHeight="1" x14ac:dyDescent="0.2">
      <c r="A108" s="34">
        <v>90</v>
      </c>
      <c r="B108" s="11" t="s">
        <v>147</v>
      </c>
      <c r="C108" s="11" t="s">
        <v>260</v>
      </c>
      <c r="D108" s="17">
        <v>62459</v>
      </c>
      <c r="E108" s="36">
        <f t="shared" si="4"/>
        <v>62459</v>
      </c>
      <c r="F108" s="18">
        <v>124919</v>
      </c>
      <c r="G108" s="19">
        <f t="shared" si="7"/>
        <v>124919</v>
      </c>
      <c r="H108" s="20">
        <f t="shared" si="5"/>
        <v>187378</v>
      </c>
      <c r="I108" s="21">
        <f t="shared" si="6"/>
        <v>187378</v>
      </c>
    </row>
    <row r="109" spans="1:9" ht="11.25" customHeight="1" x14ac:dyDescent="0.2">
      <c r="A109" s="34">
        <v>91</v>
      </c>
      <c r="B109" s="11" t="s">
        <v>148</v>
      </c>
      <c r="C109" s="11" t="s">
        <v>261</v>
      </c>
      <c r="D109" s="17">
        <v>40446</v>
      </c>
      <c r="E109" s="36">
        <f t="shared" si="4"/>
        <v>40446</v>
      </c>
      <c r="F109" s="18">
        <v>80892</v>
      </c>
      <c r="G109" s="19">
        <f t="shared" si="7"/>
        <v>80892</v>
      </c>
      <c r="H109" s="20">
        <f t="shared" si="5"/>
        <v>121338</v>
      </c>
      <c r="I109" s="21">
        <f t="shared" si="6"/>
        <v>121338</v>
      </c>
    </row>
    <row r="110" spans="1:9" ht="11.25" customHeight="1" x14ac:dyDescent="0.2">
      <c r="A110" s="34">
        <v>92</v>
      </c>
      <c r="B110" s="11" t="s">
        <v>149</v>
      </c>
      <c r="C110" s="11" t="s">
        <v>262</v>
      </c>
      <c r="D110" s="17">
        <v>294296</v>
      </c>
      <c r="E110" s="36">
        <f t="shared" si="4"/>
        <v>294296</v>
      </c>
      <c r="F110" s="18">
        <v>588592</v>
      </c>
      <c r="G110" s="19">
        <f t="shared" si="7"/>
        <v>588592</v>
      </c>
      <c r="H110" s="20">
        <f t="shared" si="5"/>
        <v>882888</v>
      </c>
      <c r="I110" s="21">
        <f t="shared" si="6"/>
        <v>882888</v>
      </c>
    </row>
    <row r="111" spans="1:9" ht="11.25" customHeight="1" x14ac:dyDescent="0.2">
      <c r="A111" s="34">
        <v>93</v>
      </c>
      <c r="B111" s="11" t="s">
        <v>150</v>
      </c>
      <c r="C111" s="11" t="s">
        <v>263</v>
      </c>
      <c r="D111" s="17">
        <v>15743</v>
      </c>
      <c r="E111" s="36">
        <f t="shared" si="4"/>
        <v>15743</v>
      </c>
      <c r="F111" s="18">
        <v>31486</v>
      </c>
      <c r="G111" s="19">
        <f t="shared" si="7"/>
        <v>31486</v>
      </c>
      <c r="H111" s="20">
        <f t="shared" si="5"/>
        <v>47229</v>
      </c>
      <c r="I111" s="21">
        <f t="shared" si="6"/>
        <v>47229</v>
      </c>
    </row>
    <row r="112" spans="1:9" ht="11.25" customHeight="1" x14ac:dyDescent="0.2">
      <c r="A112" s="34">
        <v>94</v>
      </c>
      <c r="B112" s="11" t="s">
        <v>151</v>
      </c>
      <c r="C112" s="11" t="s">
        <v>264</v>
      </c>
      <c r="D112" s="17">
        <v>10505</v>
      </c>
      <c r="E112" s="36">
        <f t="shared" si="4"/>
        <v>10505</v>
      </c>
      <c r="F112" s="18">
        <v>21009</v>
      </c>
      <c r="G112" s="19">
        <f t="shared" si="7"/>
        <v>21009</v>
      </c>
      <c r="H112" s="20">
        <f t="shared" si="5"/>
        <v>31514</v>
      </c>
      <c r="I112" s="21">
        <f t="shared" si="6"/>
        <v>31514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17">
        <v>19532</v>
      </c>
      <c r="E113" s="36">
        <f t="shared" si="4"/>
        <v>19532</v>
      </c>
      <c r="F113" s="18">
        <v>39065</v>
      </c>
      <c r="G113" s="19">
        <f t="shared" si="7"/>
        <v>39065</v>
      </c>
      <c r="H113" s="20">
        <f t="shared" si="5"/>
        <v>58597</v>
      </c>
      <c r="I113" s="21">
        <f t="shared" si="6"/>
        <v>58597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17">
        <v>73080</v>
      </c>
      <c r="E114" s="36">
        <f t="shared" si="4"/>
        <v>73080</v>
      </c>
      <c r="F114" s="18">
        <v>146160</v>
      </c>
      <c r="G114" s="19">
        <f t="shared" si="7"/>
        <v>146160</v>
      </c>
      <c r="H114" s="20">
        <f t="shared" si="5"/>
        <v>219240</v>
      </c>
      <c r="I114" s="21">
        <f t="shared" si="6"/>
        <v>219240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17">
        <v>37545</v>
      </c>
      <c r="E115" s="36">
        <f t="shared" si="4"/>
        <v>37545</v>
      </c>
      <c r="F115" s="18">
        <v>75090</v>
      </c>
      <c r="G115" s="19">
        <f t="shared" si="7"/>
        <v>75090</v>
      </c>
      <c r="H115" s="20">
        <f t="shared" si="5"/>
        <v>112635</v>
      </c>
      <c r="I115" s="21">
        <f t="shared" si="6"/>
        <v>112635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17">
        <v>59922</v>
      </c>
      <c r="E116" s="36">
        <f t="shared" si="4"/>
        <v>59922</v>
      </c>
      <c r="F116" s="18">
        <v>119845</v>
      </c>
      <c r="G116" s="19">
        <f t="shared" si="7"/>
        <v>119845</v>
      </c>
      <c r="H116" s="20">
        <f t="shared" si="5"/>
        <v>179767</v>
      </c>
      <c r="I116" s="21">
        <f t="shared" si="6"/>
        <v>179767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17">
        <v>15778</v>
      </c>
      <c r="E117" s="36">
        <f t="shared" si="4"/>
        <v>15778</v>
      </c>
      <c r="F117" s="18">
        <v>31556</v>
      </c>
      <c r="G117" s="19">
        <f t="shared" si="7"/>
        <v>31556</v>
      </c>
      <c r="H117" s="20">
        <f t="shared" si="5"/>
        <v>47334</v>
      </c>
      <c r="I117" s="21">
        <f t="shared" si="6"/>
        <v>47334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17">
        <v>10234</v>
      </c>
      <c r="E118" s="36">
        <f t="shared" si="4"/>
        <v>10234</v>
      </c>
      <c r="F118" s="18">
        <v>20468</v>
      </c>
      <c r="G118" s="19">
        <f t="shared" si="7"/>
        <v>20468</v>
      </c>
      <c r="H118" s="20">
        <f t="shared" si="5"/>
        <v>30702</v>
      </c>
      <c r="I118" s="21">
        <f t="shared" si="6"/>
        <v>30702</v>
      </c>
    </row>
    <row r="119" spans="1:246" ht="10.8" thickBot="1" x14ac:dyDescent="0.25">
      <c r="A119" s="37"/>
      <c r="B119" s="38" t="s">
        <v>9</v>
      </c>
      <c r="C119" s="38"/>
      <c r="D119" s="39">
        <f t="shared" ref="D119:I119" si="8">SUM(D15:D118)</f>
        <v>5000000</v>
      </c>
      <c r="E119" s="40">
        <f t="shared" si="8"/>
        <v>5000000</v>
      </c>
      <c r="F119" s="41">
        <f t="shared" si="8"/>
        <v>10000000</v>
      </c>
      <c r="G119" s="41">
        <f t="shared" si="8"/>
        <v>10000000</v>
      </c>
      <c r="H119" s="41">
        <f t="shared" si="8"/>
        <v>15000000</v>
      </c>
      <c r="I119" s="42">
        <f t="shared" si="8"/>
        <v>15000000</v>
      </c>
    </row>
    <row r="120" spans="1:246" ht="10.8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" x14ac:dyDescent="0.35">
      <c r="A122" s="3" t="s">
        <v>158</v>
      </c>
      <c r="D122" s="1"/>
      <c r="E122" s="44"/>
      <c r="F122" s="45" t="str">
        <f>D4</f>
        <v>AUTHORIZATION NUMBER: 2</v>
      </c>
    </row>
    <row r="123" spans="1:246" ht="13.2" x14ac:dyDescent="0.25">
      <c r="D123" s="3"/>
      <c r="G123" s="43"/>
      <c r="H123" s="43"/>
      <c r="I123" s="43"/>
    </row>
    <row r="124" spans="1:246" ht="13.2" x14ac:dyDescent="0.25">
      <c r="D124" s="3"/>
      <c r="G124" s="43"/>
      <c r="H124" s="43"/>
      <c r="I124" s="43"/>
    </row>
    <row r="125" spans="1:246" ht="13.2" x14ac:dyDescent="0.25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3.8" x14ac:dyDescent="0.25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3.8" x14ac:dyDescent="0.25">
      <c r="B139" s="46" t="s">
        <v>163</v>
      </c>
      <c r="C139" s="46"/>
      <c r="D139" s="48"/>
    </row>
    <row r="140" spans="1:246" ht="13.8" x14ac:dyDescent="0.25">
      <c r="B140" s="46"/>
      <c r="C140" s="46"/>
      <c r="D140" s="48"/>
    </row>
    <row r="141" spans="1:246" ht="14.25" customHeight="1" x14ac:dyDescent="0.25">
      <c r="B141" s="49"/>
      <c r="C141" s="49"/>
      <c r="D141" s="48"/>
    </row>
    <row r="142" spans="1:246" s="53" customFormat="1" ht="14.25" customHeight="1" x14ac:dyDescent="0.25">
      <c r="A142" s="50"/>
      <c r="B142" s="51" t="s">
        <v>164</v>
      </c>
      <c r="C142" s="51"/>
      <c r="D142" s="52"/>
    </row>
    <row r="143" spans="1:246" s="53" customFormat="1" ht="15.75" customHeight="1" x14ac:dyDescent="0.25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3.2" x14ac:dyDescent="0.25">
      <c r="B145" s="55" t="s">
        <v>166</v>
      </c>
      <c r="C145" s="55"/>
      <c r="D145" s="56"/>
      <c r="E145" s="56"/>
    </row>
    <row r="146" spans="1:16132" ht="13.2" x14ac:dyDescent="0.25">
      <c r="B146" s="55" t="s">
        <v>167</v>
      </c>
      <c r="C146" s="55"/>
      <c r="D146" s="56"/>
      <c r="E146" s="56"/>
    </row>
    <row r="147" spans="1:16132" ht="16.5" customHeight="1" x14ac:dyDescent="0.25">
      <c r="B147" s="55"/>
      <c r="C147" s="55"/>
    </row>
    <row r="148" spans="1:16132" ht="10.5" customHeight="1" x14ac:dyDescent="0.25">
      <c r="B148" s="55"/>
      <c r="C148" s="55"/>
    </row>
    <row r="149" spans="1:16132" ht="13.2" x14ac:dyDescent="0.25">
      <c r="B149" s="3" t="s">
        <v>168</v>
      </c>
      <c r="C149" s="3"/>
      <c r="G149" s="3" t="s">
        <v>169</v>
      </c>
      <c r="I149" s="57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89">
        <v>45502</v>
      </c>
      <c r="H151" s="89"/>
      <c r="I151" s="8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30"/>
      <c r="C152" s="30"/>
      <c r="D152" s="30"/>
      <c r="E152" s="30"/>
      <c r="F152" s="1"/>
      <c r="G152" s="90"/>
      <c r="H152" s="90"/>
      <c r="I152" s="90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0EV5UNZoJQymy0RIlFJB9OawtaxXS4ZcFvMXG/p0kf3XJQDK0c32HVpM2lzpvurJItUztl3mzVRsJecshVL44A==" saltValue="oloQU0wcVRfY71urmLtaEQ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AEC5-9629-4C54-B66B-FB75558E4631}">
  <dimension ref="A1:WVL156"/>
  <sheetViews>
    <sheetView topLeftCell="A135" zoomScale="130" zoomScaleNormal="130" workbookViewId="0">
      <selection activeCell="F22" sqref="F22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44140625" style="1" customWidth="1"/>
    <col min="4" max="5" width="10.109375" style="1" customWidth="1"/>
    <col min="6" max="6" width="10.886718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554687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554687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554687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554687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554687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554687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554687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554687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554687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554687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554687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554687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554687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554687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554687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554687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554687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554687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554687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554687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554687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554687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554687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554687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554687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554687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554687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554687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554687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554687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554687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554687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554687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554687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554687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554687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554687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554687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554687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554687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554687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554687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554687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554687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554687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554687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554687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554687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554687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554687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554687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554687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554687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554687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554687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554687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554687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554687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554687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554687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554687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554687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554687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E1" s="2" t="s">
        <v>0</v>
      </c>
    </row>
    <row r="2" spans="1:9" ht="18" customHeight="1" x14ac:dyDescent="0.2">
      <c r="D2" s="66" t="s">
        <v>1</v>
      </c>
    </row>
    <row r="3" spans="1:9" ht="11.4" x14ac:dyDescent="0.2">
      <c r="B3" s="4"/>
      <c r="C3" s="4"/>
      <c r="D3" s="66" t="s">
        <v>279</v>
      </c>
    </row>
    <row r="4" spans="1:9" ht="11.4" x14ac:dyDescent="0.2">
      <c r="D4" s="66" t="s">
        <v>278</v>
      </c>
    </row>
    <row r="5" spans="1:9" ht="11.4" x14ac:dyDescent="0.2">
      <c r="E5" s="66"/>
    </row>
    <row r="6" spans="1:9" ht="11.4" x14ac:dyDescent="0.2">
      <c r="D6" s="91" t="s">
        <v>276</v>
      </c>
      <c r="E6" s="91"/>
      <c r="F6" s="91"/>
      <c r="G6" s="91"/>
      <c r="H6" s="91"/>
      <c r="I6" s="76"/>
    </row>
    <row r="7" spans="1:9" ht="11.4" x14ac:dyDescent="0.2">
      <c r="D7" s="92" t="s">
        <v>277</v>
      </c>
      <c r="E7" s="92"/>
      <c r="F7" s="92"/>
      <c r="G7" s="92"/>
      <c r="H7" s="92"/>
      <c r="I7" s="75"/>
    </row>
    <row r="8" spans="1:9" ht="11.4" x14ac:dyDescent="0.2">
      <c r="E8" s="75"/>
    </row>
    <row r="9" spans="1:9" ht="11.4" x14ac:dyDescent="0.2">
      <c r="D9" s="67" t="s">
        <v>2</v>
      </c>
    </row>
    <row r="10" spans="1:9" ht="11.4" x14ac:dyDescent="0.2">
      <c r="D10" s="66" t="s">
        <v>280</v>
      </c>
    </row>
    <row r="11" spans="1:9" ht="11.4" x14ac:dyDescent="0.2">
      <c r="D11" s="66" t="s">
        <v>281</v>
      </c>
    </row>
    <row r="13" spans="1:9" ht="30.75" customHeight="1" x14ac:dyDescent="0.2">
      <c r="D13" s="93" t="s">
        <v>3</v>
      </c>
      <c r="E13" s="94"/>
      <c r="F13" s="93" t="s">
        <v>4</v>
      </c>
      <c r="G13" s="94"/>
      <c r="H13" s="93" t="s">
        <v>5</v>
      </c>
      <c r="I13" s="94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1" t="s">
        <v>171</v>
      </c>
      <c r="D15" s="35">
        <v>88598</v>
      </c>
      <c r="E15" s="12">
        <f>D15</f>
        <v>88598</v>
      </c>
      <c r="F15" s="13">
        <v>0</v>
      </c>
      <c r="G15" s="14">
        <v>0</v>
      </c>
      <c r="H15" s="15">
        <f t="shared" ref="H15:H61" si="0">D15+F15</f>
        <v>88598</v>
      </c>
      <c r="I15" s="16">
        <f>SUM(H15:H15)</f>
        <v>88598</v>
      </c>
    </row>
    <row r="16" spans="1:9" ht="11.25" customHeight="1" x14ac:dyDescent="0.2">
      <c r="A16" s="10" t="s">
        <v>12</v>
      </c>
      <c r="B16" s="11" t="s">
        <v>13</v>
      </c>
      <c r="C16" s="62" t="s">
        <v>172</v>
      </c>
      <c r="D16" s="35">
        <v>15139</v>
      </c>
      <c r="E16" s="12">
        <f t="shared" ref="E16:E61" si="1">D16</f>
        <v>15139</v>
      </c>
      <c r="F16" s="18">
        <v>0</v>
      </c>
      <c r="G16" s="19">
        <v>0</v>
      </c>
      <c r="H16" s="20">
        <f t="shared" si="0"/>
        <v>15139</v>
      </c>
      <c r="I16" s="21">
        <f t="shared" ref="I16:I61" si="2">SUM(H16:H16)</f>
        <v>15139</v>
      </c>
    </row>
    <row r="17" spans="1:9" ht="11.25" customHeight="1" x14ac:dyDescent="0.2">
      <c r="A17" s="10" t="s">
        <v>14</v>
      </c>
      <c r="B17" s="11" t="s">
        <v>15</v>
      </c>
      <c r="C17" s="62" t="s">
        <v>173</v>
      </c>
      <c r="D17" s="35">
        <v>6416</v>
      </c>
      <c r="E17" s="12">
        <f t="shared" si="1"/>
        <v>6416</v>
      </c>
      <c r="F17" s="18">
        <v>0</v>
      </c>
      <c r="G17" s="19">
        <v>0</v>
      </c>
      <c r="H17" s="20">
        <f t="shared" si="0"/>
        <v>6416</v>
      </c>
      <c r="I17" s="21">
        <f t="shared" si="2"/>
        <v>6416</v>
      </c>
    </row>
    <row r="18" spans="1:9" ht="11.25" customHeight="1" x14ac:dyDescent="0.2">
      <c r="A18" s="10" t="s">
        <v>16</v>
      </c>
      <c r="B18" s="11" t="s">
        <v>17</v>
      </c>
      <c r="C18" s="62" t="s">
        <v>174</v>
      </c>
      <c r="D18" s="35">
        <v>20426</v>
      </c>
      <c r="E18" s="12">
        <f t="shared" si="1"/>
        <v>20426</v>
      </c>
      <c r="F18" s="18">
        <v>0</v>
      </c>
      <c r="G18" s="19">
        <v>0</v>
      </c>
      <c r="H18" s="20">
        <f t="shared" si="0"/>
        <v>20426</v>
      </c>
      <c r="I18" s="21">
        <f t="shared" si="2"/>
        <v>20426</v>
      </c>
    </row>
    <row r="19" spans="1:9" ht="11.25" customHeight="1" x14ac:dyDescent="0.2">
      <c r="A19" s="10" t="s">
        <v>18</v>
      </c>
      <c r="B19" s="11" t="s">
        <v>19</v>
      </c>
      <c r="C19" s="62" t="s">
        <v>175</v>
      </c>
      <c r="D19" s="35">
        <v>14118</v>
      </c>
      <c r="E19" s="12">
        <f t="shared" si="1"/>
        <v>14118</v>
      </c>
      <c r="F19" s="18">
        <v>0</v>
      </c>
      <c r="G19" s="19">
        <v>0</v>
      </c>
      <c r="H19" s="20">
        <f t="shared" si="0"/>
        <v>14118</v>
      </c>
      <c r="I19" s="21">
        <f t="shared" si="2"/>
        <v>14118</v>
      </c>
    </row>
    <row r="20" spans="1:9" ht="11.25" customHeight="1" x14ac:dyDescent="0.2">
      <c r="A20" s="10" t="s">
        <v>20</v>
      </c>
      <c r="B20" s="11" t="s">
        <v>21</v>
      </c>
      <c r="C20" s="62" t="s">
        <v>176</v>
      </c>
      <c r="D20" s="35">
        <v>7773</v>
      </c>
      <c r="E20" s="12">
        <f t="shared" si="1"/>
        <v>7773</v>
      </c>
      <c r="F20" s="18">
        <v>0</v>
      </c>
      <c r="G20" s="19">
        <v>0</v>
      </c>
      <c r="H20" s="20">
        <f t="shared" si="0"/>
        <v>7773</v>
      </c>
      <c r="I20" s="21">
        <f t="shared" si="2"/>
        <v>7773</v>
      </c>
    </row>
    <row r="21" spans="1:9" ht="11.25" customHeight="1" x14ac:dyDescent="0.2">
      <c r="A21" s="10" t="s">
        <v>22</v>
      </c>
      <c r="B21" s="11" t="s">
        <v>23</v>
      </c>
      <c r="C21" s="62" t="s">
        <v>177</v>
      </c>
      <c r="D21" s="35">
        <v>32078</v>
      </c>
      <c r="E21" s="12">
        <f t="shared" si="1"/>
        <v>32078</v>
      </c>
      <c r="F21" s="18">
        <v>0</v>
      </c>
      <c r="G21" s="19">
        <v>0</v>
      </c>
      <c r="H21" s="20">
        <f t="shared" si="0"/>
        <v>32078</v>
      </c>
      <c r="I21" s="21">
        <f t="shared" si="2"/>
        <v>32078</v>
      </c>
    </row>
    <row r="22" spans="1:9" ht="11.25" customHeight="1" x14ac:dyDescent="0.2">
      <c r="A22" s="10" t="s">
        <v>24</v>
      </c>
      <c r="B22" s="11" t="s">
        <v>25</v>
      </c>
      <c r="C22" s="62" t="s">
        <v>178</v>
      </c>
      <c r="D22" s="35">
        <v>16062</v>
      </c>
      <c r="E22" s="12">
        <f t="shared" si="1"/>
        <v>16062</v>
      </c>
      <c r="F22" s="18">
        <v>0</v>
      </c>
      <c r="G22" s="19">
        <v>0</v>
      </c>
      <c r="H22" s="20">
        <f t="shared" si="0"/>
        <v>16062</v>
      </c>
      <c r="I22" s="21">
        <f t="shared" si="2"/>
        <v>16062</v>
      </c>
    </row>
    <row r="23" spans="1:9" ht="11.25" customHeight="1" x14ac:dyDescent="0.2">
      <c r="A23" s="10" t="s">
        <v>26</v>
      </c>
      <c r="B23" s="11" t="s">
        <v>27</v>
      </c>
      <c r="C23" s="62" t="s">
        <v>179</v>
      </c>
      <c r="D23" s="35">
        <v>27000</v>
      </c>
      <c r="E23" s="12">
        <f t="shared" si="1"/>
        <v>27000</v>
      </c>
      <c r="F23" s="18">
        <v>0</v>
      </c>
      <c r="G23" s="19">
        <v>0</v>
      </c>
      <c r="H23" s="20">
        <f t="shared" si="0"/>
        <v>27000</v>
      </c>
      <c r="I23" s="21">
        <f t="shared" si="2"/>
        <v>27000</v>
      </c>
    </row>
    <row r="24" spans="1:9" ht="11.25" customHeight="1" x14ac:dyDescent="0.2">
      <c r="A24" s="10" t="s">
        <v>28</v>
      </c>
      <c r="B24" s="11" t="s">
        <v>29</v>
      </c>
      <c r="C24" s="62" t="s">
        <v>180</v>
      </c>
      <c r="D24" s="35">
        <v>57342</v>
      </c>
      <c r="E24" s="12">
        <f t="shared" si="1"/>
        <v>57342</v>
      </c>
      <c r="F24" s="18">
        <v>0</v>
      </c>
      <c r="G24" s="19">
        <v>0</v>
      </c>
      <c r="H24" s="20">
        <f t="shared" si="0"/>
        <v>57342</v>
      </c>
      <c r="I24" s="21">
        <f t="shared" si="2"/>
        <v>57342</v>
      </c>
    </row>
    <row r="25" spans="1:9" ht="11.25" customHeight="1" x14ac:dyDescent="0.2">
      <c r="A25" s="10" t="s">
        <v>30</v>
      </c>
      <c r="B25" s="11" t="s">
        <v>31</v>
      </c>
      <c r="C25" s="62" t="s">
        <v>181</v>
      </c>
      <c r="D25" s="35">
        <v>126469</v>
      </c>
      <c r="E25" s="12">
        <f t="shared" si="1"/>
        <v>126469</v>
      </c>
      <c r="F25" s="18">
        <v>0</v>
      </c>
      <c r="G25" s="19">
        <v>0</v>
      </c>
      <c r="H25" s="20">
        <f t="shared" si="0"/>
        <v>126469</v>
      </c>
      <c r="I25" s="21">
        <f t="shared" si="2"/>
        <v>126469</v>
      </c>
    </row>
    <row r="26" spans="1:9" ht="11.25" customHeight="1" x14ac:dyDescent="0.2">
      <c r="A26" s="10" t="s">
        <v>32</v>
      </c>
      <c r="B26" s="11" t="s">
        <v>33</v>
      </c>
      <c r="C26" s="62" t="s">
        <v>182</v>
      </c>
      <c r="D26" s="35">
        <v>51845</v>
      </c>
      <c r="E26" s="12">
        <f t="shared" si="1"/>
        <v>51845</v>
      </c>
      <c r="F26" s="18">
        <v>0</v>
      </c>
      <c r="G26" s="19">
        <v>0</v>
      </c>
      <c r="H26" s="20">
        <f t="shared" si="0"/>
        <v>51845</v>
      </c>
      <c r="I26" s="21">
        <f t="shared" si="2"/>
        <v>51845</v>
      </c>
    </row>
    <row r="27" spans="1:9" ht="11.25" customHeight="1" x14ac:dyDescent="0.2">
      <c r="A27" s="10" t="s">
        <v>34</v>
      </c>
      <c r="B27" s="11" t="s">
        <v>35</v>
      </c>
      <c r="C27" s="62" t="s">
        <v>183</v>
      </c>
      <c r="D27" s="35">
        <v>71142</v>
      </c>
      <c r="E27" s="12">
        <f t="shared" si="1"/>
        <v>71142</v>
      </c>
      <c r="F27" s="18">
        <v>0</v>
      </c>
      <c r="G27" s="19">
        <v>0</v>
      </c>
      <c r="H27" s="20">
        <f t="shared" si="0"/>
        <v>71142</v>
      </c>
      <c r="I27" s="21">
        <f t="shared" si="2"/>
        <v>71142</v>
      </c>
    </row>
    <row r="28" spans="1:9" ht="11.25" customHeight="1" x14ac:dyDescent="0.2">
      <c r="A28" s="10" t="s">
        <v>36</v>
      </c>
      <c r="B28" s="11" t="s">
        <v>37</v>
      </c>
      <c r="C28" s="62" t="s">
        <v>184</v>
      </c>
      <c r="D28" s="35">
        <v>42870</v>
      </c>
      <c r="E28" s="12">
        <f t="shared" si="1"/>
        <v>42870</v>
      </c>
      <c r="F28" s="18">
        <v>0</v>
      </c>
      <c r="G28" s="19">
        <v>0</v>
      </c>
      <c r="H28" s="20">
        <f t="shared" si="0"/>
        <v>42870</v>
      </c>
      <c r="I28" s="21">
        <f t="shared" si="2"/>
        <v>42870</v>
      </c>
    </row>
    <row r="29" spans="1:9" ht="11.25" customHeight="1" x14ac:dyDescent="0.2">
      <c r="A29" s="10" t="s">
        <v>38</v>
      </c>
      <c r="B29" s="11" t="s">
        <v>39</v>
      </c>
      <c r="C29" s="62" t="s">
        <v>185</v>
      </c>
      <c r="D29" s="35">
        <v>2924</v>
      </c>
      <c r="E29" s="12">
        <f t="shared" si="1"/>
        <v>2924</v>
      </c>
      <c r="F29" s="18">
        <v>0</v>
      </c>
      <c r="G29" s="19">
        <v>0</v>
      </c>
      <c r="H29" s="20">
        <f t="shared" si="0"/>
        <v>2924</v>
      </c>
      <c r="I29" s="21">
        <f t="shared" si="2"/>
        <v>2924</v>
      </c>
    </row>
    <row r="30" spans="1:9" ht="11.25" customHeight="1" x14ac:dyDescent="0.2">
      <c r="A30" s="10" t="s">
        <v>40</v>
      </c>
      <c r="B30" s="11" t="s">
        <v>41</v>
      </c>
      <c r="C30" s="62" t="s">
        <v>186</v>
      </c>
      <c r="D30" s="35">
        <v>24602</v>
      </c>
      <c r="E30" s="12">
        <f t="shared" si="1"/>
        <v>24602</v>
      </c>
      <c r="F30" s="18">
        <v>0</v>
      </c>
      <c r="G30" s="19">
        <v>0</v>
      </c>
      <c r="H30" s="20">
        <f t="shared" si="0"/>
        <v>24602</v>
      </c>
      <c r="I30" s="21">
        <f t="shared" si="2"/>
        <v>24602</v>
      </c>
    </row>
    <row r="31" spans="1:9" ht="11.25" customHeight="1" x14ac:dyDescent="0.2">
      <c r="A31" s="10" t="s">
        <v>42</v>
      </c>
      <c r="B31" s="11" t="s">
        <v>43</v>
      </c>
      <c r="C31" s="62" t="s">
        <v>187</v>
      </c>
      <c r="D31" s="35">
        <v>13694</v>
      </c>
      <c r="E31" s="12">
        <f t="shared" si="1"/>
        <v>13694</v>
      </c>
      <c r="F31" s="18">
        <v>0</v>
      </c>
      <c r="G31" s="19">
        <v>0</v>
      </c>
      <c r="H31" s="20">
        <f t="shared" si="0"/>
        <v>13694</v>
      </c>
      <c r="I31" s="21">
        <f t="shared" si="2"/>
        <v>13694</v>
      </c>
    </row>
    <row r="32" spans="1:9" ht="11.25" customHeight="1" x14ac:dyDescent="0.2">
      <c r="A32" s="10" t="s">
        <v>44</v>
      </c>
      <c r="B32" s="11" t="s">
        <v>45</v>
      </c>
      <c r="C32" s="62" t="s">
        <v>188</v>
      </c>
      <c r="D32" s="35">
        <v>71548</v>
      </c>
      <c r="E32" s="12">
        <f t="shared" si="1"/>
        <v>71548</v>
      </c>
      <c r="F32" s="18">
        <v>0</v>
      </c>
      <c r="G32" s="19">
        <v>0</v>
      </c>
      <c r="H32" s="20">
        <f t="shared" si="0"/>
        <v>71548</v>
      </c>
      <c r="I32" s="21">
        <f t="shared" si="2"/>
        <v>71548</v>
      </c>
    </row>
    <row r="33" spans="1:9" ht="11.25" customHeight="1" x14ac:dyDescent="0.2">
      <c r="A33" s="10" t="s">
        <v>46</v>
      </c>
      <c r="B33" s="11" t="s">
        <v>47</v>
      </c>
      <c r="C33" s="62" t="s">
        <v>189</v>
      </c>
      <c r="D33" s="35">
        <v>22279</v>
      </c>
      <c r="E33" s="12">
        <f t="shared" si="1"/>
        <v>22279</v>
      </c>
      <c r="F33" s="18">
        <v>0</v>
      </c>
      <c r="G33" s="19">
        <v>0</v>
      </c>
      <c r="H33" s="20">
        <f t="shared" si="0"/>
        <v>22279</v>
      </c>
      <c r="I33" s="21">
        <f t="shared" si="2"/>
        <v>22279</v>
      </c>
    </row>
    <row r="34" spans="1:9" ht="11.25" customHeight="1" x14ac:dyDescent="0.2">
      <c r="A34" s="10" t="s">
        <v>48</v>
      </c>
      <c r="B34" s="11" t="s">
        <v>49</v>
      </c>
      <c r="C34" s="62" t="s">
        <v>190</v>
      </c>
      <c r="D34" s="35">
        <v>15937</v>
      </c>
      <c r="E34" s="12">
        <f t="shared" si="1"/>
        <v>15937</v>
      </c>
      <c r="F34" s="18">
        <v>0</v>
      </c>
      <c r="G34" s="19">
        <v>0</v>
      </c>
      <c r="H34" s="20">
        <f t="shared" si="0"/>
        <v>15937</v>
      </c>
      <c r="I34" s="21">
        <f t="shared" si="2"/>
        <v>15937</v>
      </c>
    </row>
    <row r="35" spans="1:9" ht="11.25" customHeight="1" x14ac:dyDescent="0.2">
      <c r="A35" s="10" t="s">
        <v>50</v>
      </c>
      <c r="B35" s="11" t="s">
        <v>51</v>
      </c>
      <c r="C35" s="62" t="s">
        <v>191</v>
      </c>
      <c r="D35" s="35">
        <v>9565</v>
      </c>
      <c r="E35" s="12">
        <f t="shared" si="1"/>
        <v>9565</v>
      </c>
      <c r="F35" s="18">
        <v>0</v>
      </c>
      <c r="G35" s="19">
        <v>0</v>
      </c>
      <c r="H35" s="20">
        <f t="shared" si="0"/>
        <v>9565</v>
      </c>
      <c r="I35" s="21">
        <f t="shared" si="2"/>
        <v>9565</v>
      </c>
    </row>
    <row r="36" spans="1:9" ht="11.25" customHeight="1" x14ac:dyDescent="0.2">
      <c r="A36" s="10" t="s">
        <v>52</v>
      </c>
      <c r="B36" s="11" t="s">
        <v>53</v>
      </c>
      <c r="C36" s="62" t="s">
        <v>192</v>
      </c>
      <c r="D36" s="35">
        <v>6246</v>
      </c>
      <c r="E36" s="12">
        <f t="shared" si="1"/>
        <v>6246</v>
      </c>
      <c r="F36" s="18">
        <v>0</v>
      </c>
      <c r="G36" s="19">
        <v>0</v>
      </c>
      <c r="H36" s="20">
        <f t="shared" si="0"/>
        <v>6246</v>
      </c>
      <c r="I36" s="21">
        <f t="shared" si="2"/>
        <v>6246</v>
      </c>
    </row>
    <row r="37" spans="1:9" ht="11.25" customHeight="1" x14ac:dyDescent="0.2">
      <c r="A37" s="10" t="s">
        <v>54</v>
      </c>
      <c r="B37" s="11" t="s">
        <v>55</v>
      </c>
      <c r="C37" s="62" t="s">
        <v>193</v>
      </c>
      <c r="D37" s="35">
        <v>65994</v>
      </c>
      <c r="E37" s="12">
        <f t="shared" si="1"/>
        <v>65994</v>
      </c>
      <c r="F37" s="18">
        <v>0</v>
      </c>
      <c r="G37" s="19">
        <v>0</v>
      </c>
      <c r="H37" s="20">
        <f t="shared" si="0"/>
        <v>65994</v>
      </c>
      <c r="I37" s="21">
        <f t="shared" si="2"/>
        <v>65994</v>
      </c>
    </row>
    <row r="38" spans="1:9" ht="11.25" customHeight="1" x14ac:dyDescent="0.2">
      <c r="A38" s="10" t="s">
        <v>56</v>
      </c>
      <c r="B38" s="11" t="s">
        <v>57</v>
      </c>
      <c r="C38" s="62" t="s">
        <v>194</v>
      </c>
      <c r="D38" s="35">
        <v>41442</v>
      </c>
      <c r="E38" s="12">
        <f t="shared" si="1"/>
        <v>41442</v>
      </c>
      <c r="F38" s="18">
        <v>0</v>
      </c>
      <c r="G38" s="19">
        <v>0</v>
      </c>
      <c r="H38" s="20">
        <f t="shared" si="0"/>
        <v>41442</v>
      </c>
      <c r="I38" s="21">
        <f t="shared" si="2"/>
        <v>41442</v>
      </c>
    </row>
    <row r="39" spans="1:9" ht="11.25" customHeight="1" x14ac:dyDescent="0.2">
      <c r="A39" s="10" t="s">
        <v>58</v>
      </c>
      <c r="B39" s="11" t="s">
        <v>59</v>
      </c>
      <c r="C39" s="62" t="s">
        <v>195</v>
      </c>
      <c r="D39" s="35">
        <v>46909</v>
      </c>
      <c r="E39" s="12">
        <f t="shared" si="1"/>
        <v>46909</v>
      </c>
      <c r="F39" s="18">
        <v>0</v>
      </c>
      <c r="G39" s="19">
        <v>0</v>
      </c>
      <c r="H39" s="20">
        <f t="shared" si="0"/>
        <v>46909</v>
      </c>
      <c r="I39" s="21">
        <f t="shared" si="2"/>
        <v>46909</v>
      </c>
    </row>
    <row r="40" spans="1:9" ht="11.25" customHeight="1" x14ac:dyDescent="0.2">
      <c r="A40" s="10" t="s">
        <v>60</v>
      </c>
      <c r="B40" s="11" t="s">
        <v>61</v>
      </c>
      <c r="C40" s="62" t="s">
        <v>196</v>
      </c>
      <c r="D40" s="35">
        <v>232916</v>
      </c>
      <c r="E40" s="12">
        <f t="shared" si="1"/>
        <v>232916</v>
      </c>
      <c r="F40" s="18">
        <v>0</v>
      </c>
      <c r="G40" s="19">
        <v>0</v>
      </c>
      <c r="H40" s="20">
        <f t="shared" si="0"/>
        <v>232916</v>
      </c>
      <c r="I40" s="21">
        <f t="shared" si="2"/>
        <v>232916</v>
      </c>
    </row>
    <row r="41" spans="1:9" ht="11.25" customHeight="1" x14ac:dyDescent="0.2">
      <c r="A41" s="10" t="s">
        <v>62</v>
      </c>
      <c r="B41" s="11" t="s">
        <v>63</v>
      </c>
      <c r="C41" s="62" t="s">
        <v>197</v>
      </c>
      <c r="D41" s="35">
        <v>8294</v>
      </c>
      <c r="E41" s="12">
        <f t="shared" si="1"/>
        <v>8294</v>
      </c>
      <c r="F41" s="18">
        <v>0</v>
      </c>
      <c r="G41" s="19">
        <v>0</v>
      </c>
      <c r="H41" s="20">
        <f t="shared" si="0"/>
        <v>8294</v>
      </c>
      <c r="I41" s="21">
        <f t="shared" si="2"/>
        <v>8294</v>
      </c>
    </row>
    <row r="42" spans="1:9" ht="11.25" customHeight="1" x14ac:dyDescent="0.2">
      <c r="A42" s="10" t="s">
        <v>64</v>
      </c>
      <c r="B42" s="11" t="s">
        <v>65</v>
      </c>
      <c r="C42" s="62" t="s">
        <v>198</v>
      </c>
      <c r="D42" s="35">
        <v>11127</v>
      </c>
      <c r="E42" s="12">
        <f t="shared" si="1"/>
        <v>11127</v>
      </c>
      <c r="F42" s="18">
        <v>0</v>
      </c>
      <c r="G42" s="19">
        <v>0</v>
      </c>
      <c r="H42" s="20">
        <f t="shared" si="0"/>
        <v>11127</v>
      </c>
      <c r="I42" s="21">
        <f t="shared" si="2"/>
        <v>11127</v>
      </c>
    </row>
    <row r="43" spans="1:9" ht="11.25" customHeight="1" x14ac:dyDescent="0.2">
      <c r="A43" s="10" t="s">
        <v>66</v>
      </c>
      <c r="B43" s="11" t="s">
        <v>67</v>
      </c>
      <c r="C43" s="62" t="s">
        <v>199</v>
      </c>
      <c r="D43" s="35">
        <v>80843</v>
      </c>
      <c r="E43" s="12">
        <f t="shared" si="1"/>
        <v>80843</v>
      </c>
      <c r="F43" s="18">
        <v>0</v>
      </c>
      <c r="G43" s="19">
        <v>0</v>
      </c>
      <c r="H43" s="20">
        <f t="shared" si="0"/>
        <v>80843</v>
      </c>
      <c r="I43" s="21">
        <f t="shared" si="2"/>
        <v>80843</v>
      </c>
    </row>
    <row r="44" spans="1:9" ht="11.25" customHeight="1" x14ac:dyDescent="0.2">
      <c r="A44" s="10" t="s">
        <v>68</v>
      </c>
      <c r="B44" s="11" t="s">
        <v>69</v>
      </c>
      <c r="C44" s="62" t="s">
        <v>200</v>
      </c>
      <c r="D44" s="35">
        <v>15209</v>
      </c>
      <c r="E44" s="12">
        <f t="shared" si="1"/>
        <v>15209</v>
      </c>
      <c r="F44" s="18">
        <v>0</v>
      </c>
      <c r="G44" s="19">
        <v>0</v>
      </c>
      <c r="H44" s="20">
        <f t="shared" si="0"/>
        <v>15209</v>
      </c>
      <c r="I44" s="21">
        <f t="shared" si="2"/>
        <v>15209</v>
      </c>
    </row>
    <row r="45" spans="1:9" ht="11.25" customHeight="1" x14ac:dyDescent="0.2">
      <c r="A45" s="10" t="s">
        <v>70</v>
      </c>
      <c r="B45" s="11" t="s">
        <v>71</v>
      </c>
      <c r="C45" s="62" t="s">
        <v>201</v>
      </c>
      <c r="D45" s="35">
        <v>33800</v>
      </c>
      <c r="E45" s="12">
        <f t="shared" si="1"/>
        <v>33800</v>
      </c>
      <c r="F45" s="18">
        <v>0</v>
      </c>
      <c r="G45" s="19">
        <v>0</v>
      </c>
      <c r="H45" s="20">
        <f t="shared" si="0"/>
        <v>33800</v>
      </c>
      <c r="I45" s="21">
        <f t="shared" si="2"/>
        <v>33800</v>
      </c>
    </row>
    <row r="46" spans="1:9" ht="11.25" customHeight="1" x14ac:dyDescent="0.2">
      <c r="A46" s="10" t="s">
        <v>72</v>
      </c>
      <c r="B46" s="11" t="s">
        <v>73</v>
      </c>
      <c r="C46" s="62" t="s">
        <v>202</v>
      </c>
      <c r="D46" s="35">
        <v>138456</v>
      </c>
      <c r="E46" s="12">
        <f t="shared" si="1"/>
        <v>138456</v>
      </c>
      <c r="F46" s="18">
        <v>0</v>
      </c>
      <c r="G46" s="19">
        <v>0</v>
      </c>
      <c r="H46" s="20">
        <f t="shared" si="0"/>
        <v>138456</v>
      </c>
      <c r="I46" s="21">
        <f t="shared" si="2"/>
        <v>138456</v>
      </c>
    </row>
    <row r="47" spans="1:9" ht="11.25" customHeight="1" x14ac:dyDescent="0.2">
      <c r="A47" s="10" t="s">
        <v>74</v>
      </c>
      <c r="B47" s="11" t="s">
        <v>75</v>
      </c>
      <c r="C47" s="62" t="s">
        <v>203</v>
      </c>
      <c r="D47" s="35">
        <v>48997</v>
      </c>
      <c r="E47" s="12">
        <f t="shared" si="1"/>
        <v>48997</v>
      </c>
      <c r="F47" s="18">
        <v>0</v>
      </c>
      <c r="G47" s="19">
        <v>0</v>
      </c>
      <c r="H47" s="20">
        <f t="shared" si="0"/>
        <v>48997</v>
      </c>
      <c r="I47" s="21">
        <f t="shared" si="2"/>
        <v>48997</v>
      </c>
    </row>
    <row r="48" spans="1:9" ht="11.25" customHeight="1" x14ac:dyDescent="0.2">
      <c r="A48" s="10" t="s">
        <v>76</v>
      </c>
      <c r="B48" s="11" t="s">
        <v>77</v>
      </c>
      <c r="C48" s="62" t="s">
        <v>204</v>
      </c>
      <c r="D48" s="35">
        <v>188086</v>
      </c>
      <c r="E48" s="12">
        <f t="shared" si="1"/>
        <v>188086</v>
      </c>
      <c r="F48" s="18">
        <v>0</v>
      </c>
      <c r="G48" s="19">
        <v>0</v>
      </c>
      <c r="H48" s="20">
        <f t="shared" si="0"/>
        <v>188086</v>
      </c>
      <c r="I48" s="21">
        <f t="shared" si="2"/>
        <v>188086</v>
      </c>
    </row>
    <row r="49" spans="1:9" ht="11.25" customHeight="1" x14ac:dyDescent="0.2">
      <c r="A49" s="10" t="s">
        <v>78</v>
      </c>
      <c r="B49" s="11" t="s">
        <v>79</v>
      </c>
      <c r="C49" s="62" t="s">
        <v>205</v>
      </c>
      <c r="D49" s="35">
        <v>31096</v>
      </c>
      <c r="E49" s="12">
        <f t="shared" si="1"/>
        <v>31096</v>
      </c>
      <c r="F49" s="18">
        <v>0</v>
      </c>
      <c r="G49" s="19">
        <v>0</v>
      </c>
      <c r="H49" s="20">
        <f t="shared" si="0"/>
        <v>31096</v>
      </c>
      <c r="I49" s="21">
        <f t="shared" si="2"/>
        <v>31096</v>
      </c>
    </row>
    <row r="50" spans="1:9" ht="11.25" customHeight="1" x14ac:dyDescent="0.2">
      <c r="A50" s="10" t="s">
        <v>80</v>
      </c>
      <c r="B50" s="11" t="s">
        <v>81</v>
      </c>
      <c r="C50" s="62" t="s">
        <v>206</v>
      </c>
      <c r="D50" s="35">
        <v>113942</v>
      </c>
      <c r="E50" s="12">
        <f t="shared" si="1"/>
        <v>113942</v>
      </c>
      <c r="F50" s="18">
        <v>0</v>
      </c>
      <c r="G50" s="19">
        <v>0</v>
      </c>
      <c r="H50" s="20">
        <f t="shared" si="0"/>
        <v>113942</v>
      </c>
      <c r="I50" s="21">
        <f t="shared" si="2"/>
        <v>113942</v>
      </c>
    </row>
    <row r="51" spans="1:9" ht="11.25" customHeight="1" x14ac:dyDescent="0.2">
      <c r="A51" s="10" t="s">
        <v>82</v>
      </c>
      <c r="B51" s="11" t="s">
        <v>83</v>
      </c>
      <c r="C51" s="62" t="s">
        <v>207</v>
      </c>
      <c r="D51" s="35">
        <v>5699</v>
      </c>
      <c r="E51" s="12">
        <f t="shared" si="1"/>
        <v>5699</v>
      </c>
      <c r="F51" s="18">
        <v>0</v>
      </c>
      <c r="G51" s="19">
        <v>0</v>
      </c>
      <c r="H51" s="20">
        <f t="shared" si="0"/>
        <v>5699</v>
      </c>
      <c r="I51" s="21">
        <f t="shared" si="2"/>
        <v>5699</v>
      </c>
    </row>
    <row r="52" spans="1:9" ht="11.25" customHeight="1" x14ac:dyDescent="0.2">
      <c r="A52" s="10" t="s">
        <v>84</v>
      </c>
      <c r="B52" s="11" t="s">
        <v>85</v>
      </c>
      <c r="C52" s="62" t="s">
        <v>208</v>
      </c>
      <c r="D52" s="35">
        <v>5008</v>
      </c>
      <c r="E52" s="12">
        <f t="shared" si="1"/>
        <v>5008</v>
      </c>
      <c r="F52" s="18">
        <v>0</v>
      </c>
      <c r="G52" s="19">
        <v>0</v>
      </c>
      <c r="H52" s="20">
        <f t="shared" si="0"/>
        <v>5008</v>
      </c>
      <c r="I52" s="21">
        <f t="shared" si="2"/>
        <v>5008</v>
      </c>
    </row>
    <row r="53" spans="1:9" ht="11.25" customHeight="1" x14ac:dyDescent="0.2">
      <c r="A53" s="10" t="s">
        <v>86</v>
      </c>
      <c r="B53" s="11" t="s">
        <v>87</v>
      </c>
      <c r="C53" s="62" t="s">
        <v>209</v>
      </c>
      <c r="D53" s="35">
        <v>29373</v>
      </c>
      <c r="E53" s="12">
        <f t="shared" si="1"/>
        <v>29373</v>
      </c>
      <c r="F53" s="18">
        <v>0</v>
      </c>
      <c r="G53" s="19">
        <v>0</v>
      </c>
      <c r="H53" s="20">
        <f t="shared" si="0"/>
        <v>29373</v>
      </c>
      <c r="I53" s="21">
        <f t="shared" si="2"/>
        <v>29373</v>
      </c>
    </row>
    <row r="54" spans="1:9" ht="11.25" customHeight="1" x14ac:dyDescent="0.2">
      <c r="A54" s="10" t="s">
        <v>88</v>
      </c>
      <c r="B54" s="11" t="s">
        <v>89</v>
      </c>
      <c r="C54" s="62" t="s">
        <v>210</v>
      </c>
      <c r="D54" s="35">
        <v>14290</v>
      </c>
      <c r="E54" s="12">
        <f t="shared" si="1"/>
        <v>14290</v>
      </c>
      <c r="F54" s="18">
        <v>0</v>
      </c>
      <c r="G54" s="19">
        <v>0</v>
      </c>
      <c r="H54" s="20">
        <f t="shared" si="0"/>
        <v>14290</v>
      </c>
      <c r="I54" s="21">
        <f t="shared" si="2"/>
        <v>14290</v>
      </c>
    </row>
    <row r="55" spans="1:9" ht="11.25" customHeight="1" x14ac:dyDescent="0.2">
      <c r="A55" s="10" t="s">
        <v>90</v>
      </c>
      <c r="B55" s="11" t="s">
        <v>91</v>
      </c>
      <c r="C55" s="62" t="s">
        <v>211</v>
      </c>
      <c r="D55" s="35">
        <v>285885</v>
      </c>
      <c r="E55" s="12">
        <f t="shared" si="1"/>
        <v>285885</v>
      </c>
      <c r="F55" s="18">
        <v>0</v>
      </c>
      <c r="G55" s="19">
        <v>0</v>
      </c>
      <c r="H55" s="20">
        <f t="shared" si="0"/>
        <v>285885</v>
      </c>
      <c r="I55" s="21">
        <f t="shared" si="2"/>
        <v>285885</v>
      </c>
    </row>
    <row r="56" spans="1:9" ht="11.25" customHeight="1" x14ac:dyDescent="0.2">
      <c r="A56" s="10" t="s">
        <v>92</v>
      </c>
      <c r="B56" s="11" t="s">
        <v>93</v>
      </c>
      <c r="C56" s="62" t="s">
        <v>212</v>
      </c>
      <c r="D56" s="35">
        <v>48927</v>
      </c>
      <c r="E56" s="12">
        <f t="shared" si="1"/>
        <v>48927</v>
      </c>
      <c r="F56" s="18">
        <v>0</v>
      </c>
      <c r="G56" s="19">
        <v>0</v>
      </c>
      <c r="H56" s="20">
        <f t="shared" si="0"/>
        <v>48927</v>
      </c>
      <c r="I56" s="21">
        <f t="shared" si="2"/>
        <v>48927</v>
      </c>
    </row>
    <row r="57" spans="1:9" ht="11.25" customHeight="1" x14ac:dyDescent="0.2">
      <c r="A57" s="10" t="s">
        <v>94</v>
      </c>
      <c r="B57" s="11" t="s">
        <v>95</v>
      </c>
      <c r="C57" s="62" t="s">
        <v>213</v>
      </c>
      <c r="D57" s="35">
        <v>66552</v>
      </c>
      <c r="E57" s="12">
        <f t="shared" si="1"/>
        <v>66552</v>
      </c>
      <c r="F57" s="18">
        <v>0</v>
      </c>
      <c r="G57" s="19">
        <v>0</v>
      </c>
      <c r="H57" s="20">
        <f t="shared" si="0"/>
        <v>66552</v>
      </c>
      <c r="I57" s="21">
        <f t="shared" si="2"/>
        <v>66552</v>
      </c>
    </row>
    <row r="58" spans="1:9" ht="11.25" customHeight="1" x14ac:dyDescent="0.2">
      <c r="A58" s="10" t="s">
        <v>96</v>
      </c>
      <c r="B58" s="11" t="s">
        <v>97</v>
      </c>
      <c r="C58" s="62" t="s">
        <v>214</v>
      </c>
      <c r="D58" s="35">
        <v>30991</v>
      </c>
      <c r="E58" s="12">
        <f t="shared" si="1"/>
        <v>30991</v>
      </c>
      <c r="F58" s="18">
        <v>0</v>
      </c>
      <c r="G58" s="19">
        <v>0</v>
      </c>
      <c r="H58" s="20">
        <f t="shared" si="0"/>
        <v>30991</v>
      </c>
      <c r="I58" s="21">
        <f t="shared" si="2"/>
        <v>30991</v>
      </c>
    </row>
    <row r="59" spans="1:9" ht="11.25" customHeight="1" x14ac:dyDescent="0.2">
      <c r="A59" s="10" t="s">
        <v>98</v>
      </c>
      <c r="B59" s="11" t="s">
        <v>99</v>
      </c>
      <c r="C59" s="62" t="s">
        <v>215</v>
      </c>
      <c r="D59" s="35">
        <v>42334</v>
      </c>
      <c r="E59" s="12">
        <f t="shared" si="1"/>
        <v>42334</v>
      </c>
      <c r="F59" s="18">
        <v>0</v>
      </c>
      <c r="G59" s="19">
        <v>0</v>
      </c>
      <c r="H59" s="20">
        <f t="shared" si="0"/>
        <v>42334</v>
      </c>
      <c r="I59" s="21">
        <f t="shared" si="2"/>
        <v>42334</v>
      </c>
    </row>
    <row r="60" spans="1:9" ht="11.25" customHeight="1" x14ac:dyDescent="0.2">
      <c r="A60" s="10" t="s">
        <v>100</v>
      </c>
      <c r="B60" s="11" t="s">
        <v>101</v>
      </c>
      <c r="C60" s="62" t="s">
        <v>216</v>
      </c>
      <c r="D60" s="35">
        <v>18814</v>
      </c>
      <c r="E60" s="12">
        <f t="shared" si="1"/>
        <v>18814</v>
      </c>
      <c r="F60" s="18">
        <v>0</v>
      </c>
      <c r="G60" s="19">
        <v>0</v>
      </c>
      <c r="H60" s="20">
        <f t="shared" si="0"/>
        <v>18814</v>
      </c>
      <c r="I60" s="21">
        <f t="shared" si="2"/>
        <v>18814</v>
      </c>
    </row>
    <row r="61" spans="1:9" ht="11.25" customHeight="1" x14ac:dyDescent="0.2">
      <c r="A61" s="22" t="s">
        <v>102</v>
      </c>
      <c r="B61" s="23" t="s">
        <v>103</v>
      </c>
      <c r="C61" s="63" t="s">
        <v>217</v>
      </c>
      <c r="D61" s="77">
        <v>31346</v>
      </c>
      <c r="E61" s="24">
        <f t="shared" si="1"/>
        <v>31346</v>
      </c>
      <c r="F61" s="25">
        <v>0</v>
      </c>
      <c r="G61" s="26">
        <v>0</v>
      </c>
      <c r="H61" s="27">
        <f t="shared" si="0"/>
        <v>31346</v>
      </c>
      <c r="I61" s="28">
        <f t="shared" si="2"/>
        <v>31346</v>
      </c>
    </row>
    <row r="62" spans="1:9" customFormat="1" ht="18" x14ac:dyDescent="0.35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" x14ac:dyDescent="0.35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5" t="s">
        <v>3</v>
      </c>
      <c r="E64" s="96"/>
      <c r="F64" s="95" t="s">
        <v>4</v>
      </c>
      <c r="G64" s="96"/>
      <c r="H64" s="97" t="s">
        <v>5</v>
      </c>
      <c r="I64" s="98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33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35">
        <v>3247</v>
      </c>
      <c r="E66" s="36">
        <f t="shared" ref="E66:E118" si="3">SUM(D66:D66)</f>
        <v>3247</v>
      </c>
      <c r="F66" s="18">
        <v>0</v>
      </c>
      <c r="G66" s="19">
        <v>0</v>
      </c>
      <c r="H66" s="20">
        <f t="shared" ref="H66:H118" si="4">D66+F66</f>
        <v>3247</v>
      </c>
      <c r="I66" s="20">
        <f t="shared" ref="I66:I118" si="5">SUM(H66:H66)</f>
        <v>3247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17">
        <v>56336</v>
      </c>
      <c r="E67" s="36">
        <f t="shared" si="3"/>
        <v>56336</v>
      </c>
      <c r="F67" s="18">
        <v>0</v>
      </c>
      <c r="G67" s="19">
        <v>0</v>
      </c>
      <c r="H67" s="20">
        <f t="shared" si="4"/>
        <v>56336</v>
      </c>
      <c r="I67" s="21">
        <f t="shared" si="5"/>
        <v>56336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17">
        <v>20032</v>
      </c>
      <c r="E68" s="36">
        <f t="shared" si="3"/>
        <v>20032</v>
      </c>
      <c r="F68" s="18">
        <v>0</v>
      </c>
      <c r="G68" s="19">
        <v>0</v>
      </c>
      <c r="H68" s="20">
        <f t="shared" si="4"/>
        <v>20032</v>
      </c>
      <c r="I68" s="21">
        <f t="shared" si="5"/>
        <v>20032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17">
        <v>88830</v>
      </c>
      <c r="E69" s="36">
        <f t="shared" si="3"/>
        <v>88830</v>
      </c>
      <c r="F69" s="18">
        <v>0</v>
      </c>
      <c r="G69" s="19">
        <v>0</v>
      </c>
      <c r="H69" s="20">
        <f t="shared" si="4"/>
        <v>88830</v>
      </c>
      <c r="I69" s="21">
        <f t="shared" si="5"/>
        <v>88830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17">
        <v>6622</v>
      </c>
      <c r="E70" s="36">
        <f t="shared" si="3"/>
        <v>6622</v>
      </c>
      <c r="F70" s="18">
        <v>0</v>
      </c>
      <c r="G70" s="19">
        <v>0</v>
      </c>
      <c r="H70" s="20">
        <f t="shared" si="4"/>
        <v>6622</v>
      </c>
      <c r="I70" s="21">
        <f t="shared" si="5"/>
        <v>6622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17">
        <v>32916</v>
      </c>
      <c r="E71" s="36">
        <f t="shared" si="3"/>
        <v>32916</v>
      </c>
      <c r="F71" s="18">
        <v>0</v>
      </c>
      <c r="G71" s="19">
        <v>0</v>
      </c>
      <c r="H71" s="20">
        <f t="shared" si="4"/>
        <v>32916</v>
      </c>
      <c r="I71" s="21">
        <f t="shared" si="5"/>
        <v>32916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17">
        <v>41639</v>
      </c>
      <c r="E72" s="36">
        <f t="shared" si="3"/>
        <v>41639</v>
      </c>
      <c r="F72" s="18">
        <v>0</v>
      </c>
      <c r="G72" s="19">
        <v>0</v>
      </c>
      <c r="H72" s="20">
        <f t="shared" si="4"/>
        <v>41639</v>
      </c>
      <c r="I72" s="21">
        <f t="shared" si="5"/>
        <v>41639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17">
        <v>36404</v>
      </c>
      <c r="E73" s="36">
        <f t="shared" si="3"/>
        <v>36404</v>
      </c>
      <c r="F73" s="18">
        <v>0</v>
      </c>
      <c r="G73" s="19">
        <v>0</v>
      </c>
      <c r="H73" s="20">
        <f t="shared" si="4"/>
        <v>36404</v>
      </c>
      <c r="I73" s="21">
        <f t="shared" si="5"/>
        <v>36404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17">
        <v>16124</v>
      </c>
      <c r="E74" s="36">
        <f t="shared" si="3"/>
        <v>16124</v>
      </c>
      <c r="F74" s="18">
        <v>0</v>
      </c>
      <c r="G74" s="19">
        <v>0</v>
      </c>
      <c r="H74" s="20">
        <f t="shared" si="4"/>
        <v>16124</v>
      </c>
      <c r="I74" s="21">
        <f t="shared" si="5"/>
        <v>16124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17">
        <v>11045</v>
      </c>
      <c r="E75" s="36">
        <f t="shared" si="3"/>
        <v>11045</v>
      </c>
      <c r="F75" s="18">
        <v>0</v>
      </c>
      <c r="G75" s="19">
        <v>0</v>
      </c>
      <c r="H75" s="20">
        <f t="shared" si="4"/>
        <v>11045</v>
      </c>
      <c r="I75" s="21">
        <f t="shared" si="5"/>
        <v>11045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17">
        <v>17099</v>
      </c>
      <c r="E76" s="36">
        <f t="shared" si="3"/>
        <v>17099</v>
      </c>
      <c r="F76" s="18">
        <v>0</v>
      </c>
      <c r="G76" s="19">
        <v>0</v>
      </c>
      <c r="H76" s="20">
        <f t="shared" si="4"/>
        <v>17099</v>
      </c>
      <c r="I76" s="21">
        <f t="shared" si="5"/>
        <v>17099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17">
        <v>27036</v>
      </c>
      <c r="E77" s="36">
        <f t="shared" si="3"/>
        <v>27036</v>
      </c>
      <c r="F77" s="18">
        <v>0</v>
      </c>
      <c r="G77" s="19">
        <v>0</v>
      </c>
      <c r="H77" s="20">
        <f t="shared" si="4"/>
        <v>27036</v>
      </c>
      <c r="I77" s="21">
        <f t="shared" si="5"/>
        <v>27036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17">
        <v>460899</v>
      </c>
      <c r="E78" s="36">
        <f t="shared" si="3"/>
        <v>460899</v>
      </c>
      <c r="F78" s="18">
        <v>0</v>
      </c>
      <c r="G78" s="19">
        <v>0</v>
      </c>
      <c r="H78" s="20">
        <f t="shared" si="4"/>
        <v>460899</v>
      </c>
      <c r="I78" s="21">
        <f t="shared" si="5"/>
        <v>460899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17">
        <v>7894</v>
      </c>
      <c r="E79" s="36">
        <f t="shared" si="3"/>
        <v>7894</v>
      </c>
      <c r="F79" s="18">
        <v>0</v>
      </c>
      <c r="G79" s="19">
        <v>0</v>
      </c>
      <c r="H79" s="20">
        <f t="shared" si="4"/>
        <v>7894</v>
      </c>
      <c r="I79" s="21">
        <f t="shared" si="5"/>
        <v>7894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17">
        <v>14444</v>
      </c>
      <c r="E80" s="36">
        <f t="shared" si="3"/>
        <v>14444</v>
      </c>
      <c r="F80" s="18">
        <v>0</v>
      </c>
      <c r="G80" s="19">
        <v>0</v>
      </c>
      <c r="H80" s="20">
        <f t="shared" si="4"/>
        <v>14444</v>
      </c>
      <c r="I80" s="21">
        <f t="shared" si="5"/>
        <v>14444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17">
        <v>34840</v>
      </c>
      <c r="E81" s="36">
        <f t="shared" si="3"/>
        <v>34840</v>
      </c>
      <c r="F81" s="18">
        <v>0</v>
      </c>
      <c r="G81" s="19">
        <v>0</v>
      </c>
      <c r="H81" s="20">
        <f t="shared" si="4"/>
        <v>34840</v>
      </c>
      <c r="I81" s="21">
        <f t="shared" si="5"/>
        <v>34840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17">
        <v>55134</v>
      </c>
      <c r="E82" s="36">
        <f t="shared" si="3"/>
        <v>55134</v>
      </c>
      <c r="F82" s="18">
        <v>0</v>
      </c>
      <c r="G82" s="19">
        <v>0</v>
      </c>
      <c r="H82" s="20">
        <f t="shared" si="4"/>
        <v>55134</v>
      </c>
      <c r="I82" s="21">
        <f t="shared" si="5"/>
        <v>55134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17">
        <v>92174</v>
      </c>
      <c r="E83" s="36">
        <f t="shared" si="3"/>
        <v>92174</v>
      </c>
      <c r="F83" s="18">
        <v>0</v>
      </c>
      <c r="G83" s="19">
        <v>0</v>
      </c>
      <c r="H83" s="20">
        <f t="shared" si="4"/>
        <v>92174</v>
      </c>
      <c r="I83" s="21">
        <f t="shared" si="5"/>
        <v>92174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17">
        <v>16798</v>
      </c>
      <c r="E84" s="36">
        <f t="shared" si="3"/>
        <v>16798</v>
      </c>
      <c r="F84" s="18">
        <v>0</v>
      </c>
      <c r="G84" s="19">
        <v>0</v>
      </c>
      <c r="H84" s="20">
        <f t="shared" si="4"/>
        <v>16798</v>
      </c>
      <c r="I84" s="21">
        <f t="shared" si="5"/>
        <v>16798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17">
        <v>75854</v>
      </c>
      <c r="E85" s="36">
        <f t="shared" si="3"/>
        <v>75854</v>
      </c>
      <c r="F85" s="18">
        <v>0</v>
      </c>
      <c r="G85" s="19">
        <v>0</v>
      </c>
      <c r="H85" s="20">
        <f t="shared" si="4"/>
        <v>75854</v>
      </c>
      <c r="I85" s="21">
        <f t="shared" si="5"/>
        <v>75854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17">
        <v>46056</v>
      </c>
      <c r="E86" s="36">
        <f t="shared" si="3"/>
        <v>46056</v>
      </c>
      <c r="F86" s="18">
        <v>0</v>
      </c>
      <c r="G86" s="19">
        <v>0</v>
      </c>
      <c r="H86" s="20">
        <f t="shared" si="4"/>
        <v>46056</v>
      </c>
      <c r="I86" s="21">
        <f t="shared" si="5"/>
        <v>46056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17">
        <v>6357</v>
      </c>
      <c r="E87" s="36">
        <f t="shared" si="3"/>
        <v>6357</v>
      </c>
      <c r="F87" s="18">
        <v>0</v>
      </c>
      <c r="G87" s="19">
        <v>0</v>
      </c>
      <c r="H87" s="20">
        <f t="shared" si="4"/>
        <v>6357</v>
      </c>
      <c r="I87" s="21">
        <f t="shared" si="5"/>
        <v>6357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17">
        <v>23066</v>
      </c>
      <c r="E88" s="36">
        <f t="shared" si="3"/>
        <v>23066</v>
      </c>
      <c r="F88" s="18">
        <v>0</v>
      </c>
      <c r="G88" s="19">
        <v>0</v>
      </c>
      <c r="H88" s="20">
        <f t="shared" si="4"/>
        <v>23066</v>
      </c>
      <c r="I88" s="21">
        <f t="shared" si="5"/>
        <v>23066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17">
        <v>26670</v>
      </c>
      <c r="E89" s="36">
        <f t="shared" si="3"/>
        <v>26670</v>
      </c>
      <c r="F89" s="18">
        <v>0</v>
      </c>
      <c r="G89" s="19">
        <v>0</v>
      </c>
      <c r="H89" s="20">
        <f t="shared" si="4"/>
        <v>26670</v>
      </c>
      <c r="I89" s="21">
        <f t="shared" si="5"/>
        <v>26670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17">
        <v>7480</v>
      </c>
      <c r="E90" s="36">
        <f t="shared" si="3"/>
        <v>7480</v>
      </c>
      <c r="F90" s="18">
        <v>0</v>
      </c>
      <c r="G90" s="19">
        <v>0</v>
      </c>
      <c r="H90" s="20">
        <f t="shared" si="4"/>
        <v>7480</v>
      </c>
      <c r="I90" s="21">
        <f t="shared" si="5"/>
        <v>7480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17">
        <v>21716</v>
      </c>
      <c r="E91" s="36">
        <f t="shared" si="3"/>
        <v>21716</v>
      </c>
      <c r="F91" s="18">
        <v>0</v>
      </c>
      <c r="G91" s="19">
        <v>0</v>
      </c>
      <c r="H91" s="20">
        <f t="shared" si="4"/>
        <v>21716</v>
      </c>
      <c r="I91" s="21">
        <f t="shared" si="5"/>
        <v>21716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17">
        <v>113686</v>
      </c>
      <c r="E92" s="36">
        <f t="shared" si="3"/>
        <v>113686</v>
      </c>
      <c r="F92" s="18">
        <v>0</v>
      </c>
      <c r="G92" s="19">
        <v>0</v>
      </c>
      <c r="H92" s="20">
        <f t="shared" si="4"/>
        <v>113686</v>
      </c>
      <c r="I92" s="21">
        <f t="shared" si="5"/>
        <v>113686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17">
        <v>8220</v>
      </c>
      <c r="E93" s="36">
        <f t="shared" si="3"/>
        <v>8220</v>
      </c>
      <c r="F93" s="18">
        <v>0</v>
      </c>
      <c r="G93" s="19">
        <v>0</v>
      </c>
      <c r="H93" s="20">
        <f t="shared" si="4"/>
        <v>8220</v>
      </c>
      <c r="I93" s="21">
        <f t="shared" si="5"/>
        <v>8220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17">
        <v>72990</v>
      </c>
      <c r="E94" s="36">
        <f t="shared" si="3"/>
        <v>72990</v>
      </c>
      <c r="F94" s="18">
        <v>0</v>
      </c>
      <c r="G94" s="19">
        <v>0</v>
      </c>
      <c r="H94" s="20">
        <f t="shared" si="4"/>
        <v>72990</v>
      </c>
      <c r="I94" s="21">
        <f t="shared" si="5"/>
        <v>72990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17">
        <v>41526</v>
      </c>
      <c r="E95" s="36">
        <f t="shared" si="3"/>
        <v>41526</v>
      </c>
      <c r="F95" s="18">
        <v>0</v>
      </c>
      <c r="G95" s="19">
        <v>0</v>
      </c>
      <c r="H95" s="20">
        <f t="shared" si="4"/>
        <v>41526</v>
      </c>
      <c r="I95" s="21">
        <f t="shared" si="5"/>
        <v>41526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17">
        <v>131485</v>
      </c>
      <c r="E96" s="36">
        <f t="shared" si="3"/>
        <v>131485</v>
      </c>
      <c r="F96" s="18">
        <v>0</v>
      </c>
      <c r="G96" s="19">
        <v>0</v>
      </c>
      <c r="H96" s="20">
        <f t="shared" si="4"/>
        <v>131485</v>
      </c>
      <c r="I96" s="21">
        <f t="shared" si="5"/>
        <v>131485</v>
      </c>
    </row>
    <row r="97" spans="1:9" ht="11.25" customHeight="1" x14ac:dyDescent="0.2">
      <c r="A97" s="34">
        <v>79</v>
      </c>
      <c r="B97" s="11" t="s">
        <v>136</v>
      </c>
      <c r="C97" s="11" t="s">
        <v>249</v>
      </c>
      <c r="D97" s="17">
        <v>51425</v>
      </c>
      <c r="E97" s="36">
        <f t="shared" si="3"/>
        <v>51425</v>
      </c>
      <c r="F97" s="18">
        <v>0</v>
      </c>
      <c r="G97" s="19">
        <v>0</v>
      </c>
      <c r="H97" s="20">
        <f t="shared" si="4"/>
        <v>51425</v>
      </c>
      <c r="I97" s="21">
        <f t="shared" si="5"/>
        <v>51425</v>
      </c>
    </row>
    <row r="98" spans="1:9" ht="11.25" customHeight="1" x14ac:dyDescent="0.2">
      <c r="A98" s="34">
        <v>80</v>
      </c>
      <c r="B98" s="11" t="s">
        <v>137</v>
      </c>
      <c r="C98" s="11" t="s">
        <v>250</v>
      </c>
      <c r="D98" s="17">
        <v>72947</v>
      </c>
      <c r="E98" s="36">
        <f t="shared" si="3"/>
        <v>72947</v>
      </c>
      <c r="F98" s="18">
        <v>0</v>
      </c>
      <c r="G98" s="19">
        <v>0</v>
      </c>
      <c r="H98" s="20">
        <f t="shared" si="4"/>
        <v>72947</v>
      </c>
      <c r="I98" s="21">
        <f t="shared" si="5"/>
        <v>72947</v>
      </c>
    </row>
    <row r="99" spans="1:9" ht="11.25" customHeight="1" x14ac:dyDescent="0.2">
      <c r="A99" s="34">
        <v>81</v>
      </c>
      <c r="B99" s="11" t="s">
        <v>138</v>
      </c>
      <c r="C99" s="11" t="s">
        <v>251</v>
      </c>
      <c r="D99" s="17">
        <v>44708</v>
      </c>
      <c r="E99" s="36">
        <f t="shared" si="3"/>
        <v>44708</v>
      </c>
      <c r="F99" s="18">
        <v>0</v>
      </c>
      <c r="G99" s="19">
        <v>0</v>
      </c>
      <c r="H99" s="20">
        <f t="shared" si="4"/>
        <v>44708</v>
      </c>
      <c r="I99" s="21">
        <f t="shared" si="5"/>
        <v>44708</v>
      </c>
    </row>
    <row r="100" spans="1:9" ht="11.25" customHeight="1" x14ac:dyDescent="0.2">
      <c r="A100" s="34">
        <v>82</v>
      </c>
      <c r="B100" s="11" t="s">
        <v>139</v>
      </c>
      <c r="C100" s="11" t="s">
        <v>252</v>
      </c>
      <c r="D100" s="17">
        <v>44821</v>
      </c>
      <c r="E100" s="36">
        <f t="shared" si="3"/>
        <v>44821</v>
      </c>
      <c r="F100" s="18">
        <v>0</v>
      </c>
      <c r="G100" s="19">
        <v>0</v>
      </c>
      <c r="H100" s="20">
        <f t="shared" si="4"/>
        <v>44821</v>
      </c>
      <c r="I100" s="21">
        <f t="shared" si="5"/>
        <v>44821</v>
      </c>
    </row>
    <row r="101" spans="1:9" ht="11.25" customHeight="1" x14ac:dyDescent="0.2">
      <c r="A101" s="34">
        <v>83</v>
      </c>
      <c r="B101" s="11" t="s">
        <v>140</v>
      </c>
      <c r="C101" s="11" t="s">
        <v>253</v>
      </c>
      <c r="D101" s="17">
        <v>35413</v>
      </c>
      <c r="E101" s="36">
        <f t="shared" si="3"/>
        <v>35413</v>
      </c>
      <c r="F101" s="18">
        <v>0</v>
      </c>
      <c r="G101" s="19">
        <v>0</v>
      </c>
      <c r="H101" s="20">
        <f t="shared" si="4"/>
        <v>35413</v>
      </c>
      <c r="I101" s="21">
        <f t="shared" si="5"/>
        <v>35413</v>
      </c>
    </row>
    <row r="102" spans="1:9" ht="11.25" customHeight="1" x14ac:dyDescent="0.2">
      <c r="A102" s="34">
        <v>84</v>
      </c>
      <c r="B102" s="11" t="s">
        <v>141</v>
      </c>
      <c r="C102" s="11" t="s">
        <v>254</v>
      </c>
      <c r="D102" s="17">
        <v>31403</v>
      </c>
      <c r="E102" s="36">
        <f t="shared" si="3"/>
        <v>31403</v>
      </c>
      <c r="F102" s="18">
        <v>0</v>
      </c>
      <c r="G102" s="19">
        <v>0</v>
      </c>
      <c r="H102" s="20">
        <f t="shared" si="4"/>
        <v>31403</v>
      </c>
      <c r="I102" s="21">
        <f t="shared" si="5"/>
        <v>31403</v>
      </c>
    </row>
    <row r="103" spans="1:9" ht="11.25" customHeight="1" x14ac:dyDescent="0.2">
      <c r="A103" s="34">
        <v>85</v>
      </c>
      <c r="B103" s="11" t="s">
        <v>142</v>
      </c>
      <c r="C103" s="11" t="s">
        <v>255</v>
      </c>
      <c r="D103" s="17">
        <v>20055</v>
      </c>
      <c r="E103" s="36">
        <f t="shared" si="3"/>
        <v>20055</v>
      </c>
      <c r="F103" s="18">
        <v>0</v>
      </c>
      <c r="G103" s="19">
        <v>0</v>
      </c>
      <c r="H103" s="20">
        <f t="shared" si="4"/>
        <v>20055</v>
      </c>
      <c r="I103" s="21">
        <f t="shared" si="5"/>
        <v>20055</v>
      </c>
    </row>
    <row r="104" spans="1:9" ht="11.25" customHeight="1" x14ac:dyDescent="0.2">
      <c r="A104" s="34">
        <v>86</v>
      </c>
      <c r="B104" s="11" t="s">
        <v>143</v>
      </c>
      <c r="C104" s="11" t="s">
        <v>256</v>
      </c>
      <c r="D104" s="17">
        <v>40710</v>
      </c>
      <c r="E104" s="36">
        <f t="shared" si="3"/>
        <v>40710</v>
      </c>
      <c r="F104" s="18">
        <v>0</v>
      </c>
      <c r="G104" s="19">
        <v>0</v>
      </c>
      <c r="H104" s="20">
        <f t="shared" si="4"/>
        <v>40710</v>
      </c>
      <c r="I104" s="21">
        <f t="shared" si="5"/>
        <v>40710</v>
      </c>
    </row>
    <row r="105" spans="1:9" ht="11.25" customHeight="1" x14ac:dyDescent="0.2">
      <c r="A105" s="34">
        <v>87</v>
      </c>
      <c r="B105" s="11" t="s">
        <v>144</v>
      </c>
      <c r="C105" s="11" t="s">
        <v>257</v>
      </c>
      <c r="D105" s="17">
        <v>7101</v>
      </c>
      <c r="E105" s="36">
        <f t="shared" si="3"/>
        <v>7101</v>
      </c>
      <c r="F105" s="18">
        <v>0</v>
      </c>
      <c r="G105" s="19">
        <v>0</v>
      </c>
      <c r="H105" s="20">
        <f t="shared" si="4"/>
        <v>7101</v>
      </c>
      <c r="I105" s="21">
        <f t="shared" si="5"/>
        <v>7101</v>
      </c>
    </row>
    <row r="106" spans="1:9" ht="11.25" customHeight="1" x14ac:dyDescent="0.2">
      <c r="A106" s="34">
        <v>88</v>
      </c>
      <c r="B106" s="11" t="s">
        <v>145</v>
      </c>
      <c r="C106" s="11" t="s">
        <v>258</v>
      </c>
      <c r="D106" s="17">
        <v>14224</v>
      </c>
      <c r="E106" s="36">
        <f t="shared" si="3"/>
        <v>14224</v>
      </c>
      <c r="F106" s="18">
        <v>0</v>
      </c>
      <c r="G106" s="19">
        <v>0</v>
      </c>
      <c r="H106" s="20">
        <f t="shared" si="4"/>
        <v>14224</v>
      </c>
      <c r="I106" s="21">
        <f t="shared" si="5"/>
        <v>14224</v>
      </c>
    </row>
    <row r="107" spans="1:9" ht="11.25" customHeight="1" x14ac:dyDescent="0.2">
      <c r="A107" s="34">
        <v>89</v>
      </c>
      <c r="B107" s="11" t="s">
        <v>146</v>
      </c>
      <c r="C107" s="11" t="s">
        <v>259</v>
      </c>
      <c r="D107" s="17">
        <v>2631</v>
      </c>
      <c r="E107" s="36">
        <f t="shared" si="3"/>
        <v>2631</v>
      </c>
      <c r="F107" s="18">
        <v>0</v>
      </c>
      <c r="G107" s="19">
        <v>0</v>
      </c>
      <c r="H107" s="20">
        <f t="shared" si="4"/>
        <v>2631</v>
      </c>
      <c r="I107" s="21">
        <f t="shared" si="5"/>
        <v>2631</v>
      </c>
    </row>
    <row r="108" spans="1:9" ht="11.25" customHeight="1" x14ac:dyDescent="0.2">
      <c r="A108" s="34">
        <v>90</v>
      </c>
      <c r="B108" s="11" t="s">
        <v>147</v>
      </c>
      <c r="C108" s="11" t="s">
        <v>260</v>
      </c>
      <c r="D108" s="17">
        <v>62459</v>
      </c>
      <c r="E108" s="36">
        <f t="shared" si="3"/>
        <v>62459</v>
      </c>
      <c r="F108" s="18">
        <v>0</v>
      </c>
      <c r="G108" s="19">
        <v>0</v>
      </c>
      <c r="H108" s="20">
        <f t="shared" si="4"/>
        <v>62459</v>
      </c>
      <c r="I108" s="21">
        <f t="shared" si="5"/>
        <v>62459</v>
      </c>
    </row>
    <row r="109" spans="1:9" ht="11.25" customHeight="1" x14ac:dyDescent="0.2">
      <c r="A109" s="34">
        <v>91</v>
      </c>
      <c r="B109" s="11" t="s">
        <v>148</v>
      </c>
      <c r="C109" s="11" t="s">
        <v>261</v>
      </c>
      <c r="D109" s="17">
        <v>40446</v>
      </c>
      <c r="E109" s="36">
        <f t="shared" si="3"/>
        <v>40446</v>
      </c>
      <c r="F109" s="18">
        <v>0</v>
      </c>
      <c r="G109" s="19">
        <v>0</v>
      </c>
      <c r="H109" s="20">
        <f t="shared" si="4"/>
        <v>40446</v>
      </c>
      <c r="I109" s="21">
        <f t="shared" si="5"/>
        <v>40446</v>
      </c>
    </row>
    <row r="110" spans="1:9" ht="11.25" customHeight="1" x14ac:dyDescent="0.2">
      <c r="A110" s="34">
        <v>92</v>
      </c>
      <c r="B110" s="11" t="s">
        <v>149</v>
      </c>
      <c r="C110" s="11" t="s">
        <v>262</v>
      </c>
      <c r="D110" s="17">
        <v>294296</v>
      </c>
      <c r="E110" s="36">
        <f t="shared" si="3"/>
        <v>294296</v>
      </c>
      <c r="F110" s="18">
        <v>0</v>
      </c>
      <c r="G110" s="19">
        <v>0</v>
      </c>
      <c r="H110" s="20">
        <f t="shared" si="4"/>
        <v>294296</v>
      </c>
      <c r="I110" s="21">
        <f t="shared" si="5"/>
        <v>294296</v>
      </c>
    </row>
    <row r="111" spans="1:9" ht="11.25" customHeight="1" x14ac:dyDescent="0.2">
      <c r="A111" s="34">
        <v>93</v>
      </c>
      <c r="B111" s="11" t="s">
        <v>150</v>
      </c>
      <c r="C111" s="11" t="s">
        <v>263</v>
      </c>
      <c r="D111" s="17">
        <v>15743</v>
      </c>
      <c r="E111" s="36">
        <f t="shared" si="3"/>
        <v>15743</v>
      </c>
      <c r="F111" s="18">
        <v>0</v>
      </c>
      <c r="G111" s="19">
        <v>0</v>
      </c>
      <c r="H111" s="20">
        <f t="shared" si="4"/>
        <v>15743</v>
      </c>
      <c r="I111" s="21">
        <f t="shared" si="5"/>
        <v>15743</v>
      </c>
    </row>
    <row r="112" spans="1:9" ht="11.25" customHeight="1" x14ac:dyDescent="0.2">
      <c r="A112" s="34">
        <v>94</v>
      </c>
      <c r="B112" s="11" t="s">
        <v>151</v>
      </c>
      <c r="C112" s="11" t="s">
        <v>264</v>
      </c>
      <c r="D112" s="17">
        <v>10505</v>
      </c>
      <c r="E112" s="36">
        <f t="shared" si="3"/>
        <v>10505</v>
      </c>
      <c r="F112" s="18">
        <v>0</v>
      </c>
      <c r="G112" s="19">
        <v>0</v>
      </c>
      <c r="H112" s="20">
        <f t="shared" si="4"/>
        <v>10505</v>
      </c>
      <c r="I112" s="21">
        <f t="shared" si="5"/>
        <v>10505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17">
        <v>19532</v>
      </c>
      <c r="E113" s="36">
        <f t="shared" si="3"/>
        <v>19532</v>
      </c>
      <c r="F113" s="18">
        <v>0</v>
      </c>
      <c r="G113" s="19">
        <v>0</v>
      </c>
      <c r="H113" s="20">
        <f t="shared" si="4"/>
        <v>19532</v>
      </c>
      <c r="I113" s="21">
        <f t="shared" si="5"/>
        <v>19532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17">
        <v>73080</v>
      </c>
      <c r="E114" s="36">
        <f t="shared" si="3"/>
        <v>73080</v>
      </c>
      <c r="F114" s="18">
        <v>0</v>
      </c>
      <c r="G114" s="19">
        <v>0</v>
      </c>
      <c r="H114" s="20">
        <f t="shared" si="4"/>
        <v>73080</v>
      </c>
      <c r="I114" s="21">
        <f t="shared" si="5"/>
        <v>73080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17">
        <v>37545</v>
      </c>
      <c r="E115" s="36">
        <f t="shared" si="3"/>
        <v>37545</v>
      </c>
      <c r="F115" s="18">
        <v>0</v>
      </c>
      <c r="G115" s="19">
        <v>0</v>
      </c>
      <c r="H115" s="20">
        <f t="shared" si="4"/>
        <v>37545</v>
      </c>
      <c r="I115" s="21">
        <f t="shared" si="5"/>
        <v>37545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17">
        <v>59922</v>
      </c>
      <c r="E116" s="36">
        <f t="shared" si="3"/>
        <v>59922</v>
      </c>
      <c r="F116" s="18">
        <v>0</v>
      </c>
      <c r="G116" s="19">
        <v>0</v>
      </c>
      <c r="H116" s="20">
        <f t="shared" si="4"/>
        <v>59922</v>
      </c>
      <c r="I116" s="21">
        <f t="shared" si="5"/>
        <v>59922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17">
        <v>15778</v>
      </c>
      <c r="E117" s="36">
        <f t="shared" si="3"/>
        <v>15778</v>
      </c>
      <c r="F117" s="18">
        <v>0</v>
      </c>
      <c r="G117" s="19">
        <v>0</v>
      </c>
      <c r="H117" s="20">
        <f t="shared" si="4"/>
        <v>15778</v>
      </c>
      <c r="I117" s="21">
        <f t="shared" si="5"/>
        <v>15778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17">
        <v>10234</v>
      </c>
      <c r="E118" s="36">
        <f t="shared" si="3"/>
        <v>10234</v>
      </c>
      <c r="F118" s="18">
        <v>0</v>
      </c>
      <c r="G118" s="19">
        <v>0</v>
      </c>
      <c r="H118" s="20">
        <f t="shared" si="4"/>
        <v>10234</v>
      </c>
      <c r="I118" s="21">
        <f t="shared" si="5"/>
        <v>10234</v>
      </c>
    </row>
    <row r="119" spans="1:246" ht="10.8" thickBot="1" x14ac:dyDescent="0.25">
      <c r="A119" s="37"/>
      <c r="B119" s="38" t="s">
        <v>9</v>
      </c>
      <c r="C119" s="38"/>
      <c r="D119" s="39">
        <f t="shared" ref="D119:I119" si="6">SUM(D15:D118)</f>
        <v>5000000</v>
      </c>
      <c r="E119" s="40">
        <f t="shared" si="6"/>
        <v>5000000</v>
      </c>
      <c r="F119" s="41">
        <f t="shared" si="6"/>
        <v>0</v>
      </c>
      <c r="G119" s="41">
        <f t="shared" si="6"/>
        <v>0</v>
      </c>
      <c r="H119" s="41">
        <f t="shared" si="6"/>
        <v>5000000</v>
      </c>
      <c r="I119" s="42">
        <f t="shared" si="6"/>
        <v>5000000</v>
      </c>
    </row>
    <row r="120" spans="1:246" ht="10.8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" x14ac:dyDescent="0.35">
      <c r="A122" s="3" t="s">
        <v>158</v>
      </c>
      <c r="D122" s="1"/>
      <c r="E122" s="44"/>
      <c r="F122" s="45" t="str">
        <f>D4</f>
        <v>AUTHORIZATION NUMBER: 1</v>
      </c>
    </row>
    <row r="123" spans="1:246" ht="13.2" x14ac:dyDescent="0.25">
      <c r="D123" s="3"/>
      <c r="G123" s="43"/>
      <c r="H123" s="43"/>
      <c r="I123" s="43"/>
    </row>
    <row r="124" spans="1:246" ht="13.2" x14ac:dyDescent="0.25">
      <c r="D124" s="3"/>
      <c r="G124" s="43"/>
      <c r="H124" s="43"/>
      <c r="I124" s="43"/>
    </row>
    <row r="125" spans="1:246" ht="13.2" x14ac:dyDescent="0.25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3.8" x14ac:dyDescent="0.25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3.8" x14ac:dyDescent="0.25">
      <c r="B139" s="46" t="s">
        <v>163</v>
      </c>
      <c r="C139" s="46"/>
      <c r="D139" s="48"/>
    </row>
    <row r="140" spans="1:246" ht="13.8" x14ac:dyDescent="0.25">
      <c r="B140" s="46"/>
      <c r="C140" s="46"/>
      <c r="D140" s="48"/>
    </row>
    <row r="141" spans="1:246" ht="14.25" customHeight="1" x14ac:dyDescent="0.25">
      <c r="B141" s="49"/>
      <c r="C141" s="49"/>
      <c r="D141" s="48"/>
    </row>
    <row r="142" spans="1:246" s="53" customFormat="1" ht="14.25" customHeight="1" x14ac:dyDescent="0.25">
      <c r="A142" s="50"/>
      <c r="B142" s="51" t="s">
        <v>164</v>
      </c>
      <c r="C142" s="51"/>
      <c r="D142" s="52"/>
    </row>
    <row r="143" spans="1:246" s="53" customFormat="1" ht="15.75" customHeight="1" x14ac:dyDescent="0.25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3.2" x14ac:dyDescent="0.25">
      <c r="B145" s="55" t="s">
        <v>166</v>
      </c>
      <c r="C145" s="55"/>
      <c r="D145" s="56"/>
      <c r="E145" s="56"/>
    </row>
    <row r="146" spans="1:16132" ht="13.2" x14ac:dyDescent="0.25">
      <c r="B146" s="55" t="s">
        <v>167</v>
      </c>
      <c r="C146" s="55"/>
      <c r="D146" s="56"/>
      <c r="E146" s="56"/>
    </row>
    <row r="147" spans="1:16132" ht="16.5" customHeight="1" x14ac:dyDescent="0.25">
      <c r="B147" s="55"/>
      <c r="C147" s="55"/>
    </row>
    <row r="148" spans="1:16132" ht="10.5" customHeight="1" x14ac:dyDescent="0.25">
      <c r="B148" s="55"/>
      <c r="C148" s="55"/>
    </row>
    <row r="149" spans="1:16132" ht="13.2" x14ac:dyDescent="0.25">
      <c r="B149" s="3" t="s">
        <v>168</v>
      </c>
      <c r="C149" s="3"/>
      <c r="G149" s="3" t="s">
        <v>169</v>
      </c>
      <c r="I149" s="57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89">
        <v>45474</v>
      </c>
      <c r="H151" s="89"/>
      <c r="I151" s="8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30"/>
      <c r="C152" s="30"/>
      <c r="D152" s="30"/>
      <c r="E152" s="30"/>
      <c r="F152" s="1"/>
      <c r="G152" s="90"/>
      <c r="H152" s="90"/>
      <c r="I152" s="90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RYW4WD1TlCYWmjZrXvyVAje+9OOnRx1BP+lpDncgU1sOgd/gP38/ZhtPveTcdTHdfqzZKY4qMIbN+9piujJA5g==" saltValue="jBB9RZkPPupAmEKjML74qg==" spinCount="100000" sheet="1" selectLockedCells="1" selectUnlockedCells="1"/>
  <mergeCells count="10">
    <mergeCell ref="D6:H6"/>
    <mergeCell ref="D7:H7"/>
    <mergeCell ref="G151:I151"/>
    <mergeCell ref="G152:I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FA 8</vt:lpstr>
      <vt:lpstr>FA 7</vt:lpstr>
      <vt:lpstr>FA 6</vt:lpstr>
      <vt:lpstr>FA 5</vt:lpstr>
      <vt:lpstr>FA 4</vt:lpstr>
      <vt:lpstr>FA 3</vt:lpstr>
      <vt:lpstr>FA 2</vt:lpstr>
      <vt:lpstr>FA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Rosilyn Mosley</dc:creator>
  <cp:keywords>cip25</cp:keywords>
  <cp:lastModifiedBy>Kardos, Nichole</cp:lastModifiedBy>
  <cp:lastPrinted>2025-02-18T01:29:59Z</cp:lastPrinted>
  <dcterms:created xsi:type="dcterms:W3CDTF">2020-06-25T20:41:28Z</dcterms:created>
  <dcterms:modified xsi:type="dcterms:W3CDTF">2025-05-22T17:46:52Z</dcterms:modified>
</cp:coreProperties>
</file>