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kardos\Downloads\"/>
    </mc:Choice>
  </mc:AlternateContent>
  <xr:revisionPtr revIDLastSave="0" documentId="13_ncr:1_{E3D999EC-553D-48E6-B644-2034F628497D}" xr6:coauthVersionLast="47" xr6:coauthVersionMax="47" xr10:uidLastSave="{00000000-0000-0000-0000-000000000000}"/>
  <bookViews>
    <workbookView xWindow="19090" yWindow="-110" windowWidth="19420" windowHeight="10300" firstSheet="3" activeTab="12" xr2:uid="{00000000-000D-0000-FFFF-FFFF00000000}"/>
  </bookViews>
  <sheets>
    <sheet name="FA 1" sheetId="1" r:id="rId1"/>
    <sheet name="FA 2" sheetId="2" r:id="rId2"/>
    <sheet name="FA 3" sheetId="3" r:id="rId3"/>
    <sheet name="FA 4" sheetId="4" r:id="rId4"/>
    <sheet name="FA 5" sheetId="5" r:id="rId5"/>
    <sheet name="FA 6" sheetId="6" r:id="rId6"/>
    <sheet name="FA 7" sheetId="7" r:id="rId7"/>
    <sheet name="FA 8" sheetId="9" r:id="rId8"/>
    <sheet name="FA 9" sheetId="11" r:id="rId9"/>
    <sheet name="FA 10" sheetId="12" r:id="rId10"/>
    <sheet name="FA 11" sheetId="13" r:id="rId11"/>
    <sheet name="FA 12" sheetId="14" r:id="rId12"/>
    <sheet name="FA 13" sheetId="15" r:id="rId13"/>
  </sheets>
  <definedNames>
    <definedName name="_xlnm.Print_Titles" localSheetId="0">'FA 1'!$2:$6</definedName>
    <definedName name="_xlnm.Print_Titles" localSheetId="1">'FA 2'!$2:$6</definedName>
    <definedName name="_xlnm.Print_Titles" localSheetId="2">'FA 3'!$2:$6</definedName>
    <definedName name="_xlnm.Print_Titles" localSheetId="3">'FA 4'!$2:$6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5" l="1"/>
  <c r="I34" i="15"/>
  <c r="I42" i="15"/>
  <c r="I44" i="15"/>
  <c r="I46" i="15"/>
  <c r="I73" i="15"/>
  <c r="I74" i="15"/>
  <c r="I75" i="15"/>
  <c r="I87" i="15"/>
  <c r="I97" i="15"/>
  <c r="I98" i="15"/>
  <c r="I99" i="15"/>
  <c r="I105" i="15"/>
  <c r="I107" i="15"/>
  <c r="I108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G111" i="15"/>
  <c r="F111" i="15"/>
  <c r="D111" i="15"/>
  <c r="H110" i="15"/>
  <c r="I110" i="15" s="1"/>
  <c r="E110" i="15"/>
  <c r="I109" i="15"/>
  <c r="H109" i="15"/>
  <c r="E109" i="15"/>
  <c r="H108" i="15"/>
  <c r="E108" i="15"/>
  <c r="H107" i="15"/>
  <c r="H106" i="15"/>
  <c r="I106" i="15" s="1"/>
  <c r="H105" i="15"/>
  <c r="H104" i="15"/>
  <c r="I104" i="15" s="1"/>
  <c r="H103" i="15"/>
  <c r="I103" i="15" s="1"/>
  <c r="H102" i="15"/>
  <c r="I102" i="15" s="1"/>
  <c r="H101" i="15"/>
  <c r="I101" i="15" s="1"/>
  <c r="H100" i="15"/>
  <c r="I100" i="15" s="1"/>
  <c r="H99" i="15"/>
  <c r="H98" i="15"/>
  <c r="H97" i="15"/>
  <c r="H96" i="15"/>
  <c r="I96" i="15" s="1"/>
  <c r="H95" i="15"/>
  <c r="I95" i="15" s="1"/>
  <c r="H94" i="15"/>
  <c r="I94" i="15" s="1"/>
  <c r="H93" i="15"/>
  <c r="I93" i="15" s="1"/>
  <c r="H92" i="15"/>
  <c r="I92" i="15" s="1"/>
  <c r="H91" i="15"/>
  <c r="I91" i="15" s="1"/>
  <c r="H90" i="15"/>
  <c r="I90" i="15" s="1"/>
  <c r="H89" i="15"/>
  <c r="I89" i="15" s="1"/>
  <c r="H88" i="15"/>
  <c r="I88" i="15" s="1"/>
  <c r="H87" i="15"/>
  <c r="H86" i="15"/>
  <c r="I86" i="15" s="1"/>
  <c r="H85" i="15"/>
  <c r="I85" i="15" s="1"/>
  <c r="H84" i="15"/>
  <c r="I84" i="15" s="1"/>
  <c r="H83" i="15"/>
  <c r="I83" i="15" s="1"/>
  <c r="H82" i="15"/>
  <c r="I82" i="15" s="1"/>
  <c r="H81" i="15"/>
  <c r="I81" i="15" s="1"/>
  <c r="H80" i="15"/>
  <c r="I80" i="15" s="1"/>
  <c r="H79" i="15"/>
  <c r="I79" i="15" s="1"/>
  <c r="H78" i="15"/>
  <c r="I78" i="15" s="1"/>
  <c r="H77" i="15"/>
  <c r="I77" i="15" s="1"/>
  <c r="H76" i="15"/>
  <c r="I76" i="15" s="1"/>
  <c r="H75" i="15"/>
  <c r="H74" i="15"/>
  <c r="H73" i="15"/>
  <c r="H72" i="15"/>
  <c r="I72" i="15" s="1"/>
  <c r="H71" i="15"/>
  <c r="I71" i="15" s="1"/>
  <c r="H70" i="15"/>
  <c r="I70" i="15" s="1"/>
  <c r="H69" i="15"/>
  <c r="I69" i="15" s="1"/>
  <c r="H68" i="15"/>
  <c r="I68" i="15" s="1"/>
  <c r="H67" i="15"/>
  <c r="I67" i="15" s="1"/>
  <c r="H66" i="15"/>
  <c r="I66" i="15" s="1"/>
  <c r="H65" i="15"/>
  <c r="I65" i="15" s="1"/>
  <c r="H64" i="15"/>
  <c r="I64" i="15" s="1"/>
  <c r="H63" i="15"/>
  <c r="I63" i="15" s="1"/>
  <c r="H62" i="15"/>
  <c r="I62" i="15" s="1"/>
  <c r="H61" i="15"/>
  <c r="I61" i="15" s="1"/>
  <c r="H60" i="15"/>
  <c r="I60" i="15" s="1"/>
  <c r="H59" i="15"/>
  <c r="I59" i="15" s="1"/>
  <c r="E59" i="15"/>
  <c r="H58" i="15"/>
  <c r="I58" i="15" s="1"/>
  <c r="E58" i="15"/>
  <c r="H55" i="15"/>
  <c r="I55" i="15" s="1"/>
  <c r="H54" i="15"/>
  <c r="I54" i="15" s="1"/>
  <c r="H53" i="15"/>
  <c r="I53" i="15" s="1"/>
  <c r="H52" i="15"/>
  <c r="I52" i="15" s="1"/>
  <c r="H51" i="15"/>
  <c r="I51" i="15" s="1"/>
  <c r="H50" i="15"/>
  <c r="I50" i="15" s="1"/>
  <c r="H49" i="15"/>
  <c r="I49" i="15" s="1"/>
  <c r="H48" i="15"/>
  <c r="I48" i="15" s="1"/>
  <c r="H47" i="15"/>
  <c r="I47" i="15" s="1"/>
  <c r="H46" i="15"/>
  <c r="H45" i="15"/>
  <c r="I45" i="15" s="1"/>
  <c r="H44" i="15"/>
  <c r="H43" i="15"/>
  <c r="I43" i="15" s="1"/>
  <c r="H42" i="15"/>
  <c r="H41" i="15"/>
  <c r="I41" i="15" s="1"/>
  <c r="H40" i="15"/>
  <c r="I40" i="15" s="1"/>
  <c r="H39" i="15"/>
  <c r="I39" i="15" s="1"/>
  <c r="H38" i="15"/>
  <c r="I38" i="15" s="1"/>
  <c r="H37" i="15"/>
  <c r="I37" i="15" s="1"/>
  <c r="H36" i="15"/>
  <c r="I36" i="15" s="1"/>
  <c r="H35" i="15"/>
  <c r="I35" i="15" s="1"/>
  <c r="H34" i="15"/>
  <c r="H33" i="15"/>
  <c r="I33" i="15" s="1"/>
  <c r="H32" i="15"/>
  <c r="I32" i="15" s="1"/>
  <c r="H31" i="15"/>
  <c r="I31" i="15" s="1"/>
  <c r="H30" i="15"/>
  <c r="I30" i="15" s="1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3" i="15"/>
  <c r="I23" i="15" s="1"/>
  <c r="H22" i="15"/>
  <c r="I22" i="15" s="1"/>
  <c r="H21" i="15"/>
  <c r="I21" i="15" s="1"/>
  <c r="H20" i="15"/>
  <c r="I20" i="15" s="1"/>
  <c r="H19" i="15"/>
  <c r="I19" i="15" s="1"/>
  <c r="H18" i="15"/>
  <c r="I18" i="15" s="1"/>
  <c r="H17" i="15"/>
  <c r="I17" i="15" s="1"/>
  <c r="H16" i="15"/>
  <c r="I16" i="15" s="1"/>
  <c r="H15" i="15"/>
  <c r="I15" i="15" s="1"/>
  <c r="H14" i="15"/>
  <c r="I14" i="15" s="1"/>
  <c r="H13" i="15"/>
  <c r="I13" i="15" s="1"/>
  <c r="H12" i="15"/>
  <c r="I12" i="15" s="1"/>
  <c r="H11" i="15"/>
  <c r="I11" i="15" s="1"/>
  <c r="H10" i="15"/>
  <c r="E10" i="15"/>
  <c r="H9" i="15"/>
  <c r="E9" i="15"/>
  <c r="G111" i="14"/>
  <c r="F111" i="14"/>
  <c r="D111" i="14"/>
  <c r="H110" i="14"/>
  <c r="I110" i="14" s="1"/>
  <c r="E110" i="14"/>
  <c r="H109" i="14"/>
  <c r="I109" i="14" s="1"/>
  <c r="E109" i="14"/>
  <c r="H108" i="14"/>
  <c r="I108" i="14" s="1"/>
  <c r="E108" i="14"/>
  <c r="H107" i="14"/>
  <c r="I107" i="14" s="1"/>
  <c r="E107" i="14"/>
  <c r="H106" i="14"/>
  <c r="I106" i="14" s="1"/>
  <c r="E106" i="14"/>
  <c r="H105" i="14"/>
  <c r="I105" i="14" s="1"/>
  <c r="E105" i="14"/>
  <c r="H104" i="14"/>
  <c r="I104" i="14" s="1"/>
  <c r="E104" i="14"/>
  <c r="H103" i="14"/>
  <c r="I103" i="14" s="1"/>
  <c r="E103" i="14"/>
  <c r="H102" i="14"/>
  <c r="I102" i="14" s="1"/>
  <c r="E102" i="14"/>
  <c r="H101" i="14"/>
  <c r="I101" i="14" s="1"/>
  <c r="E101" i="14"/>
  <c r="H100" i="14"/>
  <c r="I100" i="14" s="1"/>
  <c r="E100" i="14"/>
  <c r="H99" i="14"/>
  <c r="I99" i="14" s="1"/>
  <c r="E99" i="14"/>
  <c r="H98" i="14"/>
  <c r="I98" i="14" s="1"/>
  <c r="E98" i="14"/>
  <c r="H97" i="14"/>
  <c r="I97" i="14" s="1"/>
  <c r="E97" i="14"/>
  <c r="H96" i="14"/>
  <c r="I96" i="14" s="1"/>
  <c r="E96" i="14"/>
  <c r="H95" i="14"/>
  <c r="I95" i="14" s="1"/>
  <c r="E95" i="14"/>
  <c r="H94" i="14"/>
  <c r="I94" i="14" s="1"/>
  <c r="E94" i="14"/>
  <c r="H93" i="14"/>
  <c r="I93" i="14" s="1"/>
  <c r="E93" i="14"/>
  <c r="H92" i="14"/>
  <c r="I92" i="14" s="1"/>
  <c r="E92" i="14"/>
  <c r="H91" i="14"/>
  <c r="I91" i="14" s="1"/>
  <c r="E91" i="14"/>
  <c r="H90" i="14"/>
  <c r="I90" i="14" s="1"/>
  <c r="E90" i="14"/>
  <c r="H89" i="14"/>
  <c r="I89" i="14" s="1"/>
  <c r="E89" i="14"/>
  <c r="H88" i="14"/>
  <c r="I88" i="14" s="1"/>
  <c r="E88" i="14"/>
  <c r="H87" i="14"/>
  <c r="I87" i="14" s="1"/>
  <c r="E87" i="14"/>
  <c r="H86" i="14"/>
  <c r="I86" i="14" s="1"/>
  <c r="E86" i="14"/>
  <c r="H85" i="14"/>
  <c r="I85" i="14" s="1"/>
  <c r="E85" i="14"/>
  <c r="H84" i="14"/>
  <c r="I84" i="14" s="1"/>
  <c r="E84" i="14"/>
  <c r="H83" i="14"/>
  <c r="I83" i="14" s="1"/>
  <c r="E83" i="14"/>
  <c r="I82" i="14"/>
  <c r="H82" i="14"/>
  <c r="E82" i="14"/>
  <c r="I81" i="14"/>
  <c r="H81" i="14"/>
  <c r="E81" i="14"/>
  <c r="H80" i="14"/>
  <c r="I80" i="14" s="1"/>
  <c r="E80" i="14"/>
  <c r="H79" i="14"/>
  <c r="I79" i="14" s="1"/>
  <c r="E79" i="14"/>
  <c r="I78" i="14"/>
  <c r="H78" i="14"/>
  <c r="E78" i="14"/>
  <c r="H77" i="14"/>
  <c r="I77" i="14" s="1"/>
  <c r="E77" i="14"/>
  <c r="H76" i="14"/>
  <c r="I76" i="14" s="1"/>
  <c r="E76" i="14"/>
  <c r="H75" i="14"/>
  <c r="I75" i="14" s="1"/>
  <c r="E75" i="14"/>
  <c r="H74" i="14"/>
  <c r="I74" i="14" s="1"/>
  <c r="E74" i="14"/>
  <c r="H73" i="14"/>
  <c r="I73" i="14" s="1"/>
  <c r="E73" i="14"/>
  <c r="H72" i="14"/>
  <c r="I72" i="14" s="1"/>
  <c r="E72" i="14"/>
  <c r="H71" i="14"/>
  <c r="I71" i="14" s="1"/>
  <c r="E71" i="14"/>
  <c r="H70" i="14"/>
  <c r="I70" i="14" s="1"/>
  <c r="E70" i="14"/>
  <c r="I69" i="14"/>
  <c r="H69" i="14"/>
  <c r="E69" i="14"/>
  <c r="H68" i="14"/>
  <c r="I68" i="14" s="1"/>
  <c r="E68" i="14"/>
  <c r="H67" i="14"/>
  <c r="I67" i="14" s="1"/>
  <c r="E67" i="14"/>
  <c r="H66" i="14"/>
  <c r="I66" i="14" s="1"/>
  <c r="E66" i="14"/>
  <c r="H65" i="14"/>
  <c r="I65" i="14" s="1"/>
  <c r="E65" i="14"/>
  <c r="H64" i="14"/>
  <c r="I64" i="14" s="1"/>
  <c r="E64" i="14"/>
  <c r="H63" i="14"/>
  <c r="I63" i="14" s="1"/>
  <c r="E63" i="14"/>
  <c r="H62" i="14"/>
  <c r="I62" i="14" s="1"/>
  <c r="E62" i="14"/>
  <c r="H61" i="14"/>
  <c r="I61" i="14" s="1"/>
  <c r="E61" i="14"/>
  <c r="H60" i="14"/>
  <c r="I60" i="14" s="1"/>
  <c r="E60" i="14"/>
  <c r="I59" i="14"/>
  <c r="H59" i="14"/>
  <c r="E59" i="14"/>
  <c r="I58" i="14"/>
  <c r="H58" i="14"/>
  <c r="E58" i="14"/>
  <c r="H55" i="14"/>
  <c r="I55" i="14" s="1"/>
  <c r="E55" i="14"/>
  <c r="H54" i="14"/>
  <c r="I54" i="14" s="1"/>
  <c r="E54" i="14"/>
  <c r="H53" i="14"/>
  <c r="I53" i="14" s="1"/>
  <c r="E53" i="14"/>
  <c r="H52" i="14"/>
  <c r="I52" i="14" s="1"/>
  <c r="E52" i="14"/>
  <c r="H51" i="14"/>
  <c r="I51" i="14" s="1"/>
  <c r="E51" i="14"/>
  <c r="H50" i="14"/>
  <c r="I50" i="14" s="1"/>
  <c r="E50" i="14"/>
  <c r="I49" i="14"/>
  <c r="H49" i="14"/>
  <c r="E49" i="14"/>
  <c r="H48" i="14"/>
  <c r="I48" i="14" s="1"/>
  <c r="E48" i="14"/>
  <c r="H47" i="14"/>
  <c r="I47" i="14" s="1"/>
  <c r="E47" i="14"/>
  <c r="H46" i="14"/>
  <c r="I46" i="14" s="1"/>
  <c r="E46" i="14"/>
  <c r="H45" i="14"/>
  <c r="I45" i="14" s="1"/>
  <c r="E45" i="14"/>
  <c r="H44" i="14"/>
  <c r="I44" i="14" s="1"/>
  <c r="E44" i="14"/>
  <c r="H43" i="14"/>
  <c r="I43" i="14" s="1"/>
  <c r="E43" i="14"/>
  <c r="H42" i="14"/>
  <c r="I42" i="14" s="1"/>
  <c r="E42" i="14"/>
  <c r="H41" i="14"/>
  <c r="I41" i="14" s="1"/>
  <c r="E41" i="14"/>
  <c r="H40" i="14"/>
  <c r="I40" i="14" s="1"/>
  <c r="E40" i="14"/>
  <c r="H39" i="14"/>
  <c r="I39" i="14" s="1"/>
  <c r="E39" i="14"/>
  <c r="H38" i="14"/>
  <c r="I38" i="14" s="1"/>
  <c r="E38" i="14"/>
  <c r="H37" i="14"/>
  <c r="I37" i="14" s="1"/>
  <c r="E37" i="14"/>
  <c r="I36" i="14"/>
  <c r="H36" i="14"/>
  <c r="E36" i="14"/>
  <c r="I35" i="14"/>
  <c r="H35" i="14"/>
  <c r="E35" i="14"/>
  <c r="H34" i="14"/>
  <c r="I34" i="14" s="1"/>
  <c r="E34" i="14"/>
  <c r="H33" i="14"/>
  <c r="I33" i="14" s="1"/>
  <c r="E33" i="14"/>
  <c r="H32" i="14"/>
  <c r="I32" i="14" s="1"/>
  <c r="E32" i="14"/>
  <c r="H31" i="14"/>
  <c r="I31" i="14" s="1"/>
  <c r="E31" i="14"/>
  <c r="H30" i="14"/>
  <c r="I30" i="14" s="1"/>
  <c r="E30" i="14"/>
  <c r="H29" i="14"/>
  <c r="I29" i="14" s="1"/>
  <c r="E29" i="14"/>
  <c r="H28" i="14"/>
  <c r="I28" i="14" s="1"/>
  <c r="E28" i="14"/>
  <c r="H27" i="14"/>
  <c r="I27" i="14" s="1"/>
  <c r="E27" i="14"/>
  <c r="H26" i="14"/>
  <c r="I26" i="14" s="1"/>
  <c r="E26" i="14"/>
  <c r="I25" i="14"/>
  <c r="H25" i="14"/>
  <c r="E25" i="14"/>
  <c r="I24" i="14"/>
  <c r="H24" i="14"/>
  <c r="E24" i="14"/>
  <c r="H23" i="14"/>
  <c r="I23" i="14" s="1"/>
  <c r="E23" i="14"/>
  <c r="H22" i="14"/>
  <c r="I22" i="14" s="1"/>
  <c r="E22" i="14"/>
  <c r="H21" i="14"/>
  <c r="I21" i="14" s="1"/>
  <c r="E21" i="14"/>
  <c r="H20" i="14"/>
  <c r="I20" i="14" s="1"/>
  <c r="E20" i="14"/>
  <c r="H19" i="14"/>
  <c r="I19" i="14" s="1"/>
  <c r="E19" i="14"/>
  <c r="H18" i="14"/>
  <c r="I18" i="14" s="1"/>
  <c r="E18" i="14"/>
  <c r="I17" i="14"/>
  <c r="H17" i="14"/>
  <c r="E17" i="14"/>
  <c r="H16" i="14"/>
  <c r="I16" i="14" s="1"/>
  <c r="E16" i="14"/>
  <c r="H15" i="14"/>
  <c r="I15" i="14" s="1"/>
  <c r="E15" i="14"/>
  <c r="H14" i="14"/>
  <c r="I14" i="14" s="1"/>
  <c r="E14" i="14"/>
  <c r="H13" i="14"/>
  <c r="I13" i="14" s="1"/>
  <c r="E13" i="14"/>
  <c r="I12" i="14"/>
  <c r="H12" i="14"/>
  <c r="E12" i="14"/>
  <c r="H11" i="14"/>
  <c r="I11" i="14" s="1"/>
  <c r="E11" i="14"/>
  <c r="H10" i="14"/>
  <c r="I10" i="14" s="1"/>
  <c r="E10" i="14"/>
  <c r="H9" i="14"/>
  <c r="E9" i="14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58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9" i="13"/>
  <c r="H55" i="13"/>
  <c r="I55" i="13" s="1"/>
  <c r="H54" i="13"/>
  <c r="I54" i="13" s="1"/>
  <c r="H48" i="13"/>
  <c r="I48" i="13" s="1"/>
  <c r="H47" i="13"/>
  <c r="I47" i="13" s="1"/>
  <c r="H46" i="13"/>
  <c r="I46" i="13" s="1"/>
  <c r="H45" i="13"/>
  <c r="I45" i="13" s="1"/>
  <c r="H43" i="13"/>
  <c r="I43" i="13" s="1"/>
  <c r="H35" i="13"/>
  <c r="I35" i="13" s="1"/>
  <c r="H34" i="13"/>
  <c r="I34" i="13" s="1"/>
  <c r="H33" i="13"/>
  <c r="I33" i="13" s="1"/>
  <c r="H31" i="13"/>
  <c r="I31" i="13" s="1"/>
  <c r="H22" i="13"/>
  <c r="I22" i="13" s="1"/>
  <c r="H21" i="13"/>
  <c r="I21" i="13" s="1"/>
  <c r="H18" i="13"/>
  <c r="I18" i="13" s="1"/>
  <c r="H10" i="13"/>
  <c r="I10" i="13" s="1"/>
  <c r="D111" i="13"/>
  <c r="G111" i="13"/>
  <c r="F111" i="13"/>
  <c r="H110" i="13"/>
  <c r="I110" i="13" s="1"/>
  <c r="H109" i="13"/>
  <c r="I109" i="13" s="1"/>
  <c r="I108" i="13"/>
  <c r="H108" i="13"/>
  <c r="H107" i="13"/>
  <c r="I107" i="13" s="1"/>
  <c r="H106" i="13"/>
  <c r="I106" i="13" s="1"/>
  <c r="H105" i="13"/>
  <c r="I105" i="13" s="1"/>
  <c r="I104" i="13"/>
  <c r="H104" i="13"/>
  <c r="I103" i="13"/>
  <c r="H103" i="13"/>
  <c r="H102" i="13"/>
  <c r="I102" i="13" s="1"/>
  <c r="H101" i="13"/>
  <c r="I101" i="13" s="1"/>
  <c r="I100" i="13"/>
  <c r="H100" i="13"/>
  <c r="H99" i="13"/>
  <c r="I99" i="13" s="1"/>
  <c r="H98" i="13"/>
  <c r="I98" i="13" s="1"/>
  <c r="I97" i="13"/>
  <c r="H97" i="13"/>
  <c r="H96" i="13"/>
  <c r="I96" i="13" s="1"/>
  <c r="H95" i="13"/>
  <c r="I95" i="13" s="1"/>
  <c r="H94" i="13"/>
  <c r="I94" i="13" s="1"/>
  <c r="H93" i="13"/>
  <c r="I93" i="13" s="1"/>
  <c r="H92" i="13"/>
  <c r="I92" i="13" s="1"/>
  <c r="I91" i="13"/>
  <c r="H91" i="13"/>
  <c r="I90" i="13"/>
  <c r="H90" i="13"/>
  <c r="H89" i="13"/>
  <c r="I89" i="13" s="1"/>
  <c r="I88" i="13"/>
  <c r="H88" i="13"/>
  <c r="I87" i="13"/>
  <c r="H87" i="13"/>
  <c r="H86" i="13"/>
  <c r="I86" i="13" s="1"/>
  <c r="I85" i="13"/>
  <c r="H85" i="13"/>
  <c r="H84" i="13"/>
  <c r="I84" i="13" s="1"/>
  <c r="H83" i="13"/>
  <c r="I83" i="13" s="1"/>
  <c r="H82" i="13"/>
  <c r="I82" i="13" s="1"/>
  <c r="H81" i="13"/>
  <c r="I81" i="13" s="1"/>
  <c r="H80" i="13"/>
  <c r="I80" i="13" s="1"/>
  <c r="H79" i="13"/>
  <c r="I79" i="13" s="1"/>
  <c r="H78" i="13"/>
  <c r="I78" i="13" s="1"/>
  <c r="H77" i="13"/>
  <c r="I77" i="13" s="1"/>
  <c r="H76" i="13"/>
  <c r="I76" i="13" s="1"/>
  <c r="I75" i="13"/>
  <c r="H75" i="13"/>
  <c r="I74" i="13"/>
  <c r="H74" i="13"/>
  <c r="H73" i="13"/>
  <c r="I73" i="13" s="1"/>
  <c r="I72" i="13"/>
  <c r="H72" i="13"/>
  <c r="H71" i="13"/>
  <c r="I71" i="13" s="1"/>
  <c r="I70" i="13"/>
  <c r="H70" i="13"/>
  <c r="H69" i="13"/>
  <c r="I69" i="13" s="1"/>
  <c r="H68" i="13"/>
  <c r="I68" i="13" s="1"/>
  <c r="H67" i="13"/>
  <c r="I67" i="13" s="1"/>
  <c r="H66" i="13"/>
  <c r="I66" i="13" s="1"/>
  <c r="H65" i="13"/>
  <c r="I65" i="13" s="1"/>
  <c r="I64" i="13"/>
  <c r="H64" i="13"/>
  <c r="H63" i="13"/>
  <c r="I63" i="13" s="1"/>
  <c r="I62" i="13"/>
  <c r="H62" i="13"/>
  <c r="I61" i="13"/>
  <c r="H61" i="13"/>
  <c r="H60" i="13"/>
  <c r="I60" i="13" s="1"/>
  <c r="H59" i="13"/>
  <c r="I59" i="13" s="1"/>
  <c r="I58" i="13"/>
  <c r="H58" i="13"/>
  <c r="H53" i="13"/>
  <c r="I53" i="13" s="1"/>
  <c r="H52" i="13"/>
  <c r="I52" i="13" s="1"/>
  <c r="H51" i="13"/>
  <c r="I51" i="13" s="1"/>
  <c r="H50" i="13"/>
  <c r="I50" i="13" s="1"/>
  <c r="H49" i="13"/>
  <c r="I49" i="13" s="1"/>
  <c r="H44" i="13"/>
  <c r="I44" i="13" s="1"/>
  <c r="H42" i="13"/>
  <c r="I42" i="13" s="1"/>
  <c r="H41" i="13"/>
  <c r="I41" i="13" s="1"/>
  <c r="H40" i="13"/>
  <c r="I40" i="13" s="1"/>
  <c r="H39" i="13"/>
  <c r="I39" i="13" s="1"/>
  <c r="H38" i="13"/>
  <c r="I38" i="13" s="1"/>
  <c r="H37" i="13"/>
  <c r="I37" i="13" s="1"/>
  <c r="H36" i="13"/>
  <c r="I36" i="13" s="1"/>
  <c r="H32" i="13"/>
  <c r="I32" i="13" s="1"/>
  <c r="H30" i="13"/>
  <c r="I30" i="13" s="1"/>
  <c r="H29" i="13"/>
  <c r="I29" i="13" s="1"/>
  <c r="H28" i="13"/>
  <c r="I28" i="13" s="1"/>
  <c r="H27" i="13"/>
  <c r="I27" i="13" s="1"/>
  <c r="H26" i="13"/>
  <c r="I26" i="13" s="1"/>
  <c r="H25" i="13"/>
  <c r="I25" i="13" s="1"/>
  <c r="H24" i="13"/>
  <c r="I24" i="13" s="1"/>
  <c r="H23" i="13"/>
  <c r="I23" i="13" s="1"/>
  <c r="H20" i="13"/>
  <c r="I20" i="13" s="1"/>
  <c r="H19" i="13"/>
  <c r="I19" i="13" s="1"/>
  <c r="H17" i="13"/>
  <c r="I17" i="13" s="1"/>
  <c r="H16" i="13"/>
  <c r="I16" i="13" s="1"/>
  <c r="H15" i="13"/>
  <c r="I15" i="13" s="1"/>
  <c r="H14" i="13"/>
  <c r="I14" i="13" s="1"/>
  <c r="H13" i="13"/>
  <c r="I13" i="13" s="1"/>
  <c r="H12" i="13"/>
  <c r="I12" i="13" s="1"/>
  <c r="H11" i="13"/>
  <c r="I11" i="13" s="1"/>
  <c r="H9" i="13"/>
  <c r="H103" i="12"/>
  <c r="I103" i="12" s="1"/>
  <c r="H94" i="12"/>
  <c r="I94" i="12" s="1"/>
  <c r="H85" i="12"/>
  <c r="I85" i="12" s="1"/>
  <c r="H76" i="12"/>
  <c r="I76" i="12" s="1"/>
  <c r="D111" i="12"/>
  <c r="H10" i="12"/>
  <c r="I10" i="12" s="1"/>
  <c r="H11" i="12"/>
  <c r="I11" i="12" s="1"/>
  <c r="H20" i="12"/>
  <c r="I20" i="12" s="1"/>
  <c r="H22" i="12"/>
  <c r="I22" i="12" s="1"/>
  <c r="H26" i="12"/>
  <c r="I26" i="12" s="1"/>
  <c r="H29" i="12"/>
  <c r="I29" i="12" s="1"/>
  <c r="H34" i="12"/>
  <c r="I34" i="12" s="1"/>
  <c r="H38" i="12"/>
  <c r="I38" i="12" s="1"/>
  <c r="H46" i="12"/>
  <c r="I46" i="12" s="1"/>
  <c r="H50" i="12"/>
  <c r="I50" i="12" s="1"/>
  <c r="H13" i="12"/>
  <c r="I13" i="12" s="1"/>
  <c r="H25" i="12"/>
  <c r="I25" i="12" s="1"/>
  <c r="H31" i="12"/>
  <c r="I31" i="12" s="1"/>
  <c r="H43" i="12"/>
  <c r="I43" i="12" s="1"/>
  <c r="H54" i="12"/>
  <c r="I54" i="12" s="1"/>
  <c r="H51" i="12"/>
  <c r="I51" i="12" s="1"/>
  <c r="H42" i="12"/>
  <c r="I42" i="12" s="1"/>
  <c r="H33" i="12"/>
  <c r="I33" i="12" s="1"/>
  <c r="H24" i="12"/>
  <c r="I24" i="12" s="1"/>
  <c r="H15" i="12"/>
  <c r="I15" i="12" s="1"/>
  <c r="G111" i="12"/>
  <c r="F111" i="12"/>
  <c r="H110" i="12"/>
  <c r="I110" i="12" s="1"/>
  <c r="H109" i="12"/>
  <c r="I109" i="12" s="1"/>
  <c r="H108" i="12"/>
  <c r="H107" i="12"/>
  <c r="I107" i="12" s="1"/>
  <c r="H106" i="12"/>
  <c r="I106" i="12" s="1"/>
  <c r="H105" i="12"/>
  <c r="I105" i="12" s="1"/>
  <c r="H104" i="12"/>
  <c r="I104" i="12" s="1"/>
  <c r="H102" i="12"/>
  <c r="I102" i="12" s="1"/>
  <c r="H101" i="12"/>
  <c r="I101" i="12" s="1"/>
  <c r="H100" i="12"/>
  <c r="I100" i="12" s="1"/>
  <c r="H99" i="12"/>
  <c r="I99" i="12" s="1"/>
  <c r="H98" i="12"/>
  <c r="I98" i="12" s="1"/>
  <c r="H97" i="12"/>
  <c r="I97" i="12" s="1"/>
  <c r="H96" i="12"/>
  <c r="I96" i="12" s="1"/>
  <c r="H95" i="12"/>
  <c r="I95" i="12" s="1"/>
  <c r="H93" i="12"/>
  <c r="I93" i="12" s="1"/>
  <c r="H92" i="12"/>
  <c r="I92" i="12" s="1"/>
  <c r="H91" i="12"/>
  <c r="I91" i="12" s="1"/>
  <c r="H90" i="12"/>
  <c r="I90" i="12" s="1"/>
  <c r="H89" i="12"/>
  <c r="I89" i="12" s="1"/>
  <c r="H88" i="12"/>
  <c r="I88" i="12" s="1"/>
  <c r="H87" i="12"/>
  <c r="I87" i="12" s="1"/>
  <c r="H86" i="12"/>
  <c r="I86" i="12" s="1"/>
  <c r="H84" i="12"/>
  <c r="I84" i="12" s="1"/>
  <c r="H83" i="12"/>
  <c r="I83" i="12" s="1"/>
  <c r="H82" i="12"/>
  <c r="I82" i="12" s="1"/>
  <c r="H81" i="12"/>
  <c r="I81" i="12" s="1"/>
  <c r="H80" i="12"/>
  <c r="I80" i="12" s="1"/>
  <c r="H79" i="12"/>
  <c r="I79" i="12" s="1"/>
  <c r="H78" i="12"/>
  <c r="I78" i="12" s="1"/>
  <c r="H77" i="12"/>
  <c r="I77" i="12" s="1"/>
  <c r="H75" i="12"/>
  <c r="I75" i="12" s="1"/>
  <c r="H74" i="12"/>
  <c r="I74" i="12" s="1"/>
  <c r="H73" i="12"/>
  <c r="I73" i="12" s="1"/>
  <c r="H72" i="12"/>
  <c r="I72" i="12" s="1"/>
  <c r="H71" i="12"/>
  <c r="I71" i="12" s="1"/>
  <c r="H70" i="12"/>
  <c r="I70" i="12" s="1"/>
  <c r="H69" i="12"/>
  <c r="I69" i="12" s="1"/>
  <c r="H68" i="12"/>
  <c r="I68" i="12" s="1"/>
  <c r="H66" i="12"/>
  <c r="I66" i="12" s="1"/>
  <c r="H65" i="12"/>
  <c r="I65" i="12" s="1"/>
  <c r="H64" i="12"/>
  <c r="I64" i="12" s="1"/>
  <c r="H63" i="12"/>
  <c r="I63" i="12" s="1"/>
  <c r="H62" i="12"/>
  <c r="I62" i="12" s="1"/>
  <c r="H61" i="12"/>
  <c r="I61" i="12" s="1"/>
  <c r="H60" i="12"/>
  <c r="I60" i="12" s="1"/>
  <c r="H59" i="12"/>
  <c r="I59" i="12" s="1"/>
  <c r="H52" i="12"/>
  <c r="I52" i="12" s="1"/>
  <c r="H49" i="12"/>
  <c r="I49" i="12" s="1"/>
  <c r="H48" i="12"/>
  <c r="I48" i="12" s="1"/>
  <c r="H45" i="12"/>
  <c r="I45" i="12" s="1"/>
  <c r="H40" i="12"/>
  <c r="I40" i="12" s="1"/>
  <c r="H36" i="12"/>
  <c r="I36" i="12" s="1"/>
  <c r="H30" i="12"/>
  <c r="I30" i="12" s="1"/>
  <c r="H28" i="12"/>
  <c r="I28" i="12" s="1"/>
  <c r="H27" i="12"/>
  <c r="I27" i="12" s="1"/>
  <c r="H21" i="12"/>
  <c r="I21" i="12" s="1"/>
  <c r="H18" i="12"/>
  <c r="I18" i="12" s="1"/>
  <c r="H16" i="12"/>
  <c r="I16" i="12" s="1"/>
  <c r="H12" i="12"/>
  <c r="I12" i="12" s="1"/>
  <c r="H97" i="11"/>
  <c r="I97" i="11" s="1"/>
  <c r="H79" i="11"/>
  <c r="I79" i="11" s="1"/>
  <c r="H73" i="11"/>
  <c r="I73" i="11" s="1"/>
  <c r="H58" i="11"/>
  <c r="I58" i="11" s="1"/>
  <c r="H51" i="11"/>
  <c r="I51" i="11" s="1"/>
  <c r="H40" i="11"/>
  <c r="I40" i="11" s="1"/>
  <c r="H39" i="11"/>
  <c r="I39" i="11" s="1"/>
  <c r="H33" i="11"/>
  <c r="I33" i="11" s="1"/>
  <c r="H22" i="11"/>
  <c r="I22" i="11" s="1"/>
  <c r="H21" i="11"/>
  <c r="I21" i="11" s="1"/>
  <c r="H15" i="11"/>
  <c r="I15" i="11" s="1"/>
  <c r="G111" i="11"/>
  <c r="F111" i="11"/>
  <c r="H110" i="11"/>
  <c r="I110" i="11" s="1"/>
  <c r="H109" i="11"/>
  <c r="I109" i="11" s="1"/>
  <c r="H108" i="11"/>
  <c r="I108" i="11" s="1"/>
  <c r="H107" i="11"/>
  <c r="I107" i="11" s="1"/>
  <c r="H106" i="11"/>
  <c r="I106" i="11" s="1"/>
  <c r="H105" i="11"/>
  <c r="I105" i="11" s="1"/>
  <c r="H104" i="11"/>
  <c r="I104" i="11" s="1"/>
  <c r="H103" i="11"/>
  <c r="I103" i="11" s="1"/>
  <c r="H102" i="11"/>
  <c r="I102" i="11" s="1"/>
  <c r="H101" i="11"/>
  <c r="I101" i="11" s="1"/>
  <c r="H100" i="11"/>
  <c r="I100" i="11" s="1"/>
  <c r="H99" i="11"/>
  <c r="I99" i="11" s="1"/>
  <c r="H96" i="11"/>
  <c r="I96" i="11" s="1"/>
  <c r="H95" i="11"/>
  <c r="I95" i="11" s="1"/>
  <c r="H94" i="11"/>
  <c r="I94" i="11" s="1"/>
  <c r="H93" i="11"/>
  <c r="I93" i="11" s="1"/>
  <c r="H91" i="11"/>
  <c r="I91" i="11" s="1"/>
  <c r="H90" i="11"/>
  <c r="I90" i="11" s="1"/>
  <c r="H89" i="11"/>
  <c r="I89" i="11" s="1"/>
  <c r="H88" i="11"/>
  <c r="I88" i="11" s="1"/>
  <c r="H87" i="11"/>
  <c r="I87" i="11" s="1"/>
  <c r="H86" i="11"/>
  <c r="I86" i="11" s="1"/>
  <c r="H85" i="11"/>
  <c r="I85" i="11" s="1"/>
  <c r="H84" i="11"/>
  <c r="I84" i="11" s="1"/>
  <c r="H83" i="11"/>
  <c r="I83" i="11" s="1"/>
  <c r="H82" i="11"/>
  <c r="I82" i="11" s="1"/>
  <c r="H81" i="11"/>
  <c r="I81" i="11" s="1"/>
  <c r="H80" i="11"/>
  <c r="I80" i="11" s="1"/>
  <c r="H78" i="11"/>
  <c r="I78" i="11" s="1"/>
  <c r="H77" i="11"/>
  <c r="I77" i="11" s="1"/>
  <c r="H76" i="11"/>
  <c r="I76" i="11" s="1"/>
  <c r="H75" i="11"/>
  <c r="I75" i="11" s="1"/>
  <c r="H74" i="11"/>
  <c r="I74" i="11" s="1"/>
  <c r="H72" i="11"/>
  <c r="I72" i="11" s="1"/>
  <c r="H71" i="11"/>
  <c r="I71" i="11" s="1"/>
  <c r="H70" i="11"/>
  <c r="I70" i="11" s="1"/>
  <c r="H69" i="11"/>
  <c r="I69" i="11" s="1"/>
  <c r="H67" i="11"/>
  <c r="I67" i="11" s="1"/>
  <c r="H66" i="11"/>
  <c r="I66" i="11" s="1"/>
  <c r="H65" i="11"/>
  <c r="I65" i="11" s="1"/>
  <c r="H64" i="11"/>
  <c r="I64" i="11" s="1"/>
  <c r="H63" i="11"/>
  <c r="I63" i="11" s="1"/>
  <c r="H61" i="11"/>
  <c r="I61" i="11" s="1"/>
  <c r="H60" i="11"/>
  <c r="I60" i="11" s="1"/>
  <c r="H59" i="11"/>
  <c r="I59" i="11" s="1"/>
  <c r="H54" i="11"/>
  <c r="I54" i="11" s="1"/>
  <c r="H53" i="11"/>
  <c r="I53" i="11" s="1"/>
  <c r="I52" i="11"/>
  <c r="H52" i="11"/>
  <c r="H50" i="11"/>
  <c r="I50" i="11" s="1"/>
  <c r="H49" i="11"/>
  <c r="I49" i="11" s="1"/>
  <c r="H48" i="11"/>
  <c r="I48" i="11" s="1"/>
  <c r="H47" i="11"/>
  <c r="I47" i="11" s="1"/>
  <c r="H46" i="11"/>
  <c r="I46" i="11" s="1"/>
  <c r="H44" i="11"/>
  <c r="I44" i="11" s="1"/>
  <c r="H43" i="11"/>
  <c r="I43" i="11" s="1"/>
  <c r="H42" i="11"/>
  <c r="I42" i="11" s="1"/>
  <c r="H41" i="11"/>
  <c r="I41" i="11" s="1"/>
  <c r="H38" i="11"/>
  <c r="I38" i="11" s="1"/>
  <c r="H36" i="11"/>
  <c r="I36" i="11" s="1"/>
  <c r="H35" i="11"/>
  <c r="I35" i="11" s="1"/>
  <c r="H34" i="11"/>
  <c r="I34" i="11" s="1"/>
  <c r="H32" i="11"/>
  <c r="I32" i="11" s="1"/>
  <c r="H31" i="11"/>
  <c r="I31" i="11" s="1"/>
  <c r="H30" i="11"/>
  <c r="I30" i="11" s="1"/>
  <c r="H29" i="11"/>
  <c r="I29" i="11" s="1"/>
  <c r="H28" i="11"/>
  <c r="I28" i="11" s="1"/>
  <c r="H26" i="11"/>
  <c r="I26" i="11" s="1"/>
  <c r="H25" i="11"/>
  <c r="I25" i="11" s="1"/>
  <c r="I24" i="11"/>
  <c r="H24" i="11"/>
  <c r="H23" i="11"/>
  <c r="I23" i="11" s="1"/>
  <c r="H20" i="11"/>
  <c r="I20" i="11" s="1"/>
  <c r="H18" i="11"/>
  <c r="I18" i="11" s="1"/>
  <c r="H17" i="11"/>
  <c r="I17" i="11" s="1"/>
  <c r="H16" i="11"/>
  <c r="I16" i="11" s="1"/>
  <c r="H14" i="11"/>
  <c r="I14" i="11" s="1"/>
  <c r="H13" i="11"/>
  <c r="I13" i="11" s="1"/>
  <c r="H12" i="11"/>
  <c r="I12" i="11" s="1"/>
  <c r="H11" i="11"/>
  <c r="I11" i="11" s="1"/>
  <c r="H10" i="11"/>
  <c r="I10" i="11" s="1"/>
  <c r="G111" i="9"/>
  <c r="F111" i="9"/>
  <c r="E111" i="9"/>
  <c r="D111" i="9"/>
  <c r="I110" i="9"/>
  <c r="H110" i="9"/>
  <c r="H109" i="9"/>
  <c r="I109" i="9" s="1"/>
  <c r="H108" i="9"/>
  <c r="I108" i="9" s="1"/>
  <c r="H107" i="9"/>
  <c r="I107" i="9" s="1"/>
  <c r="H106" i="9"/>
  <c r="I106" i="9" s="1"/>
  <c r="H105" i="9"/>
  <c r="I105" i="9" s="1"/>
  <c r="H104" i="9"/>
  <c r="I104" i="9" s="1"/>
  <c r="I103" i="9"/>
  <c r="H103" i="9"/>
  <c r="I102" i="9"/>
  <c r="H102" i="9"/>
  <c r="H101" i="9"/>
  <c r="I101" i="9" s="1"/>
  <c r="H100" i="9"/>
  <c r="I100" i="9" s="1"/>
  <c r="H99" i="9"/>
  <c r="I99" i="9" s="1"/>
  <c r="H98" i="9"/>
  <c r="I98" i="9" s="1"/>
  <c r="H97" i="9"/>
  <c r="I97" i="9" s="1"/>
  <c r="H96" i="9"/>
  <c r="I96" i="9" s="1"/>
  <c r="H95" i="9"/>
  <c r="I95" i="9" s="1"/>
  <c r="H94" i="9"/>
  <c r="I94" i="9" s="1"/>
  <c r="H93" i="9"/>
  <c r="I93" i="9" s="1"/>
  <c r="H92" i="9"/>
  <c r="I92" i="9" s="1"/>
  <c r="H91" i="9"/>
  <c r="I91" i="9" s="1"/>
  <c r="H90" i="9"/>
  <c r="I90" i="9" s="1"/>
  <c r="H89" i="9"/>
  <c r="I89" i="9" s="1"/>
  <c r="H88" i="9"/>
  <c r="I88" i="9" s="1"/>
  <c r="H87" i="9"/>
  <c r="I87" i="9" s="1"/>
  <c r="H86" i="9"/>
  <c r="I86" i="9" s="1"/>
  <c r="H85" i="9"/>
  <c r="I85" i="9" s="1"/>
  <c r="H84" i="9"/>
  <c r="I84" i="9" s="1"/>
  <c r="H83" i="9"/>
  <c r="I83" i="9" s="1"/>
  <c r="H82" i="9"/>
  <c r="I82" i="9" s="1"/>
  <c r="H81" i="9"/>
  <c r="I81" i="9" s="1"/>
  <c r="I80" i="9"/>
  <c r="H80" i="9"/>
  <c r="I79" i="9"/>
  <c r="H79" i="9"/>
  <c r="I78" i="9"/>
  <c r="H78" i="9"/>
  <c r="H77" i="9"/>
  <c r="I77" i="9" s="1"/>
  <c r="H76" i="9"/>
  <c r="I76" i="9" s="1"/>
  <c r="H75" i="9"/>
  <c r="I75" i="9" s="1"/>
  <c r="H74" i="9"/>
  <c r="I74" i="9" s="1"/>
  <c r="H73" i="9"/>
  <c r="I73" i="9" s="1"/>
  <c r="H72" i="9"/>
  <c r="I72" i="9" s="1"/>
  <c r="H71" i="9"/>
  <c r="I71" i="9" s="1"/>
  <c r="H70" i="9"/>
  <c r="I70" i="9" s="1"/>
  <c r="H69" i="9"/>
  <c r="I69" i="9" s="1"/>
  <c r="H68" i="9"/>
  <c r="I68" i="9" s="1"/>
  <c r="H67" i="9"/>
  <c r="I67" i="9" s="1"/>
  <c r="H66" i="9"/>
  <c r="I66" i="9" s="1"/>
  <c r="H65" i="9"/>
  <c r="I65" i="9" s="1"/>
  <c r="H64" i="9"/>
  <c r="I64" i="9" s="1"/>
  <c r="H63" i="9"/>
  <c r="I63" i="9" s="1"/>
  <c r="H62" i="9"/>
  <c r="I62" i="9" s="1"/>
  <c r="H61" i="9"/>
  <c r="I61" i="9" s="1"/>
  <c r="H60" i="9"/>
  <c r="I60" i="9" s="1"/>
  <c r="H59" i="9"/>
  <c r="I59" i="9" s="1"/>
  <c r="H58" i="9"/>
  <c r="I58" i="9" s="1"/>
  <c r="H55" i="9"/>
  <c r="I55" i="9" s="1"/>
  <c r="I54" i="9"/>
  <c r="H54" i="9"/>
  <c r="H53" i="9"/>
  <c r="I53" i="9" s="1"/>
  <c r="I52" i="9"/>
  <c r="H52" i="9"/>
  <c r="H51" i="9"/>
  <c r="I51" i="9" s="1"/>
  <c r="H50" i="9"/>
  <c r="I50" i="9" s="1"/>
  <c r="H49" i="9"/>
  <c r="I49" i="9" s="1"/>
  <c r="H48" i="9"/>
  <c r="I48" i="9" s="1"/>
  <c r="H47" i="9"/>
  <c r="I47" i="9" s="1"/>
  <c r="H46" i="9"/>
  <c r="I46" i="9" s="1"/>
  <c r="H45" i="9"/>
  <c r="I45" i="9" s="1"/>
  <c r="H44" i="9"/>
  <c r="I44" i="9" s="1"/>
  <c r="H43" i="9"/>
  <c r="I43" i="9" s="1"/>
  <c r="H42" i="9"/>
  <c r="I42" i="9" s="1"/>
  <c r="H41" i="9"/>
  <c r="I41" i="9" s="1"/>
  <c r="I40" i="9"/>
  <c r="H40" i="9"/>
  <c r="H39" i="9"/>
  <c r="I39" i="9" s="1"/>
  <c r="H38" i="9"/>
  <c r="I38" i="9" s="1"/>
  <c r="H37" i="9"/>
  <c r="I37" i="9" s="1"/>
  <c r="H36" i="9"/>
  <c r="I36" i="9" s="1"/>
  <c r="H35" i="9"/>
  <c r="I35" i="9" s="1"/>
  <c r="H34" i="9"/>
  <c r="I34" i="9" s="1"/>
  <c r="H33" i="9"/>
  <c r="I33" i="9" s="1"/>
  <c r="H32" i="9"/>
  <c r="I32" i="9" s="1"/>
  <c r="H31" i="9"/>
  <c r="I31" i="9" s="1"/>
  <c r="H30" i="9"/>
  <c r="I30" i="9" s="1"/>
  <c r="H29" i="9"/>
  <c r="I29" i="9" s="1"/>
  <c r="I28" i="9"/>
  <c r="H28" i="9"/>
  <c r="H27" i="9"/>
  <c r="I27" i="9" s="1"/>
  <c r="H26" i="9"/>
  <c r="I26" i="9" s="1"/>
  <c r="H25" i="9"/>
  <c r="I25" i="9" s="1"/>
  <c r="H24" i="9"/>
  <c r="I24" i="9" s="1"/>
  <c r="H23" i="9"/>
  <c r="I23" i="9" s="1"/>
  <c r="H22" i="9"/>
  <c r="I22" i="9" s="1"/>
  <c r="H21" i="9"/>
  <c r="I21" i="9" s="1"/>
  <c r="H20" i="9"/>
  <c r="I20" i="9" s="1"/>
  <c r="H19" i="9"/>
  <c r="I19" i="9" s="1"/>
  <c r="I18" i="9"/>
  <c r="H18" i="9"/>
  <c r="H17" i="9"/>
  <c r="I17" i="9" s="1"/>
  <c r="I16" i="9"/>
  <c r="H16" i="9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101" i="7"/>
  <c r="I101" i="7" s="1"/>
  <c r="H100" i="7"/>
  <c r="I100" i="7" s="1"/>
  <c r="H99" i="7"/>
  <c r="I99" i="7" s="1"/>
  <c r="H97" i="7"/>
  <c r="I97" i="7" s="1"/>
  <c r="H95" i="7"/>
  <c r="I95" i="7" s="1"/>
  <c r="H94" i="7"/>
  <c r="I94" i="7" s="1"/>
  <c r="H93" i="7"/>
  <c r="I93" i="7" s="1"/>
  <c r="H89" i="7"/>
  <c r="I89" i="7" s="1"/>
  <c r="H88" i="7"/>
  <c r="I88" i="7" s="1"/>
  <c r="H87" i="7"/>
  <c r="I87" i="7" s="1"/>
  <c r="H82" i="7"/>
  <c r="I82" i="7" s="1"/>
  <c r="H81" i="7"/>
  <c r="I81" i="7" s="1"/>
  <c r="H75" i="7"/>
  <c r="I75" i="7" s="1"/>
  <c r="H65" i="7"/>
  <c r="I65" i="7" s="1"/>
  <c r="H64" i="7"/>
  <c r="I64" i="7" s="1"/>
  <c r="H63" i="7"/>
  <c r="I63" i="7" s="1"/>
  <c r="H61" i="7"/>
  <c r="I61" i="7" s="1"/>
  <c r="H60" i="7"/>
  <c r="I60" i="7" s="1"/>
  <c r="D111" i="7"/>
  <c r="G111" i="7"/>
  <c r="F111" i="7"/>
  <c r="H110" i="7"/>
  <c r="I110" i="7" s="1"/>
  <c r="H109" i="7"/>
  <c r="I109" i="7" s="1"/>
  <c r="H107" i="7"/>
  <c r="I107" i="7" s="1"/>
  <c r="H106" i="7"/>
  <c r="I106" i="7" s="1"/>
  <c r="H102" i="7"/>
  <c r="I102" i="7" s="1"/>
  <c r="H96" i="7"/>
  <c r="I96" i="7" s="1"/>
  <c r="H90" i="7"/>
  <c r="I90" i="7" s="1"/>
  <c r="H84" i="7"/>
  <c r="I84" i="7" s="1"/>
  <c r="H78" i="7"/>
  <c r="I78" i="7" s="1"/>
  <c r="H72" i="7"/>
  <c r="I72" i="7" s="1"/>
  <c r="H66" i="7"/>
  <c r="I66" i="7" s="1"/>
  <c r="H59" i="7"/>
  <c r="I59" i="7" s="1"/>
  <c r="H58" i="7"/>
  <c r="I58" i="7" s="1"/>
  <c r="I55" i="7"/>
  <c r="H55" i="7"/>
  <c r="H54" i="7"/>
  <c r="I54" i="7" s="1"/>
  <c r="I53" i="7"/>
  <c r="H53" i="7"/>
  <c r="H52" i="7"/>
  <c r="I52" i="7" s="1"/>
  <c r="H51" i="7"/>
  <c r="I51" i="7" s="1"/>
  <c r="H50" i="7"/>
  <c r="I50" i="7" s="1"/>
  <c r="I49" i="7"/>
  <c r="H49" i="7"/>
  <c r="H48" i="7"/>
  <c r="I48" i="7" s="1"/>
  <c r="I47" i="7"/>
  <c r="H47" i="7"/>
  <c r="H46" i="7"/>
  <c r="I46" i="7" s="1"/>
  <c r="H45" i="7"/>
  <c r="I45" i="7" s="1"/>
  <c r="H44" i="7"/>
  <c r="I44" i="7" s="1"/>
  <c r="I43" i="7"/>
  <c r="H43" i="7"/>
  <c r="H42" i="7"/>
  <c r="I42" i="7" s="1"/>
  <c r="H41" i="7"/>
  <c r="I41" i="7" s="1"/>
  <c r="I40" i="7"/>
  <c r="H40" i="7"/>
  <c r="H39" i="7"/>
  <c r="I39" i="7" s="1"/>
  <c r="H38" i="7"/>
  <c r="I38" i="7" s="1"/>
  <c r="H37" i="7"/>
  <c r="I37" i="7" s="1"/>
  <c r="I36" i="7"/>
  <c r="H36" i="7"/>
  <c r="H35" i="7"/>
  <c r="I35" i="7" s="1"/>
  <c r="I34" i="7"/>
  <c r="H34" i="7"/>
  <c r="H33" i="7"/>
  <c r="I33" i="7" s="1"/>
  <c r="I32" i="7"/>
  <c r="H32" i="7"/>
  <c r="H31" i="7"/>
  <c r="I31" i="7" s="1"/>
  <c r="H30" i="7"/>
  <c r="I30" i="7" s="1"/>
  <c r="I29" i="7"/>
  <c r="H29" i="7"/>
  <c r="H28" i="7"/>
  <c r="I28" i="7" s="1"/>
  <c r="H27" i="7"/>
  <c r="I27" i="7" s="1"/>
  <c r="H26" i="7"/>
  <c r="I26" i="7" s="1"/>
  <c r="H25" i="7"/>
  <c r="I25" i="7" s="1"/>
  <c r="H24" i="7"/>
  <c r="I24" i="7" s="1"/>
  <c r="I23" i="7"/>
  <c r="H23" i="7"/>
  <c r="H22" i="7"/>
  <c r="I22" i="7" s="1"/>
  <c r="H21" i="7"/>
  <c r="I21" i="7" s="1"/>
  <c r="H20" i="7"/>
  <c r="I20" i="7" s="1"/>
  <c r="H19" i="7"/>
  <c r="I19" i="7" s="1"/>
  <c r="I18" i="7"/>
  <c r="H18" i="7"/>
  <c r="I17" i="7"/>
  <c r="H17" i="7"/>
  <c r="I16" i="7"/>
  <c r="H16" i="7"/>
  <c r="H15" i="7"/>
  <c r="I15" i="7" s="1"/>
  <c r="H14" i="7"/>
  <c r="I14" i="7" s="1"/>
  <c r="H13" i="7"/>
  <c r="I13" i="7" s="1"/>
  <c r="H12" i="7"/>
  <c r="I12" i="7" s="1"/>
  <c r="H11" i="7"/>
  <c r="I11" i="7" s="1"/>
  <c r="H10" i="7"/>
  <c r="I10" i="7" s="1"/>
  <c r="H9" i="7"/>
  <c r="H19" i="6"/>
  <c r="I19" i="6" s="1"/>
  <c r="H24" i="6"/>
  <c r="I24" i="6" s="1"/>
  <c r="H25" i="6"/>
  <c r="I25" i="6" s="1"/>
  <c r="H26" i="6"/>
  <c r="I26" i="6" s="1"/>
  <c r="H32" i="6"/>
  <c r="I32" i="6" s="1"/>
  <c r="H37" i="6"/>
  <c r="I37" i="6" s="1"/>
  <c r="H38" i="6"/>
  <c r="I38" i="6" s="1"/>
  <c r="H43" i="6"/>
  <c r="I43" i="6" s="1"/>
  <c r="H47" i="6"/>
  <c r="I47" i="6" s="1"/>
  <c r="H49" i="6"/>
  <c r="I49" i="6" s="1"/>
  <c r="H44" i="6"/>
  <c r="I44" i="6" s="1"/>
  <c r="H16" i="6"/>
  <c r="I16" i="6" s="1"/>
  <c r="H14" i="6"/>
  <c r="I14" i="6" s="1"/>
  <c r="G111" i="6"/>
  <c r="F111" i="6"/>
  <c r="H110" i="6"/>
  <c r="I110" i="6" s="1"/>
  <c r="H109" i="6"/>
  <c r="I109" i="6" s="1"/>
  <c r="H108" i="6"/>
  <c r="I108" i="6" s="1"/>
  <c r="H107" i="6"/>
  <c r="I107" i="6" s="1"/>
  <c r="H106" i="6"/>
  <c r="I106" i="6" s="1"/>
  <c r="H105" i="6"/>
  <c r="I105" i="6" s="1"/>
  <c r="H104" i="6"/>
  <c r="I104" i="6" s="1"/>
  <c r="H103" i="6"/>
  <c r="I103" i="6" s="1"/>
  <c r="H102" i="6"/>
  <c r="I102" i="6" s="1"/>
  <c r="H101" i="6"/>
  <c r="I101" i="6" s="1"/>
  <c r="H100" i="6"/>
  <c r="I100" i="6" s="1"/>
  <c r="H99" i="6"/>
  <c r="I99" i="6" s="1"/>
  <c r="H98" i="6"/>
  <c r="I98" i="6" s="1"/>
  <c r="H97" i="6"/>
  <c r="I97" i="6" s="1"/>
  <c r="H96" i="6"/>
  <c r="I96" i="6" s="1"/>
  <c r="H95" i="6"/>
  <c r="I95" i="6" s="1"/>
  <c r="H94" i="6"/>
  <c r="I94" i="6" s="1"/>
  <c r="H93" i="6"/>
  <c r="I93" i="6" s="1"/>
  <c r="H92" i="6"/>
  <c r="I92" i="6" s="1"/>
  <c r="H91" i="6"/>
  <c r="I91" i="6" s="1"/>
  <c r="H90" i="6"/>
  <c r="I90" i="6" s="1"/>
  <c r="I89" i="6"/>
  <c r="H89" i="6"/>
  <c r="H88" i="6"/>
  <c r="I88" i="6" s="1"/>
  <c r="H87" i="6"/>
  <c r="I87" i="6" s="1"/>
  <c r="H86" i="6"/>
  <c r="I86" i="6" s="1"/>
  <c r="H85" i="6"/>
  <c r="I85" i="6" s="1"/>
  <c r="H84" i="6"/>
  <c r="I84" i="6" s="1"/>
  <c r="H83" i="6"/>
  <c r="I83" i="6" s="1"/>
  <c r="H82" i="6"/>
  <c r="I82" i="6" s="1"/>
  <c r="H81" i="6"/>
  <c r="I81" i="6" s="1"/>
  <c r="H80" i="6"/>
  <c r="I80" i="6" s="1"/>
  <c r="H79" i="6"/>
  <c r="I79" i="6" s="1"/>
  <c r="H78" i="6"/>
  <c r="I78" i="6" s="1"/>
  <c r="H77" i="6"/>
  <c r="I77" i="6" s="1"/>
  <c r="H76" i="6"/>
  <c r="I76" i="6" s="1"/>
  <c r="H75" i="6"/>
  <c r="I75" i="6" s="1"/>
  <c r="H74" i="6"/>
  <c r="I74" i="6" s="1"/>
  <c r="H73" i="6"/>
  <c r="I73" i="6" s="1"/>
  <c r="H72" i="6"/>
  <c r="I72" i="6" s="1"/>
  <c r="H71" i="6"/>
  <c r="I71" i="6" s="1"/>
  <c r="H70" i="6"/>
  <c r="I70" i="6" s="1"/>
  <c r="H69" i="6"/>
  <c r="I69" i="6" s="1"/>
  <c r="H68" i="6"/>
  <c r="I68" i="6" s="1"/>
  <c r="H67" i="6"/>
  <c r="I67" i="6" s="1"/>
  <c r="H66" i="6"/>
  <c r="I66" i="6" s="1"/>
  <c r="H65" i="6"/>
  <c r="I65" i="6" s="1"/>
  <c r="H64" i="6"/>
  <c r="I64" i="6" s="1"/>
  <c r="H63" i="6"/>
  <c r="I63" i="6" s="1"/>
  <c r="H62" i="6"/>
  <c r="I62" i="6" s="1"/>
  <c r="H61" i="6"/>
  <c r="I61" i="6" s="1"/>
  <c r="H60" i="6"/>
  <c r="I60" i="6" s="1"/>
  <c r="H59" i="6"/>
  <c r="I59" i="6" s="1"/>
  <c r="H58" i="6"/>
  <c r="I58" i="6" s="1"/>
  <c r="H54" i="6"/>
  <c r="I54" i="6" s="1"/>
  <c r="H53" i="6"/>
  <c r="I53" i="6" s="1"/>
  <c r="H52" i="6"/>
  <c r="I52" i="6" s="1"/>
  <c r="H46" i="6"/>
  <c r="I46" i="6" s="1"/>
  <c r="H35" i="6"/>
  <c r="I35" i="6" s="1"/>
  <c r="H34" i="6"/>
  <c r="I34" i="6" s="1"/>
  <c r="H30" i="6"/>
  <c r="I30" i="6" s="1"/>
  <c r="H28" i="6"/>
  <c r="I28" i="6" s="1"/>
  <c r="H22" i="6"/>
  <c r="I22" i="6" s="1"/>
  <c r="H18" i="6"/>
  <c r="I18" i="6" s="1"/>
  <c r="H17" i="6"/>
  <c r="I17" i="6" s="1"/>
  <c r="H11" i="6"/>
  <c r="I11" i="6" s="1"/>
  <c r="H10" i="6"/>
  <c r="I10" i="6" s="1"/>
  <c r="H105" i="5"/>
  <c r="I105" i="5" s="1"/>
  <c r="G111" i="5"/>
  <c r="D111" i="5"/>
  <c r="E110" i="5"/>
  <c r="H109" i="5"/>
  <c r="I109" i="5" s="1"/>
  <c r="E109" i="5"/>
  <c r="H108" i="5"/>
  <c r="I108" i="5" s="1"/>
  <c r="E108" i="5"/>
  <c r="H107" i="5"/>
  <c r="I107" i="5" s="1"/>
  <c r="E107" i="5"/>
  <c r="I106" i="5"/>
  <c r="H106" i="5"/>
  <c r="E106" i="5"/>
  <c r="E105" i="5"/>
  <c r="H104" i="5"/>
  <c r="I104" i="5" s="1"/>
  <c r="E104" i="5"/>
  <c r="I103" i="5"/>
  <c r="H103" i="5"/>
  <c r="E103" i="5"/>
  <c r="I102" i="5"/>
  <c r="H102" i="5"/>
  <c r="E102" i="5"/>
  <c r="H101" i="5"/>
  <c r="I101" i="5" s="1"/>
  <c r="E101" i="5"/>
  <c r="H100" i="5"/>
  <c r="I100" i="5" s="1"/>
  <c r="E100" i="5"/>
  <c r="I99" i="5"/>
  <c r="H99" i="5"/>
  <c r="E99" i="5"/>
  <c r="H98" i="5"/>
  <c r="I98" i="5" s="1"/>
  <c r="E98" i="5"/>
  <c r="H97" i="5"/>
  <c r="I97" i="5" s="1"/>
  <c r="E97" i="5"/>
  <c r="H96" i="5"/>
  <c r="I96" i="5" s="1"/>
  <c r="E96" i="5"/>
  <c r="I95" i="5"/>
  <c r="H95" i="5"/>
  <c r="E95" i="5"/>
  <c r="I94" i="5"/>
  <c r="H94" i="5"/>
  <c r="E94" i="5"/>
  <c r="H93" i="5"/>
  <c r="I93" i="5" s="1"/>
  <c r="E93" i="5"/>
  <c r="H92" i="5"/>
  <c r="I92" i="5" s="1"/>
  <c r="E92" i="5"/>
  <c r="H91" i="5"/>
  <c r="I91" i="5" s="1"/>
  <c r="E91" i="5"/>
  <c r="I90" i="5"/>
  <c r="H90" i="5"/>
  <c r="E90" i="5"/>
  <c r="H89" i="5"/>
  <c r="I89" i="5" s="1"/>
  <c r="E89" i="5"/>
  <c r="H88" i="5"/>
  <c r="I88" i="5" s="1"/>
  <c r="E88" i="5"/>
  <c r="I87" i="5"/>
  <c r="H87" i="5"/>
  <c r="E87" i="5"/>
  <c r="I86" i="5"/>
  <c r="H86" i="5"/>
  <c r="E86" i="5"/>
  <c r="H85" i="5"/>
  <c r="I85" i="5" s="1"/>
  <c r="E85" i="5"/>
  <c r="H84" i="5"/>
  <c r="I84" i="5" s="1"/>
  <c r="E84" i="5"/>
  <c r="I83" i="5"/>
  <c r="H83" i="5"/>
  <c r="E83" i="5"/>
  <c r="I82" i="5"/>
  <c r="H82" i="5"/>
  <c r="E82" i="5"/>
  <c r="H81" i="5"/>
  <c r="I81" i="5" s="1"/>
  <c r="E81" i="5"/>
  <c r="H80" i="5"/>
  <c r="I80" i="5" s="1"/>
  <c r="E80" i="5"/>
  <c r="I79" i="5"/>
  <c r="H79" i="5"/>
  <c r="E79" i="5"/>
  <c r="I78" i="5"/>
  <c r="H78" i="5"/>
  <c r="E78" i="5"/>
  <c r="H77" i="5"/>
  <c r="I77" i="5" s="1"/>
  <c r="E77" i="5"/>
  <c r="H76" i="5"/>
  <c r="I76" i="5" s="1"/>
  <c r="E76" i="5"/>
  <c r="I75" i="5"/>
  <c r="H75" i="5"/>
  <c r="E75" i="5"/>
  <c r="I74" i="5"/>
  <c r="H74" i="5"/>
  <c r="E74" i="5"/>
  <c r="H73" i="5"/>
  <c r="I73" i="5" s="1"/>
  <c r="E73" i="5"/>
  <c r="H72" i="5"/>
  <c r="I72" i="5" s="1"/>
  <c r="E72" i="5"/>
  <c r="H71" i="5"/>
  <c r="I71" i="5" s="1"/>
  <c r="E71" i="5"/>
  <c r="I70" i="5"/>
  <c r="H70" i="5"/>
  <c r="E70" i="5"/>
  <c r="H69" i="5"/>
  <c r="I69" i="5" s="1"/>
  <c r="E69" i="5"/>
  <c r="H68" i="5"/>
  <c r="I68" i="5" s="1"/>
  <c r="E68" i="5"/>
  <c r="I67" i="5"/>
  <c r="H67" i="5"/>
  <c r="E67" i="5"/>
  <c r="I66" i="5"/>
  <c r="H66" i="5"/>
  <c r="E66" i="5"/>
  <c r="H65" i="5"/>
  <c r="I65" i="5" s="1"/>
  <c r="E65" i="5"/>
  <c r="H64" i="5"/>
  <c r="I64" i="5" s="1"/>
  <c r="E64" i="5"/>
  <c r="I63" i="5"/>
  <c r="H63" i="5"/>
  <c r="E63" i="5"/>
  <c r="I62" i="5"/>
  <c r="H62" i="5"/>
  <c r="E62" i="5"/>
  <c r="H61" i="5"/>
  <c r="I61" i="5" s="1"/>
  <c r="E61" i="5"/>
  <c r="H60" i="5"/>
  <c r="I60" i="5" s="1"/>
  <c r="E60" i="5"/>
  <c r="I59" i="5"/>
  <c r="H59" i="5"/>
  <c r="E59" i="5"/>
  <c r="I58" i="5"/>
  <c r="H58" i="5"/>
  <c r="E58" i="5"/>
  <c r="H55" i="5"/>
  <c r="I55" i="5" s="1"/>
  <c r="E55" i="5"/>
  <c r="H54" i="5"/>
  <c r="I54" i="5" s="1"/>
  <c r="E54" i="5"/>
  <c r="I53" i="5"/>
  <c r="H53" i="5"/>
  <c r="E53" i="5"/>
  <c r="H52" i="5"/>
  <c r="I52" i="5" s="1"/>
  <c r="E52" i="5"/>
  <c r="H51" i="5"/>
  <c r="I51" i="5" s="1"/>
  <c r="E51" i="5"/>
  <c r="H50" i="5"/>
  <c r="I50" i="5" s="1"/>
  <c r="E50" i="5"/>
  <c r="I49" i="5"/>
  <c r="H49" i="5"/>
  <c r="E49" i="5"/>
  <c r="I48" i="5"/>
  <c r="H48" i="5"/>
  <c r="E48" i="5"/>
  <c r="H47" i="5"/>
  <c r="I47" i="5" s="1"/>
  <c r="E47" i="5"/>
  <c r="H46" i="5"/>
  <c r="I46" i="5" s="1"/>
  <c r="E46" i="5"/>
  <c r="I45" i="5"/>
  <c r="H45" i="5"/>
  <c r="E45" i="5"/>
  <c r="H44" i="5"/>
  <c r="I44" i="5" s="1"/>
  <c r="E44" i="5"/>
  <c r="H43" i="5"/>
  <c r="I43" i="5" s="1"/>
  <c r="E43" i="5"/>
  <c r="H42" i="5"/>
  <c r="I42" i="5" s="1"/>
  <c r="E42" i="5"/>
  <c r="I41" i="5"/>
  <c r="H41" i="5"/>
  <c r="E41" i="5"/>
  <c r="I40" i="5"/>
  <c r="H40" i="5"/>
  <c r="E40" i="5"/>
  <c r="H39" i="5"/>
  <c r="I39" i="5" s="1"/>
  <c r="E39" i="5"/>
  <c r="H38" i="5"/>
  <c r="I38" i="5" s="1"/>
  <c r="E38" i="5"/>
  <c r="I37" i="5"/>
  <c r="H37" i="5"/>
  <c r="E37" i="5"/>
  <c r="I36" i="5"/>
  <c r="H36" i="5"/>
  <c r="E36" i="5"/>
  <c r="H35" i="5"/>
  <c r="I35" i="5" s="1"/>
  <c r="E35" i="5"/>
  <c r="H34" i="5"/>
  <c r="I34" i="5" s="1"/>
  <c r="E34" i="5"/>
  <c r="I33" i="5"/>
  <c r="H33" i="5"/>
  <c r="E33" i="5"/>
  <c r="I32" i="5"/>
  <c r="H32" i="5"/>
  <c r="E32" i="5"/>
  <c r="H31" i="5"/>
  <c r="I31" i="5" s="1"/>
  <c r="E31" i="5"/>
  <c r="H30" i="5"/>
  <c r="I30" i="5" s="1"/>
  <c r="E30" i="5"/>
  <c r="I29" i="5"/>
  <c r="H29" i="5"/>
  <c r="E29" i="5"/>
  <c r="I28" i="5"/>
  <c r="H28" i="5"/>
  <c r="E28" i="5"/>
  <c r="H27" i="5"/>
  <c r="I27" i="5" s="1"/>
  <c r="E27" i="5"/>
  <c r="H26" i="5"/>
  <c r="I26" i="5" s="1"/>
  <c r="E26" i="5"/>
  <c r="I25" i="5"/>
  <c r="H25" i="5"/>
  <c r="E25" i="5"/>
  <c r="I24" i="5"/>
  <c r="H24" i="5"/>
  <c r="E24" i="5"/>
  <c r="H23" i="5"/>
  <c r="I23" i="5" s="1"/>
  <c r="E23" i="5"/>
  <c r="H22" i="5"/>
  <c r="I22" i="5" s="1"/>
  <c r="E22" i="5"/>
  <c r="I21" i="5"/>
  <c r="H21" i="5"/>
  <c r="E21" i="5"/>
  <c r="H20" i="5"/>
  <c r="I20" i="5" s="1"/>
  <c r="E20" i="5"/>
  <c r="H19" i="5"/>
  <c r="I19" i="5" s="1"/>
  <c r="E19" i="5"/>
  <c r="H18" i="5"/>
  <c r="I18" i="5" s="1"/>
  <c r="E18" i="5"/>
  <c r="I17" i="5"/>
  <c r="H17" i="5"/>
  <c r="E17" i="5"/>
  <c r="I16" i="5"/>
  <c r="H16" i="5"/>
  <c r="E16" i="5"/>
  <c r="H15" i="5"/>
  <c r="I15" i="5" s="1"/>
  <c r="E15" i="5"/>
  <c r="H14" i="5"/>
  <c r="I14" i="5" s="1"/>
  <c r="E14" i="5"/>
  <c r="I13" i="5"/>
  <c r="H13" i="5"/>
  <c r="E13" i="5"/>
  <c r="I12" i="5"/>
  <c r="H12" i="5"/>
  <c r="E12" i="5"/>
  <c r="H11" i="5"/>
  <c r="I11" i="5" s="1"/>
  <c r="E11" i="5"/>
  <c r="H10" i="5"/>
  <c r="E10" i="5"/>
  <c r="I9" i="5"/>
  <c r="H9" i="5"/>
  <c r="E9" i="5"/>
  <c r="E111" i="5" s="1"/>
  <c r="E111" i="15" l="1"/>
  <c r="H111" i="15"/>
  <c r="I9" i="15"/>
  <c r="I111" i="15" s="1"/>
  <c r="H111" i="14"/>
  <c r="I9" i="14"/>
  <c r="I111" i="14" s="1"/>
  <c r="E111" i="14"/>
  <c r="E111" i="13"/>
  <c r="H111" i="13"/>
  <c r="I9" i="13"/>
  <c r="I111" i="13" s="1"/>
  <c r="H58" i="12"/>
  <c r="I58" i="12" s="1"/>
  <c r="H67" i="12"/>
  <c r="I67" i="12" s="1"/>
  <c r="H35" i="12"/>
  <c r="I35" i="12" s="1"/>
  <c r="H14" i="12"/>
  <c r="I14" i="12" s="1"/>
  <c r="H41" i="12"/>
  <c r="I41" i="12" s="1"/>
  <c r="H17" i="12"/>
  <c r="I17" i="12" s="1"/>
  <c r="H23" i="12"/>
  <c r="I23" i="12" s="1"/>
  <c r="H47" i="12"/>
  <c r="I47" i="12" s="1"/>
  <c r="H44" i="12"/>
  <c r="I44" i="12" s="1"/>
  <c r="H32" i="12"/>
  <c r="I32" i="12" s="1"/>
  <c r="H39" i="12"/>
  <c r="I39" i="12" s="1"/>
  <c r="H53" i="12"/>
  <c r="I53" i="12" s="1"/>
  <c r="E111" i="12"/>
  <c r="H9" i="12"/>
  <c r="I9" i="12" s="1"/>
  <c r="H19" i="12"/>
  <c r="I19" i="12" s="1"/>
  <c r="H37" i="12"/>
  <c r="I37" i="12" s="1"/>
  <c r="H55" i="12"/>
  <c r="I55" i="12" s="1"/>
  <c r="I108" i="12"/>
  <c r="H98" i="11"/>
  <c r="I98" i="11" s="1"/>
  <c r="H62" i="11"/>
  <c r="I62" i="11" s="1"/>
  <c r="H92" i="11"/>
  <c r="I92" i="11" s="1"/>
  <c r="D111" i="11"/>
  <c r="H68" i="11"/>
  <c r="I68" i="11" s="1"/>
  <c r="H9" i="11"/>
  <c r="I9" i="11" s="1"/>
  <c r="H27" i="11"/>
  <c r="I27" i="11" s="1"/>
  <c r="H45" i="11"/>
  <c r="I45" i="11" s="1"/>
  <c r="E111" i="11"/>
  <c r="H55" i="11"/>
  <c r="I55" i="11" s="1"/>
  <c r="H19" i="11"/>
  <c r="I19" i="11" s="1"/>
  <c r="H37" i="11"/>
  <c r="I37" i="11" s="1"/>
  <c r="I111" i="9"/>
  <c r="H111" i="9"/>
  <c r="H62" i="7"/>
  <c r="I62" i="7" s="1"/>
  <c r="H69" i="7"/>
  <c r="I69" i="7" s="1"/>
  <c r="H76" i="7"/>
  <c r="I76" i="7" s="1"/>
  <c r="H83" i="7"/>
  <c r="I83" i="7" s="1"/>
  <c r="H91" i="7"/>
  <c r="I91" i="7" s="1"/>
  <c r="H98" i="7"/>
  <c r="I98" i="7" s="1"/>
  <c r="H105" i="7"/>
  <c r="I105" i="7" s="1"/>
  <c r="H70" i="7"/>
  <c r="I70" i="7" s="1"/>
  <c r="H77" i="7"/>
  <c r="I77" i="7" s="1"/>
  <c r="H85" i="7"/>
  <c r="I85" i="7" s="1"/>
  <c r="H92" i="7"/>
  <c r="I92" i="7" s="1"/>
  <c r="E111" i="7"/>
  <c r="H71" i="7"/>
  <c r="I71" i="7" s="1"/>
  <c r="H79" i="7"/>
  <c r="I79" i="7" s="1"/>
  <c r="H86" i="7"/>
  <c r="I86" i="7" s="1"/>
  <c r="H108" i="7"/>
  <c r="I108" i="7" s="1"/>
  <c r="H73" i="7"/>
  <c r="I73" i="7" s="1"/>
  <c r="H80" i="7"/>
  <c r="I80" i="7" s="1"/>
  <c r="H67" i="7"/>
  <c r="I67" i="7" s="1"/>
  <c r="H74" i="7"/>
  <c r="I74" i="7" s="1"/>
  <c r="H103" i="7"/>
  <c r="I103" i="7" s="1"/>
  <c r="H68" i="7"/>
  <c r="I68" i="7" s="1"/>
  <c r="H104" i="7"/>
  <c r="I104" i="7" s="1"/>
  <c r="I9" i="7"/>
  <c r="H9" i="6"/>
  <c r="I9" i="6" s="1"/>
  <c r="H51" i="6"/>
  <c r="I51" i="6" s="1"/>
  <c r="D111" i="6"/>
  <c r="H29" i="6"/>
  <c r="I29" i="6" s="1"/>
  <c r="H36" i="6"/>
  <c r="I36" i="6" s="1"/>
  <c r="H15" i="6"/>
  <c r="I15" i="6" s="1"/>
  <c r="H41" i="6"/>
  <c r="I41" i="6" s="1"/>
  <c r="H21" i="6"/>
  <c r="I21" i="6" s="1"/>
  <c r="H45" i="6"/>
  <c r="I45" i="6" s="1"/>
  <c r="H33" i="6"/>
  <c r="I33" i="6" s="1"/>
  <c r="H27" i="6"/>
  <c r="I27" i="6" s="1"/>
  <c r="H39" i="6"/>
  <c r="I39" i="6" s="1"/>
  <c r="H48" i="6"/>
  <c r="I48" i="6" s="1"/>
  <c r="E111" i="6"/>
  <c r="H20" i="6"/>
  <c r="I20" i="6" s="1"/>
  <c r="H31" i="6"/>
  <c r="I31" i="6" s="1"/>
  <c r="H40" i="6"/>
  <c r="I40" i="6" s="1"/>
  <c r="H50" i="6"/>
  <c r="I50" i="6" s="1"/>
  <c r="H12" i="6"/>
  <c r="I12" i="6" s="1"/>
  <c r="H13" i="6"/>
  <c r="I13" i="6" s="1"/>
  <c r="H23" i="6"/>
  <c r="I23" i="6" s="1"/>
  <c r="H42" i="6"/>
  <c r="I42" i="6" s="1"/>
  <c r="H55" i="6"/>
  <c r="I55" i="6" s="1"/>
  <c r="F111" i="5"/>
  <c r="H110" i="5"/>
  <c r="I110" i="5" s="1"/>
  <c r="I10" i="5"/>
  <c r="I111" i="12" l="1"/>
  <c r="H111" i="12"/>
  <c r="I111" i="11"/>
  <c r="H111" i="11"/>
  <c r="H111" i="7"/>
  <c r="I111" i="7"/>
  <c r="I111" i="6"/>
  <c r="H111" i="6"/>
  <c r="I111" i="5"/>
  <c r="H111" i="5"/>
  <c r="G111" i="4"/>
  <c r="F111" i="4"/>
  <c r="D111" i="4"/>
  <c r="H110" i="4"/>
  <c r="I110" i="4" s="1"/>
  <c r="E110" i="4"/>
  <c r="H109" i="4"/>
  <c r="I109" i="4" s="1"/>
  <c r="E109" i="4"/>
  <c r="H108" i="4"/>
  <c r="I108" i="4" s="1"/>
  <c r="E108" i="4"/>
  <c r="H107" i="4"/>
  <c r="I107" i="4" s="1"/>
  <c r="E107" i="4"/>
  <c r="H106" i="4"/>
  <c r="I106" i="4" s="1"/>
  <c r="E106" i="4"/>
  <c r="H105" i="4"/>
  <c r="I105" i="4" s="1"/>
  <c r="E105" i="4"/>
  <c r="H104" i="4"/>
  <c r="I104" i="4" s="1"/>
  <c r="E104" i="4"/>
  <c r="H103" i="4"/>
  <c r="I103" i="4" s="1"/>
  <c r="E103" i="4"/>
  <c r="I102" i="4"/>
  <c r="H102" i="4"/>
  <c r="E102" i="4"/>
  <c r="H101" i="4"/>
  <c r="I101" i="4" s="1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I94" i="4"/>
  <c r="H94" i="4"/>
  <c r="E94" i="4"/>
  <c r="H93" i="4"/>
  <c r="I93" i="4" s="1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I86" i="4"/>
  <c r="H86" i="4"/>
  <c r="E86" i="4"/>
  <c r="H85" i="4"/>
  <c r="I85" i="4" s="1"/>
  <c r="E85" i="4"/>
  <c r="H84" i="4"/>
  <c r="I84" i="4" s="1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I78" i="4"/>
  <c r="H78" i="4"/>
  <c r="E78" i="4"/>
  <c r="H77" i="4"/>
  <c r="I77" i="4" s="1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I70" i="4"/>
  <c r="H70" i="4"/>
  <c r="E70" i="4"/>
  <c r="H69" i="4"/>
  <c r="I69" i="4" s="1"/>
  <c r="E69" i="4"/>
  <c r="H68" i="4"/>
  <c r="I68" i="4" s="1"/>
  <c r="E68" i="4"/>
  <c r="H67" i="4"/>
  <c r="I67" i="4" s="1"/>
  <c r="E67" i="4"/>
  <c r="H66" i="4"/>
  <c r="I66" i="4" s="1"/>
  <c r="E66" i="4"/>
  <c r="H65" i="4"/>
  <c r="I65" i="4" s="1"/>
  <c r="E65" i="4"/>
  <c r="H64" i="4"/>
  <c r="I64" i="4" s="1"/>
  <c r="E64" i="4"/>
  <c r="H63" i="4"/>
  <c r="I63" i="4" s="1"/>
  <c r="E63" i="4"/>
  <c r="I62" i="4"/>
  <c r="H62" i="4"/>
  <c r="E62" i="4"/>
  <c r="H61" i="4"/>
  <c r="I61" i="4" s="1"/>
  <c r="E61" i="4"/>
  <c r="H60" i="4"/>
  <c r="I60" i="4" s="1"/>
  <c r="E60" i="4"/>
  <c r="H59" i="4"/>
  <c r="I59" i="4" s="1"/>
  <c r="E59" i="4"/>
  <c r="H58" i="4"/>
  <c r="I58" i="4" s="1"/>
  <c r="E58" i="4"/>
  <c r="I55" i="4"/>
  <c r="H55" i="4"/>
  <c r="E55" i="4"/>
  <c r="H54" i="4"/>
  <c r="I54" i="4" s="1"/>
  <c r="E54" i="4"/>
  <c r="H53" i="4"/>
  <c r="I53" i="4" s="1"/>
  <c r="E53" i="4"/>
  <c r="H52" i="4"/>
  <c r="I52" i="4" s="1"/>
  <c r="E52" i="4"/>
  <c r="H51" i="4"/>
  <c r="I51" i="4" s="1"/>
  <c r="E51" i="4"/>
  <c r="H50" i="4"/>
  <c r="I50" i="4" s="1"/>
  <c r="E50" i="4"/>
  <c r="H49" i="4"/>
  <c r="I49" i="4" s="1"/>
  <c r="E49" i="4"/>
  <c r="H48" i="4"/>
  <c r="I48" i="4" s="1"/>
  <c r="E48" i="4"/>
  <c r="I47" i="4"/>
  <c r="H47" i="4"/>
  <c r="E47" i="4"/>
  <c r="H46" i="4"/>
  <c r="I46" i="4" s="1"/>
  <c r="E46" i="4"/>
  <c r="H45" i="4"/>
  <c r="I45" i="4" s="1"/>
  <c r="E45" i="4"/>
  <c r="H44" i="4"/>
  <c r="I44" i="4" s="1"/>
  <c r="E44" i="4"/>
  <c r="H43" i="4"/>
  <c r="I43" i="4" s="1"/>
  <c r="E43" i="4"/>
  <c r="H42" i="4"/>
  <c r="I42" i="4" s="1"/>
  <c r="E42" i="4"/>
  <c r="H41" i="4"/>
  <c r="I41" i="4" s="1"/>
  <c r="E41" i="4"/>
  <c r="H40" i="4"/>
  <c r="I40" i="4" s="1"/>
  <c r="E40" i="4"/>
  <c r="I39" i="4"/>
  <c r="H39" i="4"/>
  <c r="E39" i="4"/>
  <c r="H38" i="4"/>
  <c r="I38" i="4" s="1"/>
  <c r="E38" i="4"/>
  <c r="H37" i="4"/>
  <c r="I37" i="4" s="1"/>
  <c r="E37" i="4"/>
  <c r="I36" i="4"/>
  <c r="H36" i="4"/>
  <c r="E36" i="4"/>
  <c r="H35" i="4"/>
  <c r="I35" i="4" s="1"/>
  <c r="E35" i="4"/>
  <c r="H34" i="4"/>
  <c r="I34" i="4" s="1"/>
  <c r="E34" i="4"/>
  <c r="H33" i="4"/>
  <c r="I33" i="4" s="1"/>
  <c r="E33" i="4"/>
  <c r="H32" i="4"/>
  <c r="I32" i="4" s="1"/>
  <c r="E32" i="4"/>
  <c r="H31" i="4"/>
  <c r="I31" i="4" s="1"/>
  <c r="E31" i="4"/>
  <c r="H30" i="4"/>
  <c r="I30" i="4" s="1"/>
  <c r="E30" i="4"/>
  <c r="H29" i="4"/>
  <c r="I29" i="4" s="1"/>
  <c r="E29" i="4"/>
  <c r="I28" i="4"/>
  <c r="H28" i="4"/>
  <c r="E28" i="4"/>
  <c r="H27" i="4"/>
  <c r="I27" i="4" s="1"/>
  <c r="E27" i="4"/>
  <c r="H26" i="4"/>
  <c r="I26" i="4" s="1"/>
  <c r="E26" i="4"/>
  <c r="H25" i="4"/>
  <c r="I25" i="4" s="1"/>
  <c r="E25" i="4"/>
  <c r="H24" i="4"/>
  <c r="I24" i="4" s="1"/>
  <c r="E24" i="4"/>
  <c r="I23" i="4"/>
  <c r="H23" i="4"/>
  <c r="E23" i="4"/>
  <c r="H22" i="4"/>
  <c r="I22" i="4" s="1"/>
  <c r="E22" i="4"/>
  <c r="H21" i="4"/>
  <c r="I21" i="4" s="1"/>
  <c r="E21" i="4"/>
  <c r="H20" i="4"/>
  <c r="I20" i="4" s="1"/>
  <c r="E20" i="4"/>
  <c r="H19" i="4"/>
  <c r="I19" i="4" s="1"/>
  <c r="E19" i="4"/>
  <c r="H18" i="4"/>
  <c r="I18" i="4" s="1"/>
  <c r="E18" i="4"/>
  <c r="H17" i="4"/>
  <c r="I17" i="4" s="1"/>
  <c r="E17" i="4"/>
  <c r="H16" i="4"/>
  <c r="I16" i="4" s="1"/>
  <c r="E16" i="4"/>
  <c r="I15" i="4"/>
  <c r="H15" i="4"/>
  <c r="E15" i="4"/>
  <c r="H14" i="4"/>
  <c r="I14" i="4" s="1"/>
  <c r="E14" i="4"/>
  <c r="H13" i="4"/>
  <c r="I13" i="4" s="1"/>
  <c r="E13" i="4"/>
  <c r="I12" i="4"/>
  <c r="H12" i="4"/>
  <c r="E12" i="4"/>
  <c r="H11" i="4"/>
  <c r="I11" i="4" s="1"/>
  <c r="E11" i="4"/>
  <c r="H10" i="4"/>
  <c r="E10" i="4"/>
  <c r="H9" i="4"/>
  <c r="I9" i="4" s="1"/>
  <c r="E9" i="4"/>
  <c r="G111" i="3"/>
  <c r="F111" i="3"/>
  <c r="D111" i="3"/>
  <c r="H110" i="3"/>
  <c r="I110" i="3" s="1"/>
  <c r="E110" i="3"/>
  <c r="I109" i="3"/>
  <c r="H109" i="3"/>
  <c r="E109" i="3"/>
  <c r="I108" i="3"/>
  <c r="H108" i="3"/>
  <c r="E108" i="3"/>
  <c r="H107" i="3"/>
  <c r="I107" i="3" s="1"/>
  <c r="E107" i="3"/>
  <c r="I106" i="3"/>
  <c r="H106" i="3"/>
  <c r="E106" i="3"/>
  <c r="H105" i="3"/>
  <c r="I105" i="3" s="1"/>
  <c r="E105" i="3"/>
  <c r="H104" i="3"/>
  <c r="I104" i="3" s="1"/>
  <c r="E104" i="3"/>
  <c r="I103" i="3"/>
  <c r="H103" i="3"/>
  <c r="E103" i="3"/>
  <c r="H102" i="3"/>
  <c r="I102" i="3" s="1"/>
  <c r="E102" i="3"/>
  <c r="I101" i="3"/>
  <c r="H101" i="3"/>
  <c r="E101" i="3"/>
  <c r="I100" i="3"/>
  <c r="H100" i="3"/>
  <c r="E100" i="3"/>
  <c r="I99" i="3"/>
  <c r="H99" i="3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I93" i="3"/>
  <c r="H93" i="3"/>
  <c r="E93" i="3"/>
  <c r="I92" i="3"/>
  <c r="H92" i="3"/>
  <c r="E92" i="3"/>
  <c r="H91" i="3"/>
  <c r="I91" i="3" s="1"/>
  <c r="E91" i="3"/>
  <c r="I90" i="3"/>
  <c r="H90" i="3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I84" i="3"/>
  <c r="H84" i="3"/>
  <c r="E84" i="3"/>
  <c r="I83" i="3"/>
  <c r="H83" i="3"/>
  <c r="E83" i="3"/>
  <c r="I82" i="3"/>
  <c r="H82" i="3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I77" i="3"/>
  <c r="H77" i="3"/>
  <c r="E77" i="3"/>
  <c r="I76" i="3"/>
  <c r="H76" i="3"/>
  <c r="E76" i="3"/>
  <c r="I75" i="3"/>
  <c r="H75" i="3"/>
  <c r="E75" i="3"/>
  <c r="I74" i="3"/>
  <c r="H74" i="3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I68" i="3"/>
  <c r="H68" i="3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H63" i="3"/>
  <c r="I63" i="3" s="1"/>
  <c r="E63" i="3"/>
  <c r="H62" i="3"/>
  <c r="I62" i="3" s="1"/>
  <c r="E62" i="3"/>
  <c r="I61" i="3"/>
  <c r="H61" i="3"/>
  <c r="E61" i="3"/>
  <c r="H60" i="3"/>
  <c r="I60" i="3" s="1"/>
  <c r="E60" i="3"/>
  <c r="I59" i="3"/>
  <c r="H59" i="3"/>
  <c r="E59" i="3"/>
  <c r="I58" i="3"/>
  <c r="H58" i="3"/>
  <c r="E58" i="3"/>
  <c r="H55" i="3"/>
  <c r="I55" i="3" s="1"/>
  <c r="E55" i="3"/>
  <c r="H54" i="3"/>
  <c r="I54" i="3" s="1"/>
  <c r="E54" i="3"/>
  <c r="H53" i="3"/>
  <c r="I53" i="3" s="1"/>
  <c r="E53" i="3"/>
  <c r="H52" i="3"/>
  <c r="I52" i="3" s="1"/>
  <c r="E52" i="3"/>
  <c r="I51" i="3"/>
  <c r="H51" i="3"/>
  <c r="E51" i="3"/>
  <c r="I50" i="3"/>
  <c r="H50" i="3"/>
  <c r="E50" i="3"/>
  <c r="I49" i="3"/>
  <c r="H49" i="3"/>
  <c r="E49" i="3"/>
  <c r="I48" i="3"/>
  <c r="H48" i="3"/>
  <c r="E48" i="3"/>
  <c r="H47" i="3"/>
  <c r="I47" i="3" s="1"/>
  <c r="E47" i="3"/>
  <c r="H46" i="3"/>
  <c r="I46" i="3" s="1"/>
  <c r="E46" i="3"/>
  <c r="H45" i="3"/>
  <c r="I45" i="3" s="1"/>
  <c r="E45" i="3"/>
  <c r="H44" i="3"/>
  <c r="I44" i="3" s="1"/>
  <c r="E44" i="3"/>
  <c r="I43" i="3"/>
  <c r="H43" i="3"/>
  <c r="E43" i="3"/>
  <c r="I42" i="3"/>
  <c r="H42" i="3"/>
  <c r="E42" i="3"/>
  <c r="I41" i="3"/>
  <c r="H41" i="3"/>
  <c r="E41" i="3"/>
  <c r="I40" i="3"/>
  <c r="H40" i="3"/>
  <c r="E40" i="3"/>
  <c r="H39" i="3"/>
  <c r="I39" i="3" s="1"/>
  <c r="E39" i="3"/>
  <c r="H38" i="3"/>
  <c r="I38" i="3" s="1"/>
  <c r="E38" i="3"/>
  <c r="H37" i="3"/>
  <c r="I37" i="3" s="1"/>
  <c r="E37" i="3"/>
  <c r="H36" i="3"/>
  <c r="I36" i="3" s="1"/>
  <c r="E36" i="3"/>
  <c r="I35" i="3"/>
  <c r="H35" i="3"/>
  <c r="E35" i="3"/>
  <c r="I34" i="3"/>
  <c r="H34" i="3"/>
  <c r="E34" i="3"/>
  <c r="I33" i="3"/>
  <c r="H33" i="3"/>
  <c r="E33" i="3"/>
  <c r="I32" i="3"/>
  <c r="H32" i="3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E28" i="3"/>
  <c r="I27" i="3"/>
  <c r="H27" i="3"/>
  <c r="E27" i="3"/>
  <c r="H26" i="3"/>
  <c r="I26" i="3" s="1"/>
  <c r="E26" i="3"/>
  <c r="I25" i="3"/>
  <c r="H25" i="3"/>
  <c r="E25" i="3"/>
  <c r="I24" i="3"/>
  <c r="H24" i="3"/>
  <c r="E24" i="3"/>
  <c r="H23" i="3"/>
  <c r="I23" i="3" s="1"/>
  <c r="E23" i="3"/>
  <c r="H22" i="3"/>
  <c r="I22" i="3" s="1"/>
  <c r="E22" i="3"/>
  <c r="H21" i="3"/>
  <c r="I21" i="3" s="1"/>
  <c r="E21" i="3"/>
  <c r="H20" i="3"/>
  <c r="I20" i="3" s="1"/>
  <c r="E20" i="3"/>
  <c r="H19" i="3"/>
  <c r="I19" i="3" s="1"/>
  <c r="E19" i="3"/>
  <c r="H18" i="3"/>
  <c r="I18" i="3" s="1"/>
  <c r="E18" i="3"/>
  <c r="I17" i="3"/>
  <c r="H17" i="3"/>
  <c r="E17" i="3"/>
  <c r="I16" i="3"/>
  <c r="H16" i="3"/>
  <c r="E16" i="3"/>
  <c r="H15" i="3"/>
  <c r="I15" i="3" s="1"/>
  <c r="E15" i="3"/>
  <c r="H14" i="3"/>
  <c r="I14" i="3" s="1"/>
  <c r="E14" i="3"/>
  <c r="H13" i="3"/>
  <c r="I13" i="3" s="1"/>
  <c r="E13" i="3"/>
  <c r="H12" i="3"/>
  <c r="I12" i="3" s="1"/>
  <c r="E12" i="3"/>
  <c r="H11" i="3"/>
  <c r="I11" i="3" s="1"/>
  <c r="E11" i="3"/>
  <c r="H10" i="3"/>
  <c r="I10" i="3" s="1"/>
  <c r="E10" i="3"/>
  <c r="I9" i="3"/>
  <c r="H9" i="3"/>
  <c r="E9" i="3"/>
  <c r="G111" i="2"/>
  <c r="F111" i="2"/>
  <c r="D111" i="2"/>
  <c r="H110" i="2"/>
  <c r="I110" i="2" s="1"/>
  <c r="E110" i="2"/>
  <c r="I109" i="2"/>
  <c r="H109" i="2"/>
  <c r="E109" i="2"/>
  <c r="H108" i="2"/>
  <c r="I108" i="2" s="1"/>
  <c r="E108" i="2"/>
  <c r="I107" i="2"/>
  <c r="H107" i="2"/>
  <c r="E107" i="2"/>
  <c r="I106" i="2"/>
  <c r="H106" i="2"/>
  <c r="E106" i="2"/>
  <c r="I105" i="2"/>
  <c r="H105" i="2"/>
  <c r="E105" i="2"/>
  <c r="I104" i="2"/>
  <c r="H104" i="2"/>
  <c r="E104" i="2"/>
  <c r="H103" i="2"/>
  <c r="I103" i="2" s="1"/>
  <c r="E103" i="2"/>
  <c r="H102" i="2"/>
  <c r="I102" i="2" s="1"/>
  <c r="E102" i="2"/>
  <c r="I101" i="2"/>
  <c r="H101" i="2"/>
  <c r="E101" i="2"/>
  <c r="H100" i="2"/>
  <c r="I100" i="2" s="1"/>
  <c r="E100" i="2"/>
  <c r="I99" i="2"/>
  <c r="H99" i="2"/>
  <c r="E99" i="2"/>
  <c r="H98" i="2"/>
  <c r="I98" i="2" s="1"/>
  <c r="E98" i="2"/>
  <c r="I97" i="2"/>
  <c r="H97" i="2"/>
  <c r="E97" i="2"/>
  <c r="I96" i="2"/>
  <c r="H96" i="2"/>
  <c r="E96" i="2"/>
  <c r="H95" i="2"/>
  <c r="I95" i="2" s="1"/>
  <c r="E95" i="2"/>
  <c r="H94" i="2"/>
  <c r="I94" i="2" s="1"/>
  <c r="E94" i="2"/>
  <c r="I93" i="2"/>
  <c r="H93" i="2"/>
  <c r="E93" i="2"/>
  <c r="H92" i="2"/>
  <c r="I92" i="2" s="1"/>
  <c r="E92" i="2"/>
  <c r="I91" i="2"/>
  <c r="H91" i="2"/>
  <c r="E91" i="2"/>
  <c r="H90" i="2"/>
  <c r="I90" i="2" s="1"/>
  <c r="E90" i="2"/>
  <c r="I89" i="2"/>
  <c r="H89" i="2"/>
  <c r="E89" i="2"/>
  <c r="I88" i="2"/>
  <c r="H88" i="2"/>
  <c r="E88" i="2"/>
  <c r="H87" i="2"/>
  <c r="I87" i="2" s="1"/>
  <c r="E87" i="2"/>
  <c r="H86" i="2"/>
  <c r="I86" i="2" s="1"/>
  <c r="E86" i="2"/>
  <c r="I85" i="2"/>
  <c r="H85" i="2"/>
  <c r="E85" i="2"/>
  <c r="H84" i="2"/>
  <c r="I84" i="2" s="1"/>
  <c r="E84" i="2"/>
  <c r="I83" i="2"/>
  <c r="H83" i="2"/>
  <c r="E83" i="2"/>
  <c r="H82" i="2"/>
  <c r="I82" i="2" s="1"/>
  <c r="E82" i="2"/>
  <c r="I81" i="2"/>
  <c r="H81" i="2"/>
  <c r="E81" i="2"/>
  <c r="I80" i="2"/>
  <c r="H80" i="2"/>
  <c r="E80" i="2"/>
  <c r="H79" i="2"/>
  <c r="I79" i="2" s="1"/>
  <c r="E79" i="2"/>
  <c r="H78" i="2"/>
  <c r="I78" i="2" s="1"/>
  <c r="E78" i="2"/>
  <c r="I77" i="2"/>
  <c r="H77" i="2"/>
  <c r="E77" i="2"/>
  <c r="H76" i="2"/>
  <c r="I76" i="2" s="1"/>
  <c r="E76" i="2"/>
  <c r="I75" i="2"/>
  <c r="H75" i="2"/>
  <c r="E75" i="2"/>
  <c r="H74" i="2"/>
  <c r="I74" i="2" s="1"/>
  <c r="E74" i="2"/>
  <c r="I73" i="2"/>
  <c r="H73" i="2"/>
  <c r="E73" i="2"/>
  <c r="I72" i="2"/>
  <c r="H72" i="2"/>
  <c r="E72" i="2"/>
  <c r="H71" i="2"/>
  <c r="I71" i="2" s="1"/>
  <c r="E71" i="2"/>
  <c r="H70" i="2"/>
  <c r="I70" i="2" s="1"/>
  <c r="E70" i="2"/>
  <c r="I69" i="2"/>
  <c r="H69" i="2"/>
  <c r="E69" i="2"/>
  <c r="H68" i="2"/>
  <c r="I68" i="2" s="1"/>
  <c r="E68" i="2"/>
  <c r="I67" i="2"/>
  <c r="H67" i="2"/>
  <c r="E67" i="2"/>
  <c r="H66" i="2"/>
  <c r="I66" i="2" s="1"/>
  <c r="E66" i="2"/>
  <c r="I65" i="2"/>
  <c r="H65" i="2"/>
  <c r="E65" i="2"/>
  <c r="H64" i="2"/>
  <c r="I64" i="2" s="1"/>
  <c r="E64" i="2"/>
  <c r="H63" i="2"/>
  <c r="I63" i="2" s="1"/>
  <c r="E63" i="2"/>
  <c r="H62" i="2"/>
  <c r="I62" i="2" s="1"/>
  <c r="E62" i="2"/>
  <c r="I61" i="2"/>
  <c r="H61" i="2"/>
  <c r="E61" i="2"/>
  <c r="H60" i="2"/>
  <c r="I60" i="2" s="1"/>
  <c r="E60" i="2"/>
  <c r="I59" i="2"/>
  <c r="H59" i="2"/>
  <c r="E59" i="2"/>
  <c r="H58" i="2"/>
  <c r="I58" i="2" s="1"/>
  <c r="E58" i="2"/>
  <c r="I55" i="2"/>
  <c r="H55" i="2"/>
  <c r="E55" i="2"/>
  <c r="H54" i="2"/>
  <c r="I54" i="2" s="1"/>
  <c r="E54" i="2"/>
  <c r="H53" i="2"/>
  <c r="I53" i="2" s="1"/>
  <c r="E53" i="2"/>
  <c r="H52" i="2"/>
  <c r="I52" i="2" s="1"/>
  <c r="E52" i="2"/>
  <c r="I51" i="2"/>
  <c r="H51" i="2"/>
  <c r="E51" i="2"/>
  <c r="H50" i="2"/>
  <c r="I50" i="2" s="1"/>
  <c r="E50" i="2"/>
  <c r="I49" i="2"/>
  <c r="H49" i="2"/>
  <c r="E49" i="2"/>
  <c r="H48" i="2"/>
  <c r="I48" i="2" s="1"/>
  <c r="E48" i="2"/>
  <c r="I47" i="2"/>
  <c r="H47" i="2"/>
  <c r="E47" i="2"/>
  <c r="H46" i="2"/>
  <c r="I46" i="2" s="1"/>
  <c r="E46" i="2"/>
  <c r="H45" i="2"/>
  <c r="I45" i="2" s="1"/>
  <c r="E45" i="2"/>
  <c r="H44" i="2"/>
  <c r="I44" i="2" s="1"/>
  <c r="E44" i="2"/>
  <c r="I43" i="2"/>
  <c r="H43" i="2"/>
  <c r="E43" i="2"/>
  <c r="H42" i="2"/>
  <c r="I42" i="2" s="1"/>
  <c r="E42" i="2"/>
  <c r="I41" i="2"/>
  <c r="H41" i="2"/>
  <c r="E41" i="2"/>
  <c r="H40" i="2"/>
  <c r="I40" i="2" s="1"/>
  <c r="E40" i="2"/>
  <c r="I39" i="2"/>
  <c r="H39" i="2"/>
  <c r="E39" i="2"/>
  <c r="I38" i="2"/>
  <c r="H38" i="2"/>
  <c r="E38" i="2"/>
  <c r="H37" i="2"/>
  <c r="I37" i="2" s="1"/>
  <c r="E37" i="2"/>
  <c r="H36" i="2"/>
  <c r="I36" i="2" s="1"/>
  <c r="E36" i="2"/>
  <c r="I35" i="2"/>
  <c r="H35" i="2"/>
  <c r="E35" i="2"/>
  <c r="H34" i="2"/>
  <c r="I34" i="2" s="1"/>
  <c r="E34" i="2"/>
  <c r="I33" i="2"/>
  <c r="H33" i="2"/>
  <c r="E33" i="2"/>
  <c r="H32" i="2"/>
  <c r="I32" i="2" s="1"/>
  <c r="E32" i="2"/>
  <c r="I31" i="2"/>
  <c r="H31" i="2"/>
  <c r="E31" i="2"/>
  <c r="H30" i="2"/>
  <c r="I30" i="2" s="1"/>
  <c r="E30" i="2"/>
  <c r="H29" i="2"/>
  <c r="I29" i="2" s="1"/>
  <c r="E29" i="2"/>
  <c r="H28" i="2"/>
  <c r="I28" i="2" s="1"/>
  <c r="E28" i="2"/>
  <c r="I27" i="2"/>
  <c r="H27" i="2"/>
  <c r="E27" i="2"/>
  <c r="H26" i="2"/>
  <c r="I26" i="2" s="1"/>
  <c r="E26" i="2"/>
  <c r="I25" i="2"/>
  <c r="H25" i="2"/>
  <c r="E25" i="2"/>
  <c r="H24" i="2"/>
  <c r="I24" i="2" s="1"/>
  <c r="E24" i="2"/>
  <c r="I23" i="2"/>
  <c r="H23" i="2"/>
  <c r="E23" i="2"/>
  <c r="H22" i="2"/>
  <c r="I22" i="2" s="1"/>
  <c r="E22" i="2"/>
  <c r="H21" i="2"/>
  <c r="I21" i="2" s="1"/>
  <c r="E21" i="2"/>
  <c r="H20" i="2"/>
  <c r="I20" i="2" s="1"/>
  <c r="E20" i="2"/>
  <c r="I19" i="2"/>
  <c r="H19" i="2"/>
  <c r="E19" i="2"/>
  <c r="H18" i="2"/>
  <c r="I18" i="2" s="1"/>
  <c r="E18" i="2"/>
  <c r="I17" i="2"/>
  <c r="H17" i="2"/>
  <c r="E17" i="2"/>
  <c r="H16" i="2"/>
  <c r="I16" i="2" s="1"/>
  <c r="E16" i="2"/>
  <c r="I15" i="2"/>
  <c r="H15" i="2"/>
  <c r="E15" i="2"/>
  <c r="I14" i="2"/>
  <c r="H14" i="2"/>
  <c r="E14" i="2"/>
  <c r="H13" i="2"/>
  <c r="I13" i="2" s="1"/>
  <c r="E13" i="2"/>
  <c r="H12" i="2"/>
  <c r="I12" i="2" s="1"/>
  <c r="E12" i="2"/>
  <c r="I11" i="2"/>
  <c r="H11" i="2"/>
  <c r="E11" i="2"/>
  <c r="H10" i="2"/>
  <c r="I10" i="2" s="1"/>
  <c r="E10" i="2"/>
  <c r="I9" i="2"/>
  <c r="H9" i="2"/>
  <c r="H111" i="2" s="1"/>
  <c r="E9" i="2"/>
  <c r="E111" i="2" s="1"/>
  <c r="D111" i="1"/>
  <c r="F111" i="1"/>
  <c r="G111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59" i="1"/>
  <c r="E5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0" i="1"/>
  <c r="E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58" i="1"/>
  <c r="H111" i="4" l="1"/>
  <c r="E111" i="4"/>
  <c r="I10" i="4"/>
  <c r="I111" i="4" s="1"/>
  <c r="E111" i="3"/>
  <c r="H111" i="3"/>
  <c r="I111" i="3"/>
  <c r="I111" i="2"/>
  <c r="I10" i="1"/>
  <c r="H111" i="1"/>
  <c r="E111" i="1"/>
  <c r="I49" i="1"/>
  <c r="I66" i="1"/>
  <c r="I28" i="1"/>
  <c r="I50" i="1"/>
  <c r="I91" i="1"/>
  <c r="I19" i="1"/>
  <c r="I31" i="1"/>
  <c r="I110" i="1"/>
  <c r="I98" i="1"/>
  <c r="I86" i="1"/>
  <c r="I74" i="1"/>
  <c r="I62" i="1"/>
  <c r="I105" i="1"/>
  <c r="I93" i="1"/>
  <c r="I73" i="1"/>
  <c r="I67" i="1"/>
  <c r="I58" i="1"/>
  <c r="I32" i="1"/>
  <c r="I30" i="1"/>
  <c r="I18" i="1"/>
  <c r="I44" i="1"/>
  <c r="I42" i="1"/>
  <c r="I41" i="1"/>
  <c r="I20" i="1"/>
  <c r="I16" i="1"/>
  <c r="I94" i="1"/>
  <c r="I83" i="1"/>
  <c r="I71" i="1"/>
  <c r="I59" i="1"/>
  <c r="I70" i="1"/>
  <c r="I48" i="1"/>
  <c r="I36" i="1"/>
  <c r="I24" i="1"/>
  <c r="I104" i="1"/>
  <c r="I92" i="1"/>
  <c r="I81" i="1"/>
  <c r="I69" i="1"/>
  <c r="I82" i="1"/>
  <c r="I103" i="1"/>
  <c r="I68" i="1"/>
  <c r="I11" i="1"/>
  <c r="I90" i="1"/>
  <c r="I63" i="1"/>
  <c r="I100" i="1"/>
  <c r="I87" i="1"/>
  <c r="I88" i="1"/>
  <c r="I75" i="1"/>
  <c r="I72" i="1"/>
  <c r="I76" i="1"/>
  <c r="I46" i="1"/>
  <c r="I33" i="1"/>
  <c r="I21" i="1"/>
  <c r="I23" i="1"/>
  <c r="I89" i="1"/>
  <c r="I60" i="1"/>
  <c r="I64" i="1"/>
  <c r="I37" i="1"/>
  <c r="I25" i="1"/>
  <c r="I109" i="1"/>
  <c r="I97" i="1"/>
  <c r="I61" i="1"/>
  <c r="I47" i="1"/>
  <c r="I9" i="1"/>
  <c r="I55" i="1"/>
  <c r="I79" i="1"/>
  <c r="I53" i="1"/>
  <c r="I17" i="1"/>
  <c r="I77" i="1"/>
  <c r="I38" i="1"/>
  <c r="I14" i="1"/>
  <c r="I22" i="1"/>
  <c r="I84" i="1"/>
  <c r="I101" i="1"/>
  <c r="I65" i="1"/>
  <c r="I51" i="1"/>
  <c r="I39" i="1"/>
  <c r="I27" i="1"/>
  <c r="I15" i="1"/>
  <c r="I26" i="1"/>
  <c r="I99" i="1"/>
  <c r="I108" i="1"/>
  <c r="I106" i="1"/>
  <c r="I35" i="1"/>
  <c r="I107" i="1"/>
  <c r="I45" i="1"/>
  <c r="I34" i="1"/>
  <c r="I80" i="1"/>
  <c r="I54" i="1"/>
  <c r="I96" i="1"/>
  <c r="I29" i="1"/>
  <c r="I43" i="1"/>
  <c r="I13" i="1"/>
  <c r="I95" i="1"/>
  <c r="I85" i="1"/>
  <c r="I102" i="1"/>
  <c r="I78" i="1"/>
  <c r="I52" i="1"/>
  <c r="I40" i="1"/>
  <c r="I12" i="1"/>
  <c r="I111" i="1" l="1"/>
</calcChain>
</file>

<file path=xl/sharedStrings.xml><?xml version="1.0" encoding="utf-8"?>
<sst xmlns="http://schemas.openxmlformats.org/spreadsheetml/2006/main" count="3471" uniqueCount="248">
  <si>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</si>
  <si>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</si>
  <si>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</si>
  <si>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</si>
  <si>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</si>
  <si>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</si>
  <si>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</si>
  <si>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</si>
  <si>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</si>
  <si>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</si>
  <si>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</si>
  <si>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</si>
  <si>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</si>
  <si>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</si>
  <si>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</si>
  <si>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</si>
  <si>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</si>
  <si>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</si>
  <si>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</si>
  <si>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</si>
  <si>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</si>
  <si>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</si>
  <si>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</si>
  <si>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</si>
  <si>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</si>
  <si>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</si>
  <si>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</si>
  <si>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</si>
  <si>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</si>
  <si>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</si>
  <si>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</si>
  <si>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</si>
  <si>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</si>
  <si>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</si>
  <si>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</si>
  <si>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</si>
  <si>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</si>
  <si>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</si>
  <si>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</si>
  <si>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</si>
  <si>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</si>
  <si>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</si>
  <si>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</si>
  <si>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</si>
  <si>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</si>
  <si>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</si>
  <si>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</si>
  <si>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</si>
  <si>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</si>
  <si>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</si>
  <si>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</si>
  <si>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</si>
  <si>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</si>
  <si>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</si>
  <si>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</si>
  <si>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</si>
  <si>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</si>
  <si>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</si>
  <si>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</si>
  <si>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</si>
  <si>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</si>
  <si>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</si>
  <si>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</si>
  <si>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</si>
  <si>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</si>
  <si>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</si>
  <si>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</si>
  <si>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</si>
  <si>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</si>
  <si>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</si>
  <si>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</si>
  <si>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</si>
  <si>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</si>
  <si>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</si>
  <si>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</si>
  <si>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</si>
  <si>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</si>
  <si>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</si>
  <si>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</si>
  <si>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</si>
  <si>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</si>
  <si>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</si>
  <si>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</si>
  <si>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</si>
  <si>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</si>
  <si>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</si>
  <si>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</si>
  <si>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</si>
  <si>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</si>
  <si>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</si>
  <si>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</si>
  <si>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</si>
  <si>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</si>
  <si>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</si>
  <si>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</si>
  <si>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</si>
  <si>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</si>
  <si>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</si>
  <si>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</si>
  <si>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</si>
  <si>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</si>
  <si>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</si>
  <si>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</si>
  <si>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</si>
  <si>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</si>
  <si>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</si>
  <si>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</si>
  <si>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</si>
  <si>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</si>
  <si>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</si>
  <si>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</si>
  <si>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</si>
  <si>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</si>
  <si>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</si>
  <si>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</si>
  <si>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</si>
  <si>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</si>
  <si>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</si>
  <si>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</si>
  <si>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</si>
  <si>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</si>
  <si>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</si>
  <si>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</si>
  <si>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</si>
  <si>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</si>
  <si>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</si>
  <si>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</si>
  <si>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</si>
  <si>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</si>
  <si>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</si>
  <si>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</si>
  <si>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</si>
  <si>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</si>
  <si>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</si>
  <si>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</si>
  <si>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</si>
  <si>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</si>
  <si>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</si>
  <si>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</si>
  <si>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</si>
  <si>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</si>
  <si>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</si>
  <si>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</si>
  <si>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</si>
  <si>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</si>
  <si>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</si>
  <si>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</si>
  <si>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</si>
  <si>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</si>
  <si>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</si>
  <si>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</si>
  <si>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</si>
  <si>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</si>
  <si>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</si>
  <si>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</si>
  <si>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</si>
  <si>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</si>
  <si>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</si>
  <si>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</si>
  <si>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</si>
  <si>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</si>
  <si>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</si>
  <si>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</si>
  <si>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</si>
  <si>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</si>
  <si>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</si>
  <si>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</si>
  <si>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</si>
  <si>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</si>
  <si>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</si>
  <si>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</si>
  <si>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</si>
  <si>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</si>
  <si>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</si>
  <si>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</si>
  <si>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</si>
  <si>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</si>
  <si>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</si>
  <si>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</si>
  <si>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</si>
  <si>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</si>
  <si>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</si>
  <si>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</si>
  <si>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</si>
  <si>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</si>
  <si>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</si>
  <si>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</si>
  <si>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</si>
  <si>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</si>
  <si>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</si>
  <si>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</si>
  <si>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</si>
  <si>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</si>
  <si>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</si>
  <si>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</si>
  <si>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</si>
  <si>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</si>
  <si>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</si>
  <si>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</si>
  <si>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</si>
  <si>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</si>
  <si>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</si>
  <si>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</si>
  <si>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</si>
  <si>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</si>
  <si>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</si>
  <si>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</si>
  <si>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</si>
  <si>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</si>
  <si>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</si>
  <si>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</si>
  <si>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</si>
  <si>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</si>
  <si>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</si>
  <si>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</si>
  <si>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</si>
  <si>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</si>
  <si>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</si>
  <si>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</si>
  <si>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</si>
  <si>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</si>
  <si>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</si>
  <si>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</si>
  <si>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</si>
  <si>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</si>
  <si>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</si>
  <si>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</si>
  <si>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Payment Period:</t>
  </si>
  <si>
    <t>Service Period: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</si>
  <si>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</si>
  <si>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</si>
  <si>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</si>
  <si>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</si>
  <si>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</si>
  <si>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</si>
  <si>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</si>
  <si>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</si>
  <si>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State Funds</t>
  </si>
  <si>
    <t>N/A</t>
  </si>
  <si>
    <t>This funding authorization represents 100% State Funds</t>
  </si>
  <si>
    <t>OBLIGATIONS INCURRED AND EXPENDITURES MADE UNDER THIS ADVICE WILL BE SUBJECT TO LIMITATIONS PUBLISHED BY  STATE AGENCIES AS TO THE AVAILABILITY OF FUNDS</t>
  </si>
  <si>
    <t>Utility Assistance - Disaster Recovery State Funds</t>
  </si>
  <si>
    <t>This is for Direct Payments and is provided for informational purpose.</t>
  </si>
  <si>
    <t>This allocation represents the amount as designated in Session Law 2024-Disaster Recovery Act of 2024 - Part II</t>
  </si>
  <si>
    <t>DSS-DRA SL2024-53 Utility Assistance</t>
  </si>
  <si>
    <t xml:space="preserve"> 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</si>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</sst>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_(* #,##0.0000_);_(* \(#,##0.00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3" fillId="0" borderId="7" xfId="0" applyFont="1" applyBorder="1"/>
    <xf numFmtId="164" fontId="3" fillId="0" borderId="3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3" fontId="3" fillId="3" borderId="10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3" fontId="6" fillId="0" borderId="12" xfId="2" applyNumberFormat="1" applyFont="1" applyBorder="1"/>
    <xf numFmtId="164" fontId="3" fillId="0" borderId="7" xfId="1" applyNumberFormat="1" applyFont="1" applyBorder="1" applyAlignment="1"/>
    <xf numFmtId="164" fontId="3" fillId="0" borderId="3" xfId="1" applyNumberFormat="1" applyFont="1" applyBorder="1" applyAlignment="1"/>
    <xf numFmtId="0" fontId="3" fillId="0" borderId="3" xfId="0" applyFont="1" applyBorder="1"/>
    <xf numFmtId="0" fontId="16" fillId="0" borderId="0" xfId="0" applyFont="1"/>
    <xf numFmtId="0" fontId="6" fillId="0" borderId="10" xfId="0" applyFont="1" applyBorder="1" applyAlignment="1">
      <alignment horizontal="center"/>
    </xf>
    <xf numFmtId="3" fontId="3" fillId="2" borderId="11" xfId="0" applyNumberFormat="1" applyFont="1" applyFill="1" applyBorder="1"/>
    <xf numFmtId="3" fontId="3" fillId="3" borderId="14" xfId="1" applyNumberFormat="1" applyFont="1" applyFill="1" applyBorder="1" applyAlignment="1">
      <alignment horizontal="right"/>
    </xf>
    <xf numFmtId="3" fontId="3" fillId="3" borderId="15" xfId="1" applyNumberFormat="1" applyFont="1" applyFill="1" applyBorder="1" applyAlignment="1">
      <alignment horizontal="right"/>
    </xf>
    <xf numFmtId="3" fontId="3" fillId="2" borderId="9" xfId="0" applyNumberFormat="1" applyFont="1" applyFill="1" applyBorder="1"/>
    <xf numFmtId="3" fontId="3" fillId="3" borderId="16" xfId="1" applyNumberFormat="1" applyFont="1" applyFill="1" applyBorder="1" applyAlignment="1">
      <alignment horizontal="right"/>
    </xf>
    <xf numFmtId="164" fontId="3" fillId="0" borderId="14" xfId="1" applyNumberFormat="1" applyFont="1" applyBorder="1" applyAlignment="1">
      <alignment horizontal="center"/>
    </xf>
    <xf numFmtId="3" fontId="6" fillId="0" borderId="17" xfId="2" applyNumberFormat="1" applyFont="1" applyBorder="1"/>
    <xf numFmtId="0" fontId="3" fillId="4" borderId="0" xfId="0" applyFont="1" applyFill="1"/>
    <xf numFmtId="164" fontId="3" fillId="4" borderId="0" xfId="1" applyNumberFormat="1" applyFont="1" applyFill="1" applyBorder="1" applyAlignment="1"/>
    <xf numFmtId="0" fontId="7" fillId="4" borderId="0" xfId="0" applyFont="1" applyFill="1" applyAlignment="1">
      <alignment horizontal="left" vertical="center"/>
    </xf>
    <xf numFmtId="0" fontId="4" fillId="4" borderId="0" xfId="0" applyFont="1" applyFill="1"/>
    <xf numFmtId="0" fontId="9" fillId="4" borderId="0" xfId="0" applyFont="1" applyFill="1" applyAlignment="1">
      <alignment horizontal="left" indent="1"/>
    </xf>
    <xf numFmtId="0" fontId="10" fillId="4" borderId="0" xfId="0" applyFont="1" applyFill="1" applyAlignment="1">
      <alignment horizontal="left"/>
    </xf>
    <xf numFmtId="0" fontId="16" fillId="4" borderId="0" xfId="0" applyFont="1" applyFill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43" fontId="3" fillId="4" borderId="0" xfId="1" applyFont="1" applyFill="1" applyBorder="1" applyAlignment="1"/>
    <xf numFmtId="0" fontId="4" fillId="4" borderId="0" xfId="0" applyFont="1" applyFill="1" applyAlignment="1">
      <alignment wrapText="1"/>
    </xf>
    <xf numFmtId="0" fontId="3" fillId="4" borderId="0" xfId="0" applyFont="1" applyFill="1" applyAlignment="1">
      <alignment horizontal="left"/>
    </xf>
    <xf numFmtId="0" fontId="9" fillId="4" borderId="0" xfId="0" applyFont="1" applyFill="1"/>
    <xf numFmtId="165" fontId="9" fillId="4" borderId="0" xfId="0" applyNumberFormat="1" applyFont="1" applyFill="1"/>
    <xf numFmtId="164" fontId="9" fillId="4" borderId="0" xfId="1" applyNumberFormat="1" applyFont="1" applyFill="1" applyBorder="1" applyAlignment="1"/>
    <xf numFmtId="165" fontId="3" fillId="4" borderId="0" xfId="0" applyNumberFormat="1" applyFont="1" applyFill="1" applyAlignment="1">
      <alignment horizontal="center"/>
    </xf>
    <xf numFmtId="0" fontId="9" fillId="4" borderId="13" xfId="0" applyFont="1" applyFill="1" applyBorder="1" applyAlignment="1">
      <alignment horizontal="left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3" fillId="4" borderId="0" xfId="0" applyFont="1" applyFill="1" applyProtection="1">
      <protection locked="0"/>
    </xf>
    <xf numFmtId="0" fontId="9" fillId="4" borderId="0" xfId="0" applyFont="1" applyFill="1" applyAlignment="1">
      <alignment horizontal="left"/>
    </xf>
    <xf numFmtId="0" fontId="7" fillId="4" borderId="0" xfId="0" applyFont="1" applyFill="1"/>
    <xf numFmtId="0" fontId="4" fillId="4" borderId="0" xfId="0" applyFont="1" applyFill="1" applyAlignment="1">
      <alignment vertical="center"/>
    </xf>
    <xf numFmtId="0" fontId="8" fillId="4" borderId="0" xfId="0" applyFont="1" applyFill="1"/>
    <xf numFmtId="164" fontId="7" fillId="4" borderId="0" xfId="1" applyNumberFormat="1" applyFont="1" applyFill="1" applyBorder="1" applyAlignment="1"/>
    <xf numFmtId="0" fontId="11" fillId="4" borderId="0" xfId="0" applyFont="1" applyFill="1" applyAlignment="1">
      <alignment horizontal="left"/>
    </xf>
    <xf numFmtId="6" fontId="3" fillId="4" borderId="0" xfId="1" applyNumberFormat="1" applyFont="1" applyFill="1" applyBorder="1"/>
    <xf numFmtId="6" fontId="3" fillId="4" borderId="0" xfId="1" applyNumberFormat="1" applyFont="1" applyFill="1" applyBorder="1" applyAlignment="1"/>
    <xf numFmtId="164" fontId="3" fillId="4" borderId="0" xfId="1" quotePrefix="1" applyNumberFormat="1" applyFont="1" applyFill="1" applyBorder="1" applyAlignment="1">
      <alignment horizontal="right"/>
    </xf>
    <xf numFmtId="43" fontId="6" fillId="4" borderId="0" xfId="0" applyNumberFormat="1" applyFont="1" applyFill="1"/>
    <xf numFmtId="43" fontId="3" fillId="4" borderId="0" xfId="1" quotePrefix="1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/>
    <xf numFmtId="164" fontId="3" fillId="4" borderId="7" xfId="1" applyNumberFormat="1" applyFont="1" applyFill="1" applyBorder="1" applyAlignment="1"/>
    <xf numFmtId="164" fontId="3" fillId="4" borderId="16" xfId="1" applyNumberFormat="1" applyFont="1" applyFill="1" applyBorder="1" applyAlignment="1"/>
    <xf numFmtId="0" fontId="3" fillId="4" borderId="3" xfId="0" applyFont="1" applyFill="1" applyBorder="1"/>
    <xf numFmtId="164" fontId="3" fillId="4" borderId="3" xfId="1" applyNumberFormat="1" applyFont="1" applyFill="1" applyBorder="1" applyAlignment="1"/>
    <xf numFmtId="0" fontId="3" fillId="4" borderId="0" xfId="0" applyFont="1" applyFill="1" applyAlignment="1">
      <alignment wrapText="1"/>
    </xf>
    <xf numFmtId="44" fontId="3" fillId="4" borderId="0" xfId="2" applyFont="1" applyFill="1" applyBorder="1" applyAlignment="1" applyProtection="1">
      <protection locked="0"/>
    </xf>
    <xf numFmtId="2" fontId="3" fillId="3" borderId="15" xfId="1" applyNumberFormat="1" applyFont="1" applyFill="1" applyBorder="1" applyAlignment="1">
      <alignment horizontal="right"/>
    </xf>
    <xf numFmtId="4" fontId="3" fillId="3" borderId="15" xfId="1" applyNumberFormat="1" applyFont="1" applyFill="1" applyBorder="1" applyAlignment="1">
      <alignment horizontal="right"/>
    </xf>
    <xf numFmtId="4" fontId="3" fillId="2" borderId="4" xfId="0" applyNumberFormat="1" applyFont="1" applyFill="1" applyBorder="1"/>
    <xf numFmtId="4" fontId="3" fillId="0" borderId="4" xfId="1" applyNumberFormat="1" applyFont="1" applyBorder="1" applyAlignment="1">
      <alignment horizontal="right"/>
    </xf>
    <xf numFmtId="1" fontId="3" fillId="3" borderId="15" xfId="1" applyNumberFormat="1" applyFont="1" applyFill="1" applyBorder="1" applyAlignment="1">
      <alignment horizontal="right"/>
    </xf>
    <xf numFmtId="3" fontId="3" fillId="0" borderId="18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19" xfId="1" applyNumberFormat="1" applyFont="1" applyBorder="1" applyAlignment="1">
      <alignment horizontal="right"/>
    </xf>
    <xf numFmtId="0" fontId="3" fillId="4" borderId="19" xfId="0" applyFont="1" applyFill="1" applyBorder="1"/>
    <xf numFmtId="166" fontId="3" fillId="4" borderId="0" xfId="1" quotePrefix="1" applyNumberFormat="1" applyFont="1" applyFill="1" applyBorder="1" applyAlignment="1"/>
    <xf numFmtId="4" fontId="3" fillId="3" borderId="4" xfId="1" applyNumberFormat="1" applyFont="1" applyFill="1" applyBorder="1" applyAlignment="1">
      <alignment horizontal="right"/>
    </xf>
    <xf numFmtId="4" fontId="3" fillId="2" borderId="6" xfId="0" applyNumberFormat="1" applyFont="1" applyFill="1" applyBorder="1"/>
    <xf numFmtId="4" fontId="3" fillId="0" borderId="5" xfId="1" applyNumberFormat="1" applyFont="1" applyBorder="1" applyAlignment="1">
      <alignment horizontal="right"/>
    </xf>
    <xf numFmtId="4" fontId="3" fillId="0" borderId="6" xfId="1" applyNumberFormat="1" applyFont="1" applyBorder="1" applyAlignment="1">
      <alignment horizontal="right"/>
    </xf>
    <xf numFmtId="0" fontId="10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5" fillId="2" borderId="0" xfId="0" applyFont="1" applyFill="1" applyAlignment="1">
      <alignment horizontal="left"/>
    </xf>
    <xf numFmtId="0" fontId="3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left" wrapText="1"/>
    </xf>
    <xf numFmtId="165" fontId="12" fillId="4" borderId="13" xfId="0" applyNumberFormat="1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9" fillId="4" borderId="0" xfId="0" applyFont="1" applyFill="1" applyAlignment="1">
      <alignment horizontal="left" indent="1"/>
    </xf>
    <xf numFmtId="0" fontId="7" fillId="4" borderId="0" xfId="0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702907" y="16391658"/>
              <a:ext cx="1426209" cy="376845"/>
              <a:chOff x="3744197" y="17301095"/>
              <a:chExt cx="1078926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90" y="17301095"/>
                <a:ext cx="649433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688621</xdr:colOff>
      <xdr:row>138</xdr:row>
      <xdr:rowOff>41783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" y="20403762"/>
          <a:ext cx="1719053" cy="402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456195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8217" y="23816"/>
          <a:ext cx="3135038" cy="104298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1070429</xdr:colOff>
          <xdr:row>114</xdr:row>
          <xdr:rowOff>114299</xdr:rowOff>
        </xdr:from>
        <xdr:to>
          <xdr:col>4</xdr:col>
          <xdr:colOff>301073</xdr:colOff>
          <xdr:row>116</xdr:row>
          <xdr:rowOff>110588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pSpPr/>
          </xdr:nvGrpSpPr>
          <xdr:grpSpPr>
            <a:xfrm>
              <a:off x="2746829" y="16395699"/>
              <a:ext cx="1446794" cy="402689"/>
              <a:chOff x="3744194" y="17301003"/>
              <a:chExt cx="1078922" cy="335107"/>
            </a:xfrm>
          </xdr:grpSpPr>
          <xdr:sp macro="" textlink="">
            <xdr:nvSpPr>
              <xdr:cNvPr id="11265" name="Check Box 1" hidden="1">
                <a:extLst>
                  <a:ext uri="{63B3BB69-23CF-44E3-9099-C40C66FF867C}">
                    <a14:compatExt spid="_x0000_s11265"/>
                  </a:ext>
                  <a:ext uri="{FF2B5EF4-FFF2-40B4-BE49-F238E27FC236}">
                    <a16:creationId xmlns:a16="http://schemas.microsoft.com/office/drawing/2014/main" id="{00000000-0008-0000-0900-0000012C0000}"/>
                  </a:ext>
                </a:extLst>
              </xdr:cNvPr>
              <xdr:cNvSpPr/>
            </xdr:nvSpPr>
            <xdr:spPr bwMode="auto">
              <a:xfrm>
                <a:off x="3744194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1266" name="Check Box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900-0000022C0000}"/>
                  </a:ext>
                </a:extLst>
              </xdr:cNvPr>
              <xdr:cNvSpPr/>
            </xdr:nvSpPr>
            <xdr:spPr bwMode="auto">
              <a:xfrm>
                <a:off x="4173685" y="1730100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688621</xdr:colOff>
      <xdr:row>138</xdr:row>
      <xdr:rowOff>41783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" y="20403762"/>
          <a:ext cx="1719053" cy="402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456195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8217" y="23816"/>
          <a:ext cx="3137578" cy="104298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1070429</xdr:colOff>
          <xdr:row>114</xdr:row>
          <xdr:rowOff>114299</xdr:rowOff>
        </xdr:from>
        <xdr:to>
          <xdr:col>4</xdr:col>
          <xdr:colOff>301073</xdr:colOff>
          <xdr:row>116</xdr:row>
          <xdr:rowOff>110588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A00-000004000000}"/>
                </a:ext>
              </a:extLst>
            </xdr:cNvPr>
            <xdr:cNvGrpSpPr/>
          </xdr:nvGrpSpPr>
          <xdr:grpSpPr>
            <a:xfrm>
              <a:off x="2746829" y="16395699"/>
              <a:ext cx="1446794" cy="402689"/>
              <a:chOff x="3744197" y="17301037"/>
              <a:chExt cx="1078918" cy="335107"/>
            </a:xfrm>
          </xdr:grpSpPr>
          <xdr:sp macro="" textlink="">
            <xdr:nvSpPr>
              <xdr:cNvPr id="12289" name="Check Box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A00-000001300000}"/>
                  </a:ext>
                </a:extLst>
              </xdr:cNvPr>
              <xdr:cNvSpPr/>
            </xdr:nvSpPr>
            <xdr:spPr bwMode="auto">
              <a:xfrm>
                <a:off x="374419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2290" name="Check Box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A00-000002300000}"/>
                  </a:ext>
                </a:extLst>
              </xdr:cNvPr>
              <xdr:cNvSpPr/>
            </xdr:nvSpPr>
            <xdr:spPr bwMode="auto">
              <a:xfrm>
                <a:off x="4173684" y="1730103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719101</xdr:colOff>
      <xdr:row>138</xdr:row>
      <xdr:rowOff>18923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57BEF8-7143-4881-98A6-C539DF5C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" y="20651412"/>
          <a:ext cx="1719053" cy="398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532395</xdr:colOff>
      <xdr:row>1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5481C5-1D9A-468E-B986-F08B67149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8217" y="21276"/>
          <a:ext cx="3208698" cy="113696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758471</xdr:colOff>
      <xdr:row>138</xdr:row>
      <xdr:rowOff>3683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77BB5-E0B4-4546-9CB1-781A16C4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" y="20403762"/>
          <a:ext cx="1750803" cy="377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574305</xdr:colOff>
      <xdr:row>1</xdr:row>
      <xdr:rowOff>40640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345625-CE46-4D3B-8BE5-8059F8B0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6947" y="26356"/>
          <a:ext cx="3263308" cy="1110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728" y="22030632"/>
          <a:ext cx="1744634" cy="47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2702907" y="16391658"/>
              <a:ext cx="1426209" cy="376845"/>
              <a:chOff x="3744197" y="17301095"/>
              <a:chExt cx="1078926" cy="335107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374419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4173690" y="17301095"/>
                <a:ext cx="649433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2142" y="17319"/>
          <a:ext cx="3104010" cy="1070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728" y="22030632"/>
          <a:ext cx="1744634" cy="47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2695210" y="16396789"/>
              <a:ext cx="1424926" cy="381976"/>
              <a:chOff x="3744198" y="17301114"/>
              <a:chExt cx="1078924" cy="335107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374419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4173691" y="17301114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2142" y="17319"/>
          <a:ext cx="3104010" cy="1070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728" y="22030632"/>
          <a:ext cx="1744634" cy="47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pSpPr/>
          </xdr:nvGrpSpPr>
          <xdr:grpSpPr>
            <a:xfrm>
              <a:off x="2702907" y="16391658"/>
              <a:ext cx="1426209" cy="376845"/>
              <a:chOff x="3744190" y="17301093"/>
              <a:chExt cx="1078931" cy="335107"/>
            </a:xfrm>
          </xdr:grpSpPr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3744190" y="17318182"/>
                <a:ext cx="464127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4173690" y="1730109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2142" y="17319"/>
          <a:ext cx="3104010" cy="10702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707127</xdr:colOff>
      <xdr:row>138</xdr:row>
      <xdr:rowOff>57748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07" y="21010096"/>
          <a:ext cx="1793619" cy="396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1085426</xdr:colOff>
          <xdr:row>114</xdr:row>
          <xdr:rowOff>114300</xdr:rowOff>
        </xdr:from>
        <xdr:to>
          <xdr:col>4</xdr:col>
          <xdr:colOff>288130</xdr:colOff>
          <xdr:row>116</xdr:row>
          <xdr:rowOff>95415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pSpPr/>
          </xdr:nvGrpSpPr>
          <xdr:grpSpPr>
            <a:xfrm>
              <a:off x="2762750" y="16393391"/>
              <a:ext cx="1424511" cy="387746"/>
              <a:chOff x="3744192" y="17301158"/>
              <a:chExt cx="1078926" cy="335107"/>
            </a:xfrm>
          </xdr:grpSpPr>
          <xdr:sp macro="" textlink="">
            <xdr:nvSpPr>
              <xdr:cNvPr id="5123" name="Check Box 3" hidden="1">
                <a:extLst>
                  <a:ext uri="{63B3BB69-23CF-44E3-9099-C40C66FF867C}">
                    <a14:compatExt spid="_x0000_s5123"/>
                  </a:ext>
                  <a:ext uri="{FF2B5EF4-FFF2-40B4-BE49-F238E27FC236}">
                    <a16:creationId xmlns:a16="http://schemas.microsoft.com/office/drawing/2014/main" id="{00000000-0008-0000-0400-000003140000}"/>
                  </a:ext>
                </a:extLst>
              </xdr:cNvPr>
              <xdr:cNvSpPr/>
            </xdr:nvSpPr>
            <xdr:spPr bwMode="auto">
              <a:xfrm>
                <a:off x="3744192" y="17318182"/>
                <a:ext cx="464127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5124" name="Check Box 4" hidden="1">
                <a:extLst>
                  <a:ext uri="{63B3BB69-23CF-44E3-9099-C40C66FF867C}">
                    <a14:compatExt spid="_x0000_s5124"/>
                  </a:ext>
                  <a:ext uri="{FF2B5EF4-FFF2-40B4-BE49-F238E27FC236}">
                    <a16:creationId xmlns:a16="http://schemas.microsoft.com/office/drawing/2014/main" id="{00000000-0008-0000-0400-000004140000}"/>
                  </a:ext>
                </a:extLst>
              </xdr:cNvPr>
              <xdr:cNvSpPr/>
            </xdr:nvSpPr>
            <xdr:spPr bwMode="auto">
              <a:xfrm>
                <a:off x="4173688" y="17301158"/>
                <a:ext cx="649430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234537</xdr:colOff>
      <xdr:row>0</xdr:row>
      <xdr:rowOff>21276</xdr:rowOff>
    </xdr:from>
    <xdr:to>
      <xdr:col>7</xdr:col>
      <xdr:colOff>478329</xdr:colOff>
      <xdr:row>1</xdr:row>
      <xdr:rowOff>19295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7810" y="21276"/>
          <a:ext cx="3260207" cy="1080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696241</xdr:colOff>
      <xdr:row>138</xdr:row>
      <xdr:rowOff>46863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28" y="21263189"/>
          <a:ext cx="1774570" cy="39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451115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2923" y="21276"/>
          <a:ext cx="3226478" cy="10455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1083129</xdr:colOff>
          <xdr:row>114</xdr:row>
          <xdr:rowOff>114299</xdr:rowOff>
        </xdr:from>
        <xdr:to>
          <xdr:col>4</xdr:col>
          <xdr:colOff>285833</xdr:colOff>
          <xdr:row>116</xdr:row>
          <xdr:rowOff>97888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2756989" y="16395699"/>
              <a:ext cx="1423934" cy="392529"/>
              <a:chOff x="3744199" y="17301132"/>
              <a:chExt cx="1078927" cy="335107"/>
            </a:xfrm>
          </xdr:grpSpPr>
          <xdr:sp macro="" textlink="">
            <xdr:nvSpPr>
              <xdr:cNvPr id="6145" name="Check Box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500-000001180000}"/>
                  </a:ext>
                </a:extLst>
              </xdr:cNvPr>
              <xdr:cNvSpPr/>
            </xdr:nvSpPr>
            <xdr:spPr bwMode="auto">
              <a:xfrm>
                <a:off x="3744199" y="17318182"/>
                <a:ext cx="464127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6146" name="Check Box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500-000002180000}"/>
                  </a:ext>
                </a:extLst>
              </xdr:cNvPr>
              <xdr:cNvSpPr/>
            </xdr:nvSpPr>
            <xdr:spPr bwMode="auto">
              <a:xfrm>
                <a:off x="4173694" y="17301132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696241</xdr:colOff>
      <xdr:row>138</xdr:row>
      <xdr:rowOff>46863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28" y="21263189"/>
          <a:ext cx="1763684" cy="38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451115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2923" y="21276"/>
          <a:ext cx="3226478" cy="10455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1083129</xdr:colOff>
          <xdr:row>114</xdr:row>
          <xdr:rowOff>114299</xdr:rowOff>
        </xdr:from>
        <xdr:to>
          <xdr:col>4</xdr:col>
          <xdr:colOff>285833</xdr:colOff>
          <xdr:row>116</xdr:row>
          <xdr:rowOff>97888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GrpSpPr/>
          </xdr:nvGrpSpPr>
          <xdr:grpSpPr>
            <a:xfrm>
              <a:off x="2756989" y="16395699"/>
              <a:ext cx="1423934" cy="392529"/>
              <a:chOff x="3744192" y="17301156"/>
              <a:chExt cx="1078928" cy="335107"/>
            </a:xfrm>
          </xdr:grpSpPr>
          <xdr:sp macro="" textlink="">
            <xdr:nvSpPr>
              <xdr:cNvPr id="7169" name="Check Box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600-0000011C0000}"/>
                  </a:ext>
                </a:extLst>
              </xdr:cNvPr>
              <xdr:cNvSpPr/>
            </xdr:nvSpPr>
            <xdr:spPr bwMode="auto">
              <a:xfrm>
                <a:off x="3744192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7170" name="Check Box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600-0000021C0000}"/>
                  </a:ext>
                </a:extLst>
              </xdr:cNvPr>
              <xdr:cNvSpPr/>
            </xdr:nvSpPr>
            <xdr:spPr bwMode="auto">
              <a:xfrm>
                <a:off x="4173689" y="1730115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696241</xdr:colOff>
      <xdr:row>138</xdr:row>
      <xdr:rowOff>46863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28" y="21263189"/>
          <a:ext cx="1763684" cy="38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451115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2923" y="21276"/>
          <a:ext cx="3226478" cy="10455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1083129</xdr:colOff>
          <xdr:row>114</xdr:row>
          <xdr:rowOff>114299</xdr:rowOff>
        </xdr:from>
        <xdr:to>
          <xdr:col>4</xdr:col>
          <xdr:colOff>285833</xdr:colOff>
          <xdr:row>116</xdr:row>
          <xdr:rowOff>97888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pSpPr/>
          </xdr:nvGrpSpPr>
          <xdr:grpSpPr>
            <a:xfrm>
              <a:off x="2756989" y="16395699"/>
              <a:ext cx="1423934" cy="392529"/>
              <a:chOff x="3744192" y="17301156"/>
              <a:chExt cx="1078928" cy="335107"/>
            </a:xfrm>
          </xdr:grpSpPr>
          <xdr:sp macro="" textlink=""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700-000001200000}"/>
                  </a:ext>
                </a:extLst>
              </xdr:cNvPr>
              <xdr:cNvSpPr/>
            </xdr:nvSpPr>
            <xdr:spPr bwMode="auto">
              <a:xfrm>
                <a:off x="3744192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700-000002200000}"/>
                  </a:ext>
                </a:extLst>
              </xdr:cNvPr>
              <xdr:cNvSpPr/>
            </xdr:nvSpPr>
            <xdr:spPr bwMode="auto">
              <a:xfrm>
                <a:off x="4173689" y="1730115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688621</xdr:colOff>
      <xdr:row>138</xdr:row>
      <xdr:rowOff>41783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" y="20403762"/>
          <a:ext cx="1725403" cy="406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234537</xdr:colOff>
      <xdr:row>0</xdr:row>
      <xdr:rowOff>21276</xdr:rowOff>
    </xdr:from>
    <xdr:to>
      <xdr:col>7</xdr:col>
      <xdr:colOff>453655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8217" y="23816"/>
          <a:ext cx="3133768" cy="104298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1070429</xdr:colOff>
          <xdr:row>114</xdr:row>
          <xdr:rowOff>114299</xdr:rowOff>
        </xdr:from>
        <xdr:to>
          <xdr:col>4</xdr:col>
          <xdr:colOff>301073</xdr:colOff>
          <xdr:row>116</xdr:row>
          <xdr:rowOff>110588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GrpSpPr/>
          </xdr:nvGrpSpPr>
          <xdr:grpSpPr>
            <a:xfrm>
              <a:off x="2746829" y="16395699"/>
              <a:ext cx="1446794" cy="402689"/>
              <a:chOff x="3744194" y="17301003"/>
              <a:chExt cx="1078922" cy="335107"/>
            </a:xfrm>
          </xdr:grpSpPr>
          <xdr:sp macro="" textlink="">
            <xdr:nvSpPr>
              <xdr:cNvPr id="10241" name="Check Box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800-000001280000}"/>
                  </a:ext>
                </a:extLst>
              </xdr:cNvPr>
              <xdr:cNvSpPr/>
            </xdr:nvSpPr>
            <xdr:spPr bwMode="auto">
              <a:xfrm>
                <a:off x="3744194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42" name="Check Box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800-000002280000}"/>
                  </a:ext>
                </a:extLst>
              </xdr:cNvPr>
              <xdr:cNvSpPr/>
            </xdr:nvSpPr>
            <xdr:spPr bwMode="auto">
              <a:xfrm>
                <a:off x="4173685" y="1730100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trlProp" Target="../ctrlProps/ctrlProp2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trlProp" Target="../ctrlProps/ctrlProp2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trlProp" Target="../ctrlProps/ctrlProp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opLeftCell="A21" zoomScale="110" zoomScaleNormal="110" workbookViewId="0">
      <selection activeCell="D16" sqref="D16"/>
    </sheetView>
  </sheetViews>
  <sheetFormatPr defaultColWidth="9.109375" defaultRowHeight="10.199999999999999" x14ac:dyDescent="0.2"/>
  <cols>
    <col min="1" max="1" width="9.109375" style="1" customWidth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ht="85.95" customHeight="1" x14ac:dyDescent="0.2"/>
    <row r="2" spans="1:13" ht="14.4" x14ac:dyDescent="0.3">
      <c r="A2" s="62" t="s">
        <v>226</v>
      </c>
      <c r="H2" s="3" t="s">
        <v>102</v>
      </c>
      <c r="I2" s="3"/>
      <c r="J2" s="3" t="s">
        <v>246</v>
      </c>
      <c r="K2" s="3" t="s">
        <v>247</v>
      </c>
      <c r="L2" s="3"/>
    </row>
    <row r="3" spans="1:13" ht="13.8" x14ac:dyDescent="0.3">
      <c r="A3" s="52" t="s">
        <v>230</v>
      </c>
      <c r="B3" s="52"/>
      <c r="C3" s="135" t="s">
        <v>241</v>
      </c>
      <c r="D3" s="135"/>
      <c r="E3" s="135"/>
      <c r="F3" s="135"/>
      <c r="H3" s="52" t="s">
        <v>228</v>
      </c>
      <c r="I3" s="52"/>
      <c r="J3" s="53">
        <v>45627</v>
      </c>
      <c r="K3" s="53">
        <v>45808</v>
      </c>
      <c r="L3" s="53" t="s">
        <v>245</v>
      </c>
    </row>
    <row r="4" spans="1:13" ht="13.8" x14ac:dyDescent="0.3">
      <c r="A4" s="52" t="s">
        <v>231</v>
      </c>
      <c r="B4" s="52"/>
      <c r="C4" s="54">
        <v>45627</v>
      </c>
      <c r="H4" s="145" t="s">
        <v>227</v>
      </c>
      <c r="I4" s="145"/>
      <c r="J4" s="53">
        <v>45627</v>
      </c>
      <c r="K4" s="53">
        <v>45838</v>
      </c>
      <c r="L4" s="53" t="s">
        <v>245</v>
      </c>
    </row>
    <row r="5" spans="1:13" ht="13.8" x14ac:dyDescent="0.3">
      <c r="A5" s="145" t="s">
        <v>232</v>
      </c>
      <c r="B5" s="145"/>
      <c r="C5" s="50">
        <v>1</v>
      </c>
      <c r="D5" s="72" t="s">
        <v>242</v>
      </c>
      <c r="J5" s="1"/>
    </row>
    <row r="6" spans="1:13" ht="13.8" x14ac:dyDescent="0.3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64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5">
        <v>0</v>
      </c>
      <c r="E9" s="11">
        <f t="shared" ref="E9:E55" si="0">SUM(D9:D9)</f>
        <v>0</v>
      </c>
      <c r="F9" s="59">
        <v>0</v>
      </c>
      <c r="G9" s="12">
        <v>0</v>
      </c>
      <c r="H9" s="55">
        <f t="shared" ref="H9:H55" si="1">D9+F9</f>
        <v>0</v>
      </c>
      <c r="I9" s="11">
        <f t="shared" ref="I9:I55" si="2">SUM(H9:H9)</f>
        <v>0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6">
        <v>177379</v>
      </c>
      <c r="E10" s="14">
        <f t="shared" si="0"/>
        <v>177379</v>
      </c>
      <c r="F10" s="60">
        <v>0</v>
      </c>
      <c r="G10" s="13">
        <v>0</v>
      </c>
      <c r="H10" s="56">
        <f t="shared" si="1"/>
        <v>177379</v>
      </c>
      <c r="I10" s="14">
        <f t="shared" si="2"/>
        <v>177379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6">
        <v>61756</v>
      </c>
      <c r="E11" s="14">
        <f t="shared" si="0"/>
        <v>61756</v>
      </c>
      <c r="F11" s="60">
        <v>0</v>
      </c>
      <c r="G11" s="13">
        <v>0</v>
      </c>
      <c r="H11" s="56">
        <f t="shared" si="1"/>
        <v>61756</v>
      </c>
      <c r="I11" s="14">
        <f t="shared" si="2"/>
        <v>61756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6">
        <v>0</v>
      </c>
      <c r="E12" s="14">
        <f t="shared" si="0"/>
        <v>0</v>
      </c>
      <c r="F12" s="60">
        <v>0</v>
      </c>
      <c r="G12" s="13">
        <v>0</v>
      </c>
      <c r="H12" s="56">
        <f t="shared" si="1"/>
        <v>0</v>
      </c>
      <c r="I12" s="14">
        <f t="shared" si="2"/>
        <v>0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6">
        <v>148186</v>
      </c>
      <c r="E13" s="14">
        <f t="shared" si="0"/>
        <v>148186</v>
      </c>
      <c r="F13" s="60">
        <v>0</v>
      </c>
      <c r="G13" s="13">
        <v>0</v>
      </c>
      <c r="H13" s="56">
        <f t="shared" si="1"/>
        <v>148186</v>
      </c>
      <c r="I13" s="14">
        <f t="shared" si="2"/>
        <v>148186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6">
        <v>80695</v>
      </c>
      <c r="E14" s="14">
        <f t="shared" si="0"/>
        <v>80695</v>
      </c>
      <c r="F14" s="60">
        <v>0</v>
      </c>
      <c r="G14" s="13">
        <v>0</v>
      </c>
      <c r="H14" s="56">
        <f t="shared" si="1"/>
        <v>80695</v>
      </c>
      <c r="I14" s="14">
        <f t="shared" si="2"/>
        <v>80695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6">
        <v>0</v>
      </c>
      <c r="E15" s="14">
        <f t="shared" si="0"/>
        <v>0</v>
      </c>
      <c r="F15" s="60">
        <v>0</v>
      </c>
      <c r="G15" s="13">
        <v>0</v>
      </c>
      <c r="H15" s="56">
        <f t="shared" si="1"/>
        <v>0</v>
      </c>
      <c r="I15" s="14">
        <f t="shared" si="2"/>
        <v>0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6">
        <v>0</v>
      </c>
      <c r="E16" s="14">
        <f t="shared" si="0"/>
        <v>0</v>
      </c>
      <c r="F16" s="60">
        <v>0</v>
      </c>
      <c r="G16" s="13">
        <v>0</v>
      </c>
      <c r="H16" s="56">
        <f t="shared" si="1"/>
        <v>0</v>
      </c>
      <c r="I16" s="14">
        <f t="shared" si="2"/>
        <v>0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6">
        <v>0</v>
      </c>
      <c r="E17" s="14">
        <f t="shared" si="0"/>
        <v>0</v>
      </c>
      <c r="F17" s="60">
        <v>0</v>
      </c>
      <c r="G17" s="13">
        <v>0</v>
      </c>
      <c r="H17" s="56">
        <f t="shared" si="1"/>
        <v>0</v>
      </c>
      <c r="I17" s="14">
        <f t="shared" si="2"/>
        <v>0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6">
        <v>0</v>
      </c>
      <c r="E18" s="14">
        <f t="shared" si="0"/>
        <v>0</v>
      </c>
      <c r="F18" s="60">
        <v>0</v>
      </c>
      <c r="G18" s="13">
        <v>0</v>
      </c>
      <c r="H18" s="56">
        <f t="shared" si="1"/>
        <v>0</v>
      </c>
      <c r="I18" s="14">
        <f t="shared" si="2"/>
        <v>0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6">
        <v>1259509</v>
      </c>
      <c r="E19" s="14">
        <f t="shared" si="0"/>
        <v>1259509</v>
      </c>
      <c r="F19" s="60">
        <v>0</v>
      </c>
      <c r="G19" s="13">
        <v>0</v>
      </c>
      <c r="H19" s="56">
        <f t="shared" si="1"/>
        <v>1259509</v>
      </c>
      <c r="I19" s="14">
        <f t="shared" si="2"/>
        <v>1259509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6">
        <v>441848</v>
      </c>
      <c r="E20" s="14">
        <f t="shared" si="0"/>
        <v>441848</v>
      </c>
      <c r="F20" s="60">
        <v>0</v>
      </c>
      <c r="G20" s="13">
        <v>0</v>
      </c>
      <c r="H20" s="56">
        <f t="shared" si="1"/>
        <v>441848</v>
      </c>
      <c r="I20" s="14">
        <f t="shared" si="2"/>
        <v>441848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6">
        <v>0</v>
      </c>
      <c r="E21" s="14">
        <f t="shared" si="0"/>
        <v>0</v>
      </c>
      <c r="F21" s="60">
        <v>0</v>
      </c>
      <c r="G21" s="13">
        <v>0</v>
      </c>
      <c r="H21" s="56">
        <f t="shared" si="1"/>
        <v>0</v>
      </c>
      <c r="I21" s="14">
        <f t="shared" si="2"/>
        <v>0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6">
        <v>499626</v>
      </c>
      <c r="E22" s="14">
        <f t="shared" si="0"/>
        <v>499626</v>
      </c>
      <c r="F22" s="60">
        <v>0</v>
      </c>
      <c r="G22" s="13">
        <v>0</v>
      </c>
      <c r="H22" s="56">
        <f t="shared" si="1"/>
        <v>499626</v>
      </c>
      <c r="I22" s="14">
        <f t="shared" si="2"/>
        <v>499626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6">
        <v>0</v>
      </c>
      <c r="E23" s="14">
        <f t="shared" si="0"/>
        <v>0</v>
      </c>
      <c r="F23" s="60">
        <v>0</v>
      </c>
      <c r="G23" s="13">
        <v>0</v>
      </c>
      <c r="H23" s="56">
        <f t="shared" si="1"/>
        <v>0</v>
      </c>
      <c r="I23" s="14">
        <f t="shared" si="2"/>
        <v>0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6">
        <v>0</v>
      </c>
      <c r="E24" s="14">
        <f t="shared" si="0"/>
        <v>0</v>
      </c>
      <c r="F24" s="60">
        <v>0</v>
      </c>
      <c r="G24" s="13">
        <v>0</v>
      </c>
      <c r="H24" s="56">
        <f t="shared" si="1"/>
        <v>0</v>
      </c>
      <c r="I24" s="14">
        <f t="shared" si="2"/>
        <v>0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6">
        <v>0</v>
      </c>
      <c r="E25" s="14">
        <f t="shared" si="0"/>
        <v>0</v>
      </c>
      <c r="F25" s="60">
        <v>0</v>
      </c>
      <c r="G25" s="13">
        <v>0</v>
      </c>
      <c r="H25" s="56">
        <f t="shared" si="1"/>
        <v>0</v>
      </c>
      <c r="I25" s="14">
        <f t="shared" si="2"/>
        <v>0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6">
        <v>794318</v>
      </c>
      <c r="E26" s="14">
        <f t="shared" si="0"/>
        <v>794318</v>
      </c>
      <c r="F26" s="60">
        <v>0</v>
      </c>
      <c r="G26" s="13">
        <v>0</v>
      </c>
      <c r="H26" s="56">
        <f t="shared" si="1"/>
        <v>794318</v>
      </c>
      <c r="I26" s="14">
        <f t="shared" si="2"/>
        <v>794318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6">
        <v>0</v>
      </c>
      <c r="E27" s="14">
        <f t="shared" si="0"/>
        <v>0</v>
      </c>
      <c r="F27" s="60">
        <v>0</v>
      </c>
      <c r="G27" s="13">
        <v>0</v>
      </c>
      <c r="H27" s="56">
        <f t="shared" si="1"/>
        <v>0</v>
      </c>
      <c r="I27" s="14">
        <f t="shared" si="2"/>
        <v>0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6">
        <v>0</v>
      </c>
      <c r="E28" s="14">
        <f t="shared" si="0"/>
        <v>0</v>
      </c>
      <c r="F28" s="60">
        <v>0</v>
      </c>
      <c r="G28" s="13">
        <v>0</v>
      </c>
      <c r="H28" s="56">
        <f t="shared" si="1"/>
        <v>0</v>
      </c>
      <c r="I28" s="14">
        <f t="shared" si="2"/>
        <v>0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6">
        <v>0</v>
      </c>
      <c r="E29" s="14">
        <f t="shared" si="0"/>
        <v>0</v>
      </c>
      <c r="F29" s="60">
        <v>0</v>
      </c>
      <c r="G29" s="13">
        <v>0</v>
      </c>
      <c r="H29" s="56">
        <f t="shared" si="1"/>
        <v>0</v>
      </c>
      <c r="I29" s="14">
        <f t="shared" si="2"/>
        <v>0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6">
        <v>58358</v>
      </c>
      <c r="E30" s="14">
        <f t="shared" si="0"/>
        <v>58358</v>
      </c>
      <c r="F30" s="60">
        <v>0</v>
      </c>
      <c r="G30" s="13">
        <v>0</v>
      </c>
      <c r="H30" s="56">
        <f t="shared" si="1"/>
        <v>58358</v>
      </c>
      <c r="I30" s="14">
        <f t="shared" si="2"/>
        <v>58358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6">
        <v>727829</v>
      </c>
      <c r="E31" s="14">
        <f t="shared" si="0"/>
        <v>727829</v>
      </c>
      <c r="F31" s="60">
        <v>0</v>
      </c>
      <c r="G31" s="13">
        <v>0</v>
      </c>
      <c r="H31" s="56">
        <f t="shared" si="1"/>
        <v>727829</v>
      </c>
      <c r="I31" s="14">
        <f t="shared" si="2"/>
        <v>727829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6">
        <v>0</v>
      </c>
      <c r="E32" s="14">
        <f t="shared" si="0"/>
        <v>0</v>
      </c>
      <c r="F32" s="60">
        <v>0</v>
      </c>
      <c r="G32" s="13">
        <v>0</v>
      </c>
      <c r="H32" s="56">
        <f t="shared" si="1"/>
        <v>0</v>
      </c>
      <c r="I32" s="14">
        <f t="shared" si="2"/>
        <v>0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6">
        <v>0</v>
      </c>
      <c r="E33" s="14">
        <f t="shared" si="0"/>
        <v>0</v>
      </c>
      <c r="F33" s="60">
        <v>0</v>
      </c>
      <c r="G33" s="13">
        <v>0</v>
      </c>
      <c r="H33" s="56">
        <f t="shared" si="1"/>
        <v>0</v>
      </c>
      <c r="I33" s="14">
        <f t="shared" si="2"/>
        <v>0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6">
        <v>0</v>
      </c>
      <c r="E34" s="14">
        <f t="shared" si="0"/>
        <v>0</v>
      </c>
      <c r="F34" s="60">
        <v>0</v>
      </c>
      <c r="G34" s="13">
        <v>0</v>
      </c>
      <c r="H34" s="56">
        <f t="shared" si="1"/>
        <v>0</v>
      </c>
      <c r="I34" s="14">
        <f t="shared" si="2"/>
        <v>0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6">
        <v>0</v>
      </c>
      <c r="E35" s="14">
        <f t="shared" si="0"/>
        <v>0</v>
      </c>
      <c r="F35" s="60">
        <v>0</v>
      </c>
      <c r="G35" s="13">
        <v>0</v>
      </c>
      <c r="H35" s="56">
        <f t="shared" si="1"/>
        <v>0</v>
      </c>
      <c r="I35" s="14">
        <f t="shared" si="2"/>
        <v>0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6">
        <v>0</v>
      </c>
      <c r="E36" s="14">
        <f t="shared" si="0"/>
        <v>0</v>
      </c>
      <c r="F36" s="60">
        <v>0</v>
      </c>
      <c r="G36" s="13">
        <v>0</v>
      </c>
      <c r="H36" s="56">
        <f t="shared" si="1"/>
        <v>0</v>
      </c>
      <c r="I36" s="14">
        <f t="shared" si="2"/>
        <v>0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6">
        <v>0</v>
      </c>
      <c r="E37" s="14">
        <f t="shared" si="0"/>
        <v>0</v>
      </c>
      <c r="F37" s="60">
        <v>0</v>
      </c>
      <c r="G37" s="13">
        <v>0</v>
      </c>
      <c r="H37" s="56">
        <f t="shared" si="1"/>
        <v>0</v>
      </c>
      <c r="I37" s="14">
        <f t="shared" si="2"/>
        <v>0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6">
        <v>0</v>
      </c>
      <c r="E38" s="14">
        <f t="shared" si="0"/>
        <v>0</v>
      </c>
      <c r="F38" s="60">
        <v>0</v>
      </c>
      <c r="G38" s="13">
        <v>0</v>
      </c>
      <c r="H38" s="56">
        <f t="shared" si="1"/>
        <v>0</v>
      </c>
      <c r="I38" s="14">
        <f t="shared" si="2"/>
        <v>0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6">
        <v>0</v>
      </c>
      <c r="E39" s="14">
        <f t="shared" si="0"/>
        <v>0</v>
      </c>
      <c r="F39" s="60">
        <v>0</v>
      </c>
      <c r="G39" s="13">
        <v>0</v>
      </c>
      <c r="H39" s="56">
        <f t="shared" si="1"/>
        <v>0</v>
      </c>
      <c r="I39" s="14">
        <f t="shared" si="2"/>
        <v>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6">
        <v>0</v>
      </c>
      <c r="E40" s="14">
        <f t="shared" si="0"/>
        <v>0</v>
      </c>
      <c r="F40" s="60">
        <v>0</v>
      </c>
      <c r="G40" s="13">
        <v>0</v>
      </c>
      <c r="H40" s="56">
        <f t="shared" si="1"/>
        <v>0</v>
      </c>
      <c r="I40" s="14">
        <f t="shared" si="2"/>
        <v>0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6">
        <v>0</v>
      </c>
      <c r="E41" s="14">
        <f t="shared" si="0"/>
        <v>0</v>
      </c>
      <c r="F41" s="60">
        <v>0</v>
      </c>
      <c r="G41" s="13">
        <v>0</v>
      </c>
      <c r="H41" s="56">
        <f t="shared" si="1"/>
        <v>0</v>
      </c>
      <c r="I41" s="14">
        <f t="shared" si="2"/>
        <v>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6">
        <v>0</v>
      </c>
      <c r="E42" s="14">
        <f t="shared" si="0"/>
        <v>0</v>
      </c>
      <c r="F42" s="60">
        <v>0</v>
      </c>
      <c r="G42" s="13">
        <v>0</v>
      </c>
      <c r="H42" s="56">
        <f t="shared" si="1"/>
        <v>0</v>
      </c>
      <c r="I42" s="14">
        <f t="shared" si="2"/>
        <v>0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6">
        <v>0</v>
      </c>
      <c r="E43" s="14">
        <f t="shared" si="0"/>
        <v>0</v>
      </c>
      <c r="F43" s="60">
        <v>0</v>
      </c>
      <c r="G43" s="13">
        <v>0</v>
      </c>
      <c r="H43" s="56">
        <f t="shared" si="1"/>
        <v>0</v>
      </c>
      <c r="I43" s="14">
        <f t="shared" si="2"/>
        <v>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6">
        <v>1219375</v>
      </c>
      <c r="E44" s="14">
        <f t="shared" si="0"/>
        <v>1219375</v>
      </c>
      <c r="F44" s="60">
        <v>0</v>
      </c>
      <c r="G44" s="13">
        <v>0</v>
      </c>
      <c r="H44" s="56">
        <f t="shared" si="1"/>
        <v>1219375</v>
      </c>
      <c r="I44" s="14">
        <f t="shared" si="2"/>
        <v>1219375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6">
        <v>0</v>
      </c>
      <c r="E45" s="14">
        <f t="shared" si="0"/>
        <v>0</v>
      </c>
      <c r="F45" s="60">
        <v>0</v>
      </c>
      <c r="G45" s="13">
        <v>0</v>
      </c>
      <c r="H45" s="56">
        <f t="shared" si="1"/>
        <v>0</v>
      </c>
      <c r="I45" s="14">
        <f t="shared" si="2"/>
        <v>0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6">
        <v>0</v>
      </c>
      <c r="E46" s="14">
        <f t="shared" si="0"/>
        <v>0</v>
      </c>
      <c r="F46" s="60">
        <v>0</v>
      </c>
      <c r="G46" s="13">
        <v>0</v>
      </c>
      <c r="H46" s="56">
        <f t="shared" si="1"/>
        <v>0</v>
      </c>
      <c r="I46" s="14">
        <f t="shared" si="2"/>
        <v>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6">
        <v>0</v>
      </c>
      <c r="E47" s="14">
        <f t="shared" si="0"/>
        <v>0</v>
      </c>
      <c r="F47" s="60">
        <v>0</v>
      </c>
      <c r="G47" s="13">
        <v>0</v>
      </c>
      <c r="H47" s="56">
        <f t="shared" si="1"/>
        <v>0</v>
      </c>
      <c r="I47" s="14">
        <f t="shared" si="2"/>
        <v>0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6">
        <v>0</v>
      </c>
      <c r="E48" s="14">
        <f t="shared" si="0"/>
        <v>0</v>
      </c>
      <c r="F48" s="60">
        <v>0</v>
      </c>
      <c r="G48" s="13">
        <v>0</v>
      </c>
      <c r="H48" s="56">
        <f t="shared" si="1"/>
        <v>0</v>
      </c>
      <c r="I48" s="14">
        <f t="shared" si="2"/>
        <v>0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6">
        <v>0</v>
      </c>
      <c r="E49" s="14">
        <f t="shared" si="0"/>
        <v>0</v>
      </c>
      <c r="F49" s="60">
        <v>0</v>
      </c>
      <c r="G49" s="13">
        <v>0</v>
      </c>
      <c r="H49" s="56">
        <f t="shared" si="1"/>
        <v>0</v>
      </c>
      <c r="I49" s="14">
        <f t="shared" si="2"/>
        <v>0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6">
        <v>0</v>
      </c>
      <c r="E50" s="14">
        <f t="shared" si="0"/>
        <v>0</v>
      </c>
      <c r="F50" s="60">
        <v>0</v>
      </c>
      <c r="G50" s="13">
        <v>0</v>
      </c>
      <c r="H50" s="56">
        <f t="shared" si="1"/>
        <v>0</v>
      </c>
      <c r="I50" s="14">
        <f t="shared" si="2"/>
        <v>0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6">
        <v>0</v>
      </c>
      <c r="E51" s="14">
        <f t="shared" si="0"/>
        <v>0</v>
      </c>
      <c r="F51" s="60">
        <v>0</v>
      </c>
      <c r="G51" s="13">
        <v>0</v>
      </c>
      <c r="H51" s="56">
        <f t="shared" si="1"/>
        <v>0</v>
      </c>
      <c r="I51" s="14">
        <f t="shared" si="2"/>
        <v>0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6">
        <v>299752</v>
      </c>
      <c r="E52" s="14">
        <f t="shared" si="0"/>
        <v>299752</v>
      </c>
      <c r="F52" s="60">
        <v>0</v>
      </c>
      <c r="G52" s="13">
        <v>0</v>
      </c>
      <c r="H52" s="56">
        <f t="shared" si="1"/>
        <v>299752</v>
      </c>
      <c r="I52" s="14">
        <f t="shared" si="2"/>
        <v>299752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6">
        <v>469701</v>
      </c>
      <c r="E53" s="14">
        <f t="shared" si="0"/>
        <v>469701</v>
      </c>
      <c r="F53" s="60">
        <v>0</v>
      </c>
      <c r="G53" s="13">
        <v>0</v>
      </c>
      <c r="H53" s="56">
        <f t="shared" si="1"/>
        <v>469701</v>
      </c>
      <c r="I53" s="14">
        <f t="shared" si="2"/>
        <v>469701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6">
        <v>0</v>
      </c>
      <c r="E54" s="14">
        <f t="shared" si="0"/>
        <v>0</v>
      </c>
      <c r="F54" s="60">
        <v>0</v>
      </c>
      <c r="G54" s="13">
        <v>0</v>
      </c>
      <c r="H54" s="56">
        <f t="shared" si="1"/>
        <v>0</v>
      </c>
      <c r="I54" s="14">
        <f t="shared" si="2"/>
        <v>0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8">
        <v>0</v>
      </c>
      <c r="E55" s="14">
        <f t="shared" si="0"/>
        <v>0</v>
      </c>
      <c r="F55" s="61">
        <v>0</v>
      </c>
      <c r="G55" s="20">
        <v>0</v>
      </c>
      <c r="H55" s="58">
        <f t="shared" si="1"/>
        <v>0</v>
      </c>
      <c r="I55" s="19">
        <f t="shared" si="2"/>
        <v>0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69"/>
      <c r="E56" s="70"/>
      <c r="F56" s="21"/>
      <c r="G56" s="71"/>
      <c r="H56" s="69"/>
      <c r="I56" s="70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5">
        <v>0</v>
      </c>
      <c r="E58" s="14">
        <f t="shared" ref="E58:E89" si="3">SUM(D58:D58)</f>
        <v>0</v>
      </c>
      <c r="F58" s="60">
        <v>0</v>
      </c>
      <c r="G58" s="13">
        <v>0</v>
      </c>
      <c r="H58" s="55">
        <f t="shared" ref="H58:H89" si="4">D58+F58</f>
        <v>0</v>
      </c>
      <c r="I58" s="11">
        <f t="shared" ref="I58:I89" si="5">SUM(H58:H58)</f>
        <v>0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6">
        <v>0</v>
      </c>
      <c r="E59" s="14">
        <f t="shared" si="3"/>
        <v>0</v>
      </c>
      <c r="F59" s="60">
        <v>0</v>
      </c>
      <c r="G59" s="13">
        <v>0</v>
      </c>
      <c r="H59" s="56">
        <f t="shared" si="4"/>
        <v>0</v>
      </c>
      <c r="I59" s="14">
        <f t="shared" si="5"/>
        <v>0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7">
        <v>222165</v>
      </c>
      <c r="E60" s="14">
        <f t="shared" si="3"/>
        <v>222165</v>
      </c>
      <c r="F60" s="60">
        <v>0</v>
      </c>
      <c r="G60" s="13">
        <v>0</v>
      </c>
      <c r="H60" s="57">
        <f t="shared" si="4"/>
        <v>222165</v>
      </c>
      <c r="I60" s="14">
        <f t="shared" si="5"/>
        <v>222165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6">
        <v>0</v>
      </c>
      <c r="E61" s="14">
        <f t="shared" si="3"/>
        <v>0</v>
      </c>
      <c r="F61" s="60">
        <v>0</v>
      </c>
      <c r="G61" s="13">
        <v>0</v>
      </c>
      <c r="H61" s="56">
        <f t="shared" si="4"/>
        <v>0</v>
      </c>
      <c r="I61" s="14">
        <f t="shared" si="5"/>
        <v>0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6">
        <v>0</v>
      </c>
      <c r="E62" s="14">
        <f t="shared" si="3"/>
        <v>0</v>
      </c>
      <c r="F62" s="60">
        <v>0</v>
      </c>
      <c r="G62" s="13">
        <v>0</v>
      </c>
      <c r="H62" s="56">
        <f t="shared" si="4"/>
        <v>0</v>
      </c>
      <c r="I62" s="14">
        <f t="shared" si="5"/>
        <v>0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6">
        <v>0</v>
      </c>
      <c r="E63" s="14">
        <f t="shared" si="3"/>
        <v>0</v>
      </c>
      <c r="F63" s="60">
        <v>0</v>
      </c>
      <c r="G63" s="13">
        <v>0</v>
      </c>
      <c r="H63" s="56">
        <f t="shared" si="4"/>
        <v>0</v>
      </c>
      <c r="I63" s="14">
        <f t="shared" si="5"/>
        <v>0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6">
        <v>0</v>
      </c>
      <c r="E64" s="14">
        <f t="shared" si="3"/>
        <v>0</v>
      </c>
      <c r="F64" s="60">
        <v>0</v>
      </c>
      <c r="G64" s="13">
        <v>0</v>
      </c>
      <c r="H64" s="56">
        <f t="shared" si="4"/>
        <v>0</v>
      </c>
      <c r="I64" s="14">
        <f t="shared" si="5"/>
        <v>0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6">
        <v>349670</v>
      </c>
      <c r="E65" s="14">
        <f t="shared" si="3"/>
        <v>349670</v>
      </c>
      <c r="F65" s="60">
        <v>0</v>
      </c>
      <c r="G65" s="13">
        <v>0</v>
      </c>
      <c r="H65" s="56">
        <f t="shared" si="4"/>
        <v>349670</v>
      </c>
      <c r="I65" s="14">
        <f t="shared" si="5"/>
        <v>349670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6">
        <v>169288</v>
      </c>
      <c r="E66" s="14">
        <f t="shared" si="3"/>
        <v>169288</v>
      </c>
      <c r="F66" s="60">
        <v>0</v>
      </c>
      <c r="G66" s="13">
        <v>0</v>
      </c>
      <c r="H66" s="56">
        <f t="shared" si="4"/>
        <v>169288</v>
      </c>
      <c r="I66" s="14">
        <f t="shared" si="5"/>
        <v>169288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6">
        <v>122755</v>
      </c>
      <c r="E67" s="14">
        <f t="shared" si="3"/>
        <v>122755</v>
      </c>
      <c r="F67" s="60">
        <v>0</v>
      </c>
      <c r="G67" s="13">
        <v>0</v>
      </c>
      <c r="H67" s="56">
        <f t="shared" si="4"/>
        <v>122755</v>
      </c>
      <c r="I67" s="14">
        <f t="shared" si="5"/>
        <v>122755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6">
        <v>0</v>
      </c>
      <c r="E68" s="14">
        <f t="shared" si="3"/>
        <v>0</v>
      </c>
      <c r="F68" s="60">
        <v>0</v>
      </c>
      <c r="G68" s="13">
        <v>0</v>
      </c>
      <c r="H68" s="56">
        <f t="shared" si="4"/>
        <v>0</v>
      </c>
      <c r="I68" s="14">
        <f t="shared" si="5"/>
        <v>0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6">
        <v>296930</v>
      </c>
      <c r="E69" s="14">
        <f t="shared" si="3"/>
        <v>296930</v>
      </c>
      <c r="F69" s="60">
        <v>0</v>
      </c>
      <c r="G69" s="13">
        <v>0</v>
      </c>
      <c r="H69" s="56">
        <f t="shared" si="4"/>
        <v>296930</v>
      </c>
      <c r="I69" s="14">
        <f t="shared" si="5"/>
        <v>296930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6">
        <v>0</v>
      </c>
      <c r="E70" s="14">
        <f t="shared" si="3"/>
        <v>0</v>
      </c>
      <c r="F70" s="60">
        <v>0</v>
      </c>
      <c r="G70" s="13">
        <v>0</v>
      </c>
      <c r="H70" s="56">
        <f t="shared" si="4"/>
        <v>0</v>
      </c>
      <c r="I70" s="14">
        <f t="shared" si="5"/>
        <v>0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6">
        <v>93124</v>
      </c>
      <c r="E71" s="14">
        <f t="shared" si="3"/>
        <v>93124</v>
      </c>
      <c r="F71" s="60">
        <v>0</v>
      </c>
      <c r="G71" s="13">
        <v>0</v>
      </c>
      <c r="H71" s="56">
        <f t="shared" si="4"/>
        <v>93124</v>
      </c>
      <c r="I71" s="14">
        <f t="shared" si="5"/>
        <v>93124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6">
        <v>0</v>
      </c>
      <c r="E72" s="14">
        <f t="shared" si="3"/>
        <v>0</v>
      </c>
      <c r="F72" s="60">
        <v>0</v>
      </c>
      <c r="G72" s="13">
        <v>0</v>
      </c>
      <c r="H72" s="56">
        <f t="shared" si="4"/>
        <v>0</v>
      </c>
      <c r="I72" s="14">
        <f t="shared" si="5"/>
        <v>0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6">
        <v>0</v>
      </c>
      <c r="E73" s="14">
        <f t="shared" si="3"/>
        <v>0</v>
      </c>
      <c r="F73" s="60">
        <v>0</v>
      </c>
      <c r="G73" s="13">
        <v>0</v>
      </c>
      <c r="H73" s="56">
        <f t="shared" si="4"/>
        <v>0</v>
      </c>
      <c r="I73" s="14">
        <f t="shared" si="5"/>
        <v>0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6">
        <v>0</v>
      </c>
      <c r="E74" s="14">
        <f t="shared" si="3"/>
        <v>0</v>
      </c>
      <c r="F74" s="60">
        <v>0</v>
      </c>
      <c r="G74" s="13">
        <v>0</v>
      </c>
      <c r="H74" s="56">
        <f t="shared" si="4"/>
        <v>0</v>
      </c>
      <c r="I74" s="14">
        <f t="shared" si="5"/>
        <v>0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6">
        <v>0</v>
      </c>
      <c r="E75" s="14">
        <f t="shared" si="3"/>
        <v>0</v>
      </c>
      <c r="F75" s="60">
        <v>0</v>
      </c>
      <c r="G75" s="13">
        <v>0</v>
      </c>
      <c r="H75" s="56">
        <f t="shared" si="4"/>
        <v>0</v>
      </c>
      <c r="I75" s="14">
        <f t="shared" si="5"/>
        <v>0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6">
        <v>0</v>
      </c>
      <c r="E76" s="14">
        <f t="shared" si="3"/>
        <v>0</v>
      </c>
      <c r="F76" s="60">
        <v>0</v>
      </c>
      <c r="G76" s="13">
        <v>0</v>
      </c>
      <c r="H76" s="56">
        <f t="shared" si="4"/>
        <v>0</v>
      </c>
      <c r="I76" s="14">
        <f t="shared" si="5"/>
        <v>0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6">
        <v>0</v>
      </c>
      <c r="E77" s="14">
        <f t="shared" si="3"/>
        <v>0</v>
      </c>
      <c r="F77" s="60">
        <v>0</v>
      </c>
      <c r="G77" s="13">
        <v>0</v>
      </c>
      <c r="H77" s="56">
        <f t="shared" si="4"/>
        <v>0</v>
      </c>
      <c r="I77" s="14">
        <f t="shared" si="5"/>
        <v>0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6">
        <v>0</v>
      </c>
      <c r="E78" s="14">
        <f t="shared" si="3"/>
        <v>0</v>
      </c>
      <c r="F78" s="60">
        <v>0</v>
      </c>
      <c r="G78" s="13">
        <v>0</v>
      </c>
      <c r="H78" s="56">
        <f t="shared" si="4"/>
        <v>0</v>
      </c>
      <c r="I78" s="14">
        <f t="shared" si="5"/>
        <v>0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6">
        <v>0</v>
      </c>
      <c r="E79" s="14">
        <f t="shared" si="3"/>
        <v>0</v>
      </c>
      <c r="F79" s="60">
        <v>0</v>
      </c>
      <c r="G79" s="13">
        <v>0</v>
      </c>
      <c r="H79" s="56">
        <f t="shared" si="4"/>
        <v>0</v>
      </c>
      <c r="I79" s="14">
        <f t="shared" si="5"/>
        <v>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6">
        <v>0</v>
      </c>
      <c r="E80" s="14">
        <f t="shared" si="3"/>
        <v>0</v>
      </c>
      <c r="F80" s="60">
        <v>0</v>
      </c>
      <c r="G80" s="13">
        <v>0</v>
      </c>
      <c r="H80" s="56">
        <f t="shared" si="4"/>
        <v>0</v>
      </c>
      <c r="I80" s="14">
        <f t="shared" si="5"/>
        <v>0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6">
        <v>0</v>
      </c>
      <c r="E81" s="14">
        <f t="shared" si="3"/>
        <v>0</v>
      </c>
      <c r="F81" s="60">
        <v>0</v>
      </c>
      <c r="G81" s="13">
        <v>0</v>
      </c>
      <c r="H81" s="56">
        <f t="shared" si="4"/>
        <v>0</v>
      </c>
      <c r="I81" s="14">
        <f t="shared" si="5"/>
        <v>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6">
        <v>0</v>
      </c>
      <c r="E82" s="14">
        <f t="shared" si="3"/>
        <v>0</v>
      </c>
      <c r="F82" s="60">
        <v>0</v>
      </c>
      <c r="G82" s="13">
        <v>0</v>
      </c>
      <c r="H82" s="56">
        <f t="shared" si="4"/>
        <v>0</v>
      </c>
      <c r="I82" s="14">
        <f t="shared" si="5"/>
        <v>0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6">
        <v>0</v>
      </c>
      <c r="E83" s="14">
        <f t="shared" si="3"/>
        <v>0</v>
      </c>
      <c r="F83" s="60">
        <v>0</v>
      </c>
      <c r="G83" s="13">
        <v>0</v>
      </c>
      <c r="H83" s="56">
        <f t="shared" si="4"/>
        <v>0</v>
      </c>
      <c r="I83" s="14">
        <f t="shared" si="5"/>
        <v>0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6">
        <v>0</v>
      </c>
      <c r="E84" s="14">
        <f t="shared" si="3"/>
        <v>0</v>
      </c>
      <c r="F84" s="60">
        <v>0</v>
      </c>
      <c r="G84" s="13">
        <v>0</v>
      </c>
      <c r="H84" s="56">
        <f t="shared" si="4"/>
        <v>0</v>
      </c>
      <c r="I84" s="14">
        <f t="shared" si="5"/>
        <v>0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6">
        <v>87498</v>
      </c>
      <c r="E85" s="14">
        <f t="shared" si="3"/>
        <v>87498</v>
      </c>
      <c r="F85" s="60">
        <v>0</v>
      </c>
      <c r="G85" s="13">
        <v>0</v>
      </c>
      <c r="H85" s="56">
        <f t="shared" si="4"/>
        <v>87498</v>
      </c>
      <c r="I85" s="14">
        <f t="shared" si="5"/>
        <v>87498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6">
        <v>0</v>
      </c>
      <c r="E86" s="14">
        <f t="shared" si="3"/>
        <v>0</v>
      </c>
      <c r="F86" s="60">
        <v>0</v>
      </c>
      <c r="G86" s="13">
        <v>0</v>
      </c>
      <c r="H86" s="56">
        <f t="shared" si="4"/>
        <v>0</v>
      </c>
      <c r="I86" s="14">
        <f t="shared" si="5"/>
        <v>0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6">
        <v>0</v>
      </c>
      <c r="E87" s="14">
        <f t="shared" si="3"/>
        <v>0</v>
      </c>
      <c r="F87" s="60">
        <v>0</v>
      </c>
      <c r="G87" s="13">
        <v>0</v>
      </c>
      <c r="H87" s="56">
        <f t="shared" si="4"/>
        <v>0</v>
      </c>
      <c r="I87" s="14">
        <f t="shared" si="5"/>
        <v>0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6">
        <v>0</v>
      </c>
      <c r="E88" s="14">
        <f t="shared" si="3"/>
        <v>0</v>
      </c>
      <c r="F88" s="60">
        <v>0</v>
      </c>
      <c r="G88" s="13">
        <v>0</v>
      </c>
      <c r="H88" s="56">
        <f t="shared" si="4"/>
        <v>0</v>
      </c>
      <c r="I88" s="14">
        <f t="shared" si="5"/>
        <v>0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6">
        <v>0</v>
      </c>
      <c r="E89" s="14">
        <f t="shared" si="3"/>
        <v>0</v>
      </c>
      <c r="F89" s="60">
        <v>0</v>
      </c>
      <c r="G89" s="13">
        <v>0</v>
      </c>
      <c r="H89" s="56">
        <f t="shared" si="4"/>
        <v>0</v>
      </c>
      <c r="I89" s="14">
        <f t="shared" si="5"/>
        <v>0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6">
        <v>0</v>
      </c>
      <c r="E90" s="14">
        <f t="shared" ref="E90:E110" si="6">SUM(D90:D90)</f>
        <v>0</v>
      </c>
      <c r="F90" s="60">
        <v>0</v>
      </c>
      <c r="G90" s="13">
        <v>0</v>
      </c>
      <c r="H90" s="56">
        <f t="shared" ref="H90:H110" si="7">D90+F90</f>
        <v>0</v>
      </c>
      <c r="I90" s="14">
        <f t="shared" ref="I90:I110" si="8">SUM(H90:H90)</f>
        <v>0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6">
        <v>450529</v>
      </c>
      <c r="E91" s="14">
        <f t="shared" si="6"/>
        <v>450529</v>
      </c>
      <c r="F91" s="60">
        <v>0</v>
      </c>
      <c r="G91" s="13">
        <v>0</v>
      </c>
      <c r="H91" s="56">
        <f t="shared" si="7"/>
        <v>450529</v>
      </c>
      <c r="I91" s="14">
        <f t="shared" si="8"/>
        <v>450529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6">
        <v>0</v>
      </c>
      <c r="E92" s="14">
        <f t="shared" si="6"/>
        <v>0</v>
      </c>
      <c r="F92" s="60">
        <v>0</v>
      </c>
      <c r="G92" s="13">
        <v>0</v>
      </c>
      <c r="H92" s="56">
        <f t="shared" si="7"/>
        <v>0</v>
      </c>
      <c r="I92" s="14">
        <f t="shared" si="8"/>
        <v>0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6">
        <v>0</v>
      </c>
      <c r="E93" s="14">
        <f t="shared" si="6"/>
        <v>0</v>
      </c>
      <c r="F93" s="60">
        <v>0</v>
      </c>
      <c r="G93" s="13">
        <v>0</v>
      </c>
      <c r="H93" s="56">
        <f t="shared" si="7"/>
        <v>0</v>
      </c>
      <c r="I93" s="14">
        <f t="shared" si="8"/>
        <v>0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6">
        <v>0</v>
      </c>
      <c r="E94" s="14">
        <f t="shared" si="6"/>
        <v>0</v>
      </c>
      <c r="F94" s="60">
        <v>0</v>
      </c>
      <c r="G94" s="13">
        <v>0</v>
      </c>
      <c r="H94" s="56">
        <f t="shared" si="7"/>
        <v>0</v>
      </c>
      <c r="I94" s="14">
        <f t="shared" si="8"/>
        <v>0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6">
        <v>0</v>
      </c>
      <c r="E95" s="14">
        <f t="shared" si="6"/>
        <v>0</v>
      </c>
      <c r="F95" s="60">
        <v>0</v>
      </c>
      <c r="G95" s="13">
        <v>0</v>
      </c>
      <c r="H95" s="56">
        <f t="shared" si="7"/>
        <v>0</v>
      </c>
      <c r="I95" s="14">
        <f t="shared" si="8"/>
        <v>0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6">
        <v>0</v>
      </c>
      <c r="E96" s="14">
        <f t="shared" si="6"/>
        <v>0</v>
      </c>
      <c r="F96" s="60">
        <v>0</v>
      </c>
      <c r="G96" s="13">
        <v>0</v>
      </c>
      <c r="H96" s="56">
        <f t="shared" si="7"/>
        <v>0</v>
      </c>
      <c r="I96" s="14">
        <f t="shared" si="8"/>
        <v>0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6">
        <v>0</v>
      </c>
      <c r="E97" s="14">
        <f t="shared" si="6"/>
        <v>0</v>
      </c>
      <c r="F97" s="60">
        <v>0</v>
      </c>
      <c r="G97" s="13">
        <v>0</v>
      </c>
      <c r="H97" s="56">
        <f t="shared" si="7"/>
        <v>0</v>
      </c>
      <c r="I97" s="14">
        <f t="shared" si="8"/>
        <v>0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6">
        <v>151299</v>
      </c>
      <c r="E98" s="14">
        <f t="shared" si="6"/>
        <v>151299</v>
      </c>
      <c r="F98" s="60">
        <v>0</v>
      </c>
      <c r="G98" s="13">
        <v>0</v>
      </c>
      <c r="H98" s="56">
        <f t="shared" si="7"/>
        <v>151299</v>
      </c>
      <c r="I98" s="14">
        <f t="shared" si="8"/>
        <v>151299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6">
        <v>0</v>
      </c>
      <c r="E99" s="14">
        <f t="shared" si="6"/>
        <v>0</v>
      </c>
      <c r="F99" s="60">
        <v>0</v>
      </c>
      <c r="G99" s="13">
        <v>0</v>
      </c>
      <c r="H99" s="56">
        <f t="shared" si="7"/>
        <v>0</v>
      </c>
      <c r="I99" s="14">
        <f t="shared" si="8"/>
        <v>0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6">
        <v>0</v>
      </c>
      <c r="E100" s="14">
        <f t="shared" si="6"/>
        <v>0</v>
      </c>
      <c r="F100" s="60">
        <v>0</v>
      </c>
      <c r="G100" s="13">
        <v>0</v>
      </c>
      <c r="H100" s="56">
        <f t="shared" si="7"/>
        <v>0</v>
      </c>
      <c r="I100" s="14">
        <f t="shared" si="8"/>
        <v>0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6">
        <v>0</v>
      </c>
      <c r="E101" s="14">
        <f t="shared" si="6"/>
        <v>0</v>
      </c>
      <c r="F101" s="60">
        <v>0</v>
      </c>
      <c r="G101" s="13">
        <v>0</v>
      </c>
      <c r="H101" s="56">
        <f t="shared" si="7"/>
        <v>0</v>
      </c>
      <c r="I101" s="14">
        <f t="shared" si="8"/>
        <v>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6">
        <v>0</v>
      </c>
      <c r="E102" s="14">
        <f t="shared" si="6"/>
        <v>0</v>
      </c>
      <c r="F102" s="60">
        <v>0</v>
      </c>
      <c r="G102" s="13">
        <v>0</v>
      </c>
      <c r="H102" s="56">
        <f t="shared" si="7"/>
        <v>0</v>
      </c>
      <c r="I102" s="14">
        <f t="shared" si="8"/>
        <v>0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6">
        <v>0</v>
      </c>
      <c r="E103" s="14">
        <f t="shared" si="6"/>
        <v>0</v>
      </c>
      <c r="F103" s="60">
        <v>0</v>
      </c>
      <c r="G103" s="13">
        <v>0</v>
      </c>
      <c r="H103" s="56">
        <f t="shared" si="7"/>
        <v>0</v>
      </c>
      <c r="I103" s="14">
        <f t="shared" si="8"/>
        <v>0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6">
        <v>0</v>
      </c>
      <c r="E104" s="14">
        <f t="shared" si="6"/>
        <v>0</v>
      </c>
      <c r="F104" s="60">
        <v>0</v>
      </c>
      <c r="G104" s="13">
        <v>0</v>
      </c>
      <c r="H104" s="56">
        <f t="shared" si="7"/>
        <v>0</v>
      </c>
      <c r="I104" s="14">
        <f t="shared" si="8"/>
        <v>0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6">
        <v>249358</v>
      </c>
      <c r="E105" s="14">
        <f t="shared" si="6"/>
        <v>249358</v>
      </c>
      <c r="F105" s="60">
        <v>0</v>
      </c>
      <c r="G105" s="13">
        <v>0</v>
      </c>
      <c r="H105" s="56">
        <f t="shared" si="7"/>
        <v>249358</v>
      </c>
      <c r="I105" s="14">
        <f t="shared" si="8"/>
        <v>249358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6">
        <v>0</v>
      </c>
      <c r="E106" s="14">
        <f t="shared" si="6"/>
        <v>0</v>
      </c>
      <c r="F106" s="60">
        <v>0</v>
      </c>
      <c r="G106" s="13">
        <v>0</v>
      </c>
      <c r="H106" s="56">
        <f t="shared" si="7"/>
        <v>0</v>
      </c>
      <c r="I106" s="14">
        <f t="shared" si="8"/>
        <v>0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6">
        <v>460576</v>
      </c>
      <c r="E107" s="14">
        <f t="shared" si="6"/>
        <v>460576</v>
      </c>
      <c r="F107" s="60">
        <v>0</v>
      </c>
      <c r="G107" s="13">
        <v>0</v>
      </c>
      <c r="H107" s="56">
        <f t="shared" si="7"/>
        <v>460576</v>
      </c>
      <c r="I107" s="14">
        <f t="shared" si="8"/>
        <v>460576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6">
        <v>0</v>
      </c>
      <c r="E108" s="14">
        <f t="shared" si="6"/>
        <v>0</v>
      </c>
      <c r="F108" s="60">
        <v>0</v>
      </c>
      <c r="G108" s="13">
        <v>0</v>
      </c>
      <c r="H108" s="56">
        <f t="shared" si="7"/>
        <v>0</v>
      </c>
      <c r="I108" s="14">
        <f t="shared" si="8"/>
        <v>0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6">
        <v>0</v>
      </c>
      <c r="E109" s="14">
        <f t="shared" si="6"/>
        <v>0</v>
      </c>
      <c r="F109" s="60">
        <v>0</v>
      </c>
      <c r="G109" s="13">
        <v>0</v>
      </c>
      <c r="H109" s="56">
        <f t="shared" si="7"/>
        <v>0</v>
      </c>
      <c r="I109" s="14">
        <f t="shared" si="8"/>
        <v>0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6">
        <v>108476</v>
      </c>
      <c r="E110" s="14">
        <f t="shared" si="6"/>
        <v>108476</v>
      </c>
      <c r="F110" s="60">
        <v>0</v>
      </c>
      <c r="G110" s="13">
        <v>0</v>
      </c>
      <c r="H110" s="56">
        <f t="shared" si="7"/>
        <v>108476</v>
      </c>
      <c r="I110" s="14">
        <f t="shared" si="8"/>
        <v>108476</v>
      </c>
      <c r="J110" s="15"/>
      <c r="K110" s="27"/>
      <c r="L110" s="27"/>
      <c r="M110" s="27"/>
    </row>
    <row r="111" spans="1:14" ht="10.8" thickBot="1" x14ac:dyDescent="0.25">
      <c r="A111" s="28"/>
      <c r="B111" s="67" t="s">
        <v>0</v>
      </c>
      <c r="C111" s="67"/>
      <c r="D111" s="68">
        <f t="shared" ref="D111:I111" si="9">SUM(D9:D110)</f>
        <v>9000000</v>
      </c>
      <c r="E111" s="68">
        <f t="shared" si="9"/>
        <v>9000000</v>
      </c>
      <c r="F111" s="68">
        <f t="shared" si="9"/>
        <v>0</v>
      </c>
      <c r="G111" s="68">
        <f t="shared" si="9"/>
        <v>0</v>
      </c>
      <c r="H111" s="68">
        <f t="shared" si="9"/>
        <v>9000000</v>
      </c>
      <c r="I111" s="68">
        <f t="shared" si="9"/>
        <v>9000000</v>
      </c>
      <c r="J111" s="27"/>
      <c r="K111" s="27"/>
      <c r="L111" s="27"/>
      <c r="M111" s="27"/>
      <c r="N111" s="23"/>
    </row>
    <row r="112" spans="1:14" ht="10.8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3">
      <c r="B114" s="139" t="s">
        <v>234</v>
      </c>
      <c r="C114" s="139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ht="16.2" customHeight="1" x14ac:dyDescent="0.3">
      <c r="B115" s="139" t="s">
        <v>235</v>
      </c>
      <c r="C115" s="139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ht="16.5" customHeight="1" x14ac:dyDescent="0.3">
      <c r="B116" s="139" t="s">
        <v>233</v>
      </c>
      <c r="C116" s="139"/>
      <c r="D116" s="51"/>
      <c r="E116" s="51"/>
      <c r="F116" s="51"/>
      <c r="G116" s="51"/>
      <c r="H116" s="51"/>
      <c r="I116" s="51"/>
      <c r="J116" s="51"/>
      <c r="K116" s="51"/>
      <c r="L116" s="51"/>
    </row>
    <row r="117" spans="2:255" ht="16.5" customHeight="1" x14ac:dyDescent="0.3">
      <c r="B117" s="141" t="s">
        <v>236</v>
      </c>
      <c r="C117" s="141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ht="16.5" customHeight="1" x14ac:dyDescent="0.3">
      <c r="B118" s="141" t="s">
        <v>121</v>
      </c>
      <c r="C118" s="141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3">
      <c r="B119" s="141" t="s">
        <v>122</v>
      </c>
      <c r="C119" s="141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3">
      <c r="B120" s="141" t="s">
        <v>123</v>
      </c>
      <c r="C120" s="141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3">
      <c r="B121" s="141" t="s">
        <v>124</v>
      </c>
      <c r="C121" s="141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4.4" x14ac:dyDescent="0.3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4.4" x14ac:dyDescent="0.3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4.4" x14ac:dyDescent="0.3">
      <c r="B125" s="31" t="s">
        <v>243</v>
      </c>
      <c r="C125" s="3"/>
      <c r="D125" s="27"/>
    </row>
    <row r="126" spans="2:255" ht="13.8" x14ac:dyDescent="0.3">
      <c r="C126" s="3"/>
      <c r="D126" s="27"/>
    </row>
    <row r="127" spans="2:255" ht="12" customHeight="1" x14ac:dyDescent="0.2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</row>
    <row r="128" spans="2:255" ht="14.25" customHeight="1" x14ac:dyDescent="0.2">
      <c r="C128" s="34"/>
      <c r="D128" s="27"/>
    </row>
    <row r="129" spans="2:12" ht="14.25" customHeight="1" x14ac:dyDescent="0.3">
      <c r="B129" s="146" t="s">
        <v>118</v>
      </c>
      <c r="C129" s="146"/>
      <c r="D129" s="63" t="s">
        <v>238</v>
      </c>
    </row>
    <row r="130" spans="2:12" ht="14.25" customHeight="1" x14ac:dyDescent="0.3">
      <c r="B130" s="146" t="s">
        <v>125</v>
      </c>
      <c r="C130" s="146"/>
      <c r="D130" s="63" t="s">
        <v>238</v>
      </c>
    </row>
    <row r="131" spans="2:12" ht="15" customHeight="1" x14ac:dyDescent="0.2">
      <c r="D131" s="27"/>
    </row>
    <row r="132" spans="2:12" ht="24.75" customHeight="1" x14ac:dyDescent="0.3">
      <c r="B132" s="144" t="s">
        <v>240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49"/>
    </row>
    <row r="133" spans="2:12" ht="13.8" x14ac:dyDescent="0.3">
      <c r="B133" s="35"/>
      <c r="C133" s="35"/>
      <c r="D133" s="36"/>
      <c r="E133" s="36"/>
      <c r="F133" s="36"/>
    </row>
    <row r="134" spans="2:12" ht="9.75" customHeight="1" x14ac:dyDescent="0.3">
      <c r="B134" s="37"/>
      <c r="C134" s="37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38"/>
      <c r="I137" s="39"/>
      <c r="J137" s="39"/>
    </row>
    <row r="138" spans="2:12" ht="13.8" x14ac:dyDescent="0.3">
      <c r="B138" s="37"/>
      <c r="C138" s="37"/>
      <c r="J138" s="40"/>
    </row>
    <row r="139" spans="2:12" ht="14.4" thickBot="1" x14ac:dyDescent="0.35">
      <c r="B139" s="41"/>
      <c r="C139" s="41"/>
      <c r="D139" s="42"/>
      <c r="E139" s="42"/>
      <c r="F139" s="43"/>
      <c r="G139" s="48" t="s">
        <v>229</v>
      </c>
      <c r="H139" s="138">
        <v>45688</v>
      </c>
      <c r="I139" s="138"/>
      <c r="J139" s="44"/>
    </row>
    <row r="140" spans="2:12" ht="13.8" x14ac:dyDescent="0.3">
      <c r="B140" s="45"/>
      <c r="C140" s="45"/>
      <c r="D140" s="137"/>
      <c r="E140" s="137"/>
      <c r="F140" s="43"/>
      <c r="G140" s="137"/>
      <c r="H140" s="137"/>
      <c r="I140" s="137"/>
      <c r="J140" s="137"/>
    </row>
    <row r="141" spans="2:12" ht="13.8" x14ac:dyDescent="0.3">
      <c r="B141" s="45"/>
      <c r="C141" s="45"/>
      <c r="D141" s="43"/>
      <c r="E141" s="43"/>
      <c r="F141" s="43"/>
      <c r="G141" s="44"/>
      <c r="H141" s="44"/>
    </row>
    <row r="142" spans="2:12" ht="13.8" x14ac:dyDescent="0.3">
      <c r="B142" s="45"/>
      <c r="C142" s="45"/>
      <c r="D142" s="43"/>
      <c r="E142" s="43"/>
      <c r="F142" s="43"/>
      <c r="G142" s="46"/>
      <c r="H142" s="46"/>
    </row>
    <row r="143" spans="2:12" ht="13.8" x14ac:dyDescent="0.3">
      <c r="B143" s="45"/>
      <c r="C143" s="45"/>
      <c r="D143" s="36"/>
      <c r="E143" s="36"/>
      <c r="F143" s="36"/>
      <c r="G143" s="47"/>
      <c r="H143" s="47"/>
      <c r="I143" s="136"/>
      <c r="J143" s="136"/>
    </row>
    <row r="144" spans="2:12" ht="13.8" x14ac:dyDescent="0.3">
      <c r="B144" s="45"/>
      <c r="C144" s="45"/>
      <c r="D144" s="36"/>
      <c r="E144" s="36"/>
      <c r="F144" s="36"/>
    </row>
    <row r="145" spans="2:6" ht="13.8" x14ac:dyDescent="0.3">
      <c r="B145" s="45"/>
      <c r="C145" s="45"/>
      <c r="D145" s="36"/>
      <c r="E145" s="36"/>
      <c r="F145" s="36"/>
    </row>
    <row r="146" spans="2:6" ht="13.8" x14ac:dyDescent="0.3">
      <c r="B146" s="45"/>
      <c r="C146" s="45"/>
      <c r="D146" s="36"/>
      <c r="E146" s="36"/>
      <c r="F146" s="36"/>
    </row>
    <row r="147" spans="2:6" ht="13.8" x14ac:dyDescent="0.3">
      <c r="B147" s="45"/>
      <c r="C147" s="45"/>
      <c r="D147" s="36"/>
      <c r="E147" s="36"/>
      <c r="F147" s="36"/>
    </row>
  </sheetData>
  <sheetProtection algorithmName="SHA-512" hashValue="ZCnj7rCIYZTALtkfC1ZmOFWHcNt9wgvarKrmLnzNB29SCjKnCSQFiS1AwQBH5eQcCkXgrB9TEYH8T8aZ/wW27Q==" saltValue="sOnr+2hwltVF3k3UMffcWA==" spinCount="100000" sheet="1" objects="1" scenarios="1"/>
  <mergeCells count="31">
    <mergeCell ref="B115:C115"/>
    <mergeCell ref="H7:I7"/>
    <mergeCell ref="F7:G7"/>
    <mergeCell ref="D7:E7"/>
    <mergeCell ref="B124:L124"/>
    <mergeCell ref="D118:L118"/>
    <mergeCell ref="D119:L119"/>
    <mergeCell ref="D120:L120"/>
    <mergeCell ref="D121:L121"/>
    <mergeCell ref="B129:C129"/>
    <mergeCell ref="B130:C130"/>
    <mergeCell ref="B118:C118"/>
    <mergeCell ref="B119:C119"/>
    <mergeCell ref="B120:C120"/>
    <mergeCell ref="B121:C121"/>
    <mergeCell ref="C3:F3"/>
    <mergeCell ref="I143:J143"/>
    <mergeCell ref="D140:E140"/>
    <mergeCell ref="G140:H140"/>
    <mergeCell ref="I140:J140"/>
    <mergeCell ref="H139:I139"/>
    <mergeCell ref="B114:C114"/>
    <mergeCell ref="D115:L115"/>
    <mergeCell ref="B117:C117"/>
    <mergeCell ref="D114:L114"/>
    <mergeCell ref="D117:L117"/>
    <mergeCell ref="B116:C116"/>
    <mergeCell ref="B127:L127"/>
    <mergeCell ref="B132:K132"/>
    <mergeCell ref="A5:B5"/>
    <mergeCell ref="H4:I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1021080</xdr:colOff>
                    <xdr:row>114</xdr:row>
                    <xdr:rowOff>129540</xdr:rowOff>
                  </from>
                  <to>
                    <xdr:col>3</xdr:col>
                    <xdr:colOff>541020</xdr:colOff>
                    <xdr:row>116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236220</xdr:colOff>
                    <xdr:row>116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587A-8075-42B4-9D9F-FED8821C31FB}">
  <dimension ref="A1:IU187"/>
  <sheetViews>
    <sheetView topLeftCell="A7" zoomScaleNormal="100" workbookViewId="0">
      <selection activeCell="M56" sqref="M56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10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193661.03</v>
      </c>
      <c r="E10" s="14">
        <v>193661.03</v>
      </c>
      <c r="F10" s="76">
        <v>0</v>
      </c>
      <c r="G10" s="13">
        <v>0</v>
      </c>
      <c r="H10" s="56">
        <f t="shared" si="0"/>
        <v>193661.03</v>
      </c>
      <c r="I10" s="14">
        <f t="shared" si="1"/>
        <v>193661.03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4666.51</v>
      </c>
      <c r="E11" s="14">
        <v>4666.51</v>
      </c>
      <c r="F11" s="76">
        <v>0</v>
      </c>
      <c r="G11" s="13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255695</v>
      </c>
      <c r="E14" s="14">
        <v>255695</v>
      </c>
      <c r="F14" s="76">
        <v>0</v>
      </c>
      <c r="G14" s="13">
        <v>0</v>
      </c>
      <c r="H14" s="56">
        <f t="shared" si="0"/>
        <v>255695</v>
      </c>
      <c r="I14" s="1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2236866.5</v>
      </c>
      <c r="E19" s="14">
        <v>2236866.5</v>
      </c>
      <c r="F19" s="76">
        <v>0</v>
      </c>
      <c r="G19" s="13">
        <v>0</v>
      </c>
      <c r="H19" s="123">
        <f t="shared" si="0"/>
        <v>2236866.5</v>
      </c>
      <c r="I19" s="124">
        <f t="shared" si="1"/>
        <v>2236866.5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941848</v>
      </c>
      <c r="E20" s="14">
        <v>941848</v>
      </c>
      <c r="F20" s="76">
        <v>-32000</v>
      </c>
      <c r="G20" s="13">
        <v>0</v>
      </c>
      <c r="H20" s="56">
        <f t="shared" si="0"/>
        <v>909848</v>
      </c>
      <c r="I20" s="14">
        <f t="shared" si="1"/>
        <v>909848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90768.81</v>
      </c>
      <c r="E22" s="14">
        <v>90768.81</v>
      </c>
      <c r="F22" s="76">
        <v>0</v>
      </c>
      <c r="G22" s="13">
        <v>0</v>
      </c>
      <c r="H22" s="56">
        <f t="shared" si="0"/>
        <v>90768.81</v>
      </c>
      <c r="I22" s="14">
        <f t="shared" si="1"/>
        <v>90768.81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7318</v>
      </c>
      <c r="E26" s="14">
        <v>7318</v>
      </c>
      <c r="F26" s="76">
        <v>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4">
        <v>0</v>
      </c>
      <c r="F30" s="76">
        <v>0</v>
      </c>
      <c r="G30" s="13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662614.27</v>
      </c>
      <c r="E31" s="14">
        <v>662614.27</v>
      </c>
      <c r="F31" s="76">
        <v>0</v>
      </c>
      <c r="G31" s="13">
        <v>0</v>
      </c>
      <c r="H31" s="56">
        <f t="shared" si="0"/>
        <v>662614.27</v>
      </c>
      <c r="I31" s="14">
        <f t="shared" si="1"/>
        <v>662614.27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324169.5</v>
      </c>
      <c r="E44" s="14">
        <v>324169.5</v>
      </c>
      <c r="F44" s="76">
        <v>25000</v>
      </c>
      <c r="G44" s="13">
        <v>0</v>
      </c>
      <c r="H44" s="56">
        <f t="shared" si="0"/>
        <v>349169.5</v>
      </c>
      <c r="I44" s="14">
        <f t="shared" si="1"/>
        <v>349169.5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749752</v>
      </c>
      <c r="E52" s="14">
        <v>749752</v>
      </c>
      <c r="F52" s="76">
        <v>0</v>
      </c>
      <c r="G52" s="13">
        <v>0</v>
      </c>
      <c r="H52" s="56">
        <f t="shared" si="0"/>
        <v>749752</v>
      </c>
      <c r="I52" s="14">
        <f t="shared" si="1"/>
        <v>749752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639701</v>
      </c>
      <c r="E53" s="14">
        <v>639701</v>
      </c>
      <c r="F53" s="76">
        <v>0</v>
      </c>
      <c r="G53" s="13">
        <v>0</v>
      </c>
      <c r="H53" s="56">
        <f t="shared" si="0"/>
        <v>639701</v>
      </c>
      <c r="I53" s="14">
        <f t="shared" si="1"/>
        <v>639701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v>0</v>
      </c>
      <c r="F58" s="76">
        <v>0</v>
      </c>
      <c r="G58" s="13">
        <v>0</v>
      </c>
      <c r="H58" s="55">
        <f t="shared" ref="H58:H110" si="2">D58+F58</f>
        <v>0</v>
      </c>
      <c r="I58" s="11">
        <f t="shared" ref="I58:I110" si="3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v>0</v>
      </c>
      <c r="F59" s="76">
        <v>0</v>
      </c>
      <c r="G59" s="13">
        <v>0</v>
      </c>
      <c r="H59" s="56">
        <f t="shared" si="2"/>
        <v>0</v>
      </c>
      <c r="I59" s="14">
        <f t="shared" si="3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9714.380000000001</v>
      </c>
      <c r="E60" s="14">
        <v>9714.380000000001</v>
      </c>
      <c r="F60" s="76">
        <v>0</v>
      </c>
      <c r="G60" s="13">
        <v>0</v>
      </c>
      <c r="H60" s="57">
        <f t="shared" si="2"/>
        <v>9714.380000000001</v>
      </c>
      <c r="I60" s="14">
        <f t="shared" si="3"/>
        <v>9714.380000000001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v>0</v>
      </c>
      <c r="F61" s="76">
        <v>0</v>
      </c>
      <c r="G61" s="13">
        <v>0</v>
      </c>
      <c r="H61" s="56">
        <f t="shared" si="2"/>
        <v>0</v>
      </c>
      <c r="I61" s="14">
        <f t="shared" si="3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v>0</v>
      </c>
      <c r="F62" s="76">
        <v>0</v>
      </c>
      <c r="G62" s="13">
        <v>0</v>
      </c>
      <c r="H62" s="56">
        <f t="shared" si="2"/>
        <v>0</v>
      </c>
      <c r="I62" s="14">
        <f t="shared" si="3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v>0</v>
      </c>
      <c r="F63" s="76">
        <v>0</v>
      </c>
      <c r="G63" s="13">
        <v>0</v>
      </c>
      <c r="H63" s="56">
        <f t="shared" si="2"/>
        <v>0</v>
      </c>
      <c r="I63" s="14">
        <f t="shared" si="3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v>0</v>
      </c>
      <c r="F64" s="76">
        <v>0</v>
      </c>
      <c r="G64" s="13">
        <v>0</v>
      </c>
      <c r="H64" s="56">
        <f t="shared" si="2"/>
        <v>0</v>
      </c>
      <c r="I64" s="14">
        <f t="shared" si="3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36670</v>
      </c>
      <c r="E65" s="14">
        <v>36670</v>
      </c>
      <c r="F65" s="76">
        <v>0</v>
      </c>
      <c r="G65" s="13">
        <v>0</v>
      </c>
      <c r="H65" s="56">
        <f t="shared" si="2"/>
        <v>36670</v>
      </c>
      <c r="I65" s="14">
        <f t="shared" si="3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30499.15</v>
      </c>
      <c r="E66" s="14">
        <v>30499.15</v>
      </c>
      <c r="F66" s="76">
        <v>0</v>
      </c>
      <c r="G66" s="13">
        <v>0</v>
      </c>
      <c r="H66" s="56">
        <f t="shared" si="2"/>
        <v>30499.15</v>
      </c>
      <c r="I66" s="14">
        <f t="shared" si="3"/>
        <v>30499.15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66755</v>
      </c>
      <c r="E67" s="14">
        <v>66755</v>
      </c>
      <c r="F67" s="76">
        <v>0</v>
      </c>
      <c r="G67" s="13">
        <v>0</v>
      </c>
      <c r="H67" s="56">
        <f t="shared" si="2"/>
        <v>66755</v>
      </c>
      <c r="I67" s="14">
        <f t="shared" si="3"/>
        <v>66755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v>0</v>
      </c>
      <c r="F68" s="76">
        <v>0</v>
      </c>
      <c r="G68" s="13">
        <v>0</v>
      </c>
      <c r="H68" s="56">
        <f t="shared" si="2"/>
        <v>0</v>
      </c>
      <c r="I68" s="14">
        <f t="shared" si="3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381930</v>
      </c>
      <c r="E69" s="14">
        <v>381930</v>
      </c>
      <c r="F69" s="76">
        <v>0</v>
      </c>
      <c r="G69" s="13">
        <v>0</v>
      </c>
      <c r="H69" s="56">
        <f t="shared" si="2"/>
        <v>381930</v>
      </c>
      <c r="I69" s="14">
        <f t="shared" si="3"/>
        <v>381930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v>0</v>
      </c>
      <c r="F70" s="76">
        <v>0</v>
      </c>
      <c r="G70" s="13">
        <v>0</v>
      </c>
      <c r="H70" s="56">
        <f t="shared" si="2"/>
        <v>0</v>
      </c>
      <c r="I70" s="14">
        <f t="shared" si="3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130526.7</v>
      </c>
      <c r="E71" s="14">
        <v>130526.7</v>
      </c>
      <c r="F71" s="76">
        <v>7000</v>
      </c>
      <c r="G71" s="13">
        <v>0</v>
      </c>
      <c r="H71" s="56">
        <f t="shared" si="2"/>
        <v>137526.70000000001</v>
      </c>
      <c r="I71" s="14">
        <f t="shared" si="3"/>
        <v>137526.70000000001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v>0</v>
      </c>
      <c r="F72" s="76">
        <v>0</v>
      </c>
      <c r="G72" s="13">
        <v>0</v>
      </c>
      <c r="H72" s="56">
        <f t="shared" si="2"/>
        <v>0</v>
      </c>
      <c r="I72" s="14">
        <f t="shared" si="3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v>0</v>
      </c>
      <c r="F73" s="76">
        <v>0</v>
      </c>
      <c r="G73" s="13">
        <v>0</v>
      </c>
      <c r="H73" s="56">
        <f t="shared" si="2"/>
        <v>0</v>
      </c>
      <c r="I73" s="14">
        <f t="shared" si="3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v>0</v>
      </c>
      <c r="F74" s="76">
        <v>0</v>
      </c>
      <c r="G74" s="13">
        <v>0</v>
      </c>
      <c r="H74" s="56">
        <f t="shared" si="2"/>
        <v>0</v>
      </c>
      <c r="I74" s="14">
        <f t="shared" si="3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v>0</v>
      </c>
      <c r="F75" s="76">
        <v>0</v>
      </c>
      <c r="G75" s="13">
        <v>0</v>
      </c>
      <c r="H75" s="56">
        <f t="shared" si="2"/>
        <v>0</v>
      </c>
      <c r="I75" s="14">
        <f t="shared" si="3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v>0</v>
      </c>
      <c r="F76" s="76">
        <v>0</v>
      </c>
      <c r="G76" s="13">
        <v>0</v>
      </c>
      <c r="H76" s="56">
        <f t="shared" si="2"/>
        <v>0</v>
      </c>
      <c r="I76" s="14">
        <f t="shared" si="3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v>0</v>
      </c>
      <c r="F77" s="76">
        <v>0</v>
      </c>
      <c r="G77" s="13">
        <v>0</v>
      </c>
      <c r="H77" s="56">
        <f t="shared" si="2"/>
        <v>0</v>
      </c>
      <c r="I77" s="14">
        <f t="shared" si="3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v>0</v>
      </c>
      <c r="F78" s="76">
        <v>0</v>
      </c>
      <c r="G78" s="13">
        <v>0</v>
      </c>
      <c r="H78" s="56">
        <f t="shared" si="2"/>
        <v>0</v>
      </c>
      <c r="I78" s="14">
        <f t="shared" si="3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v>0</v>
      </c>
      <c r="F79" s="76">
        <v>0</v>
      </c>
      <c r="G79" s="13">
        <v>0</v>
      </c>
      <c r="H79" s="56">
        <f t="shared" si="2"/>
        <v>0</v>
      </c>
      <c r="I79" s="14">
        <f t="shared" si="3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v>0</v>
      </c>
      <c r="F80" s="76">
        <v>0</v>
      </c>
      <c r="G80" s="13">
        <v>0</v>
      </c>
      <c r="H80" s="56">
        <f t="shared" si="2"/>
        <v>0</v>
      </c>
      <c r="I80" s="14">
        <f t="shared" si="3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v>0</v>
      </c>
      <c r="F81" s="76">
        <v>0</v>
      </c>
      <c r="G81" s="13">
        <v>0</v>
      </c>
      <c r="H81" s="56">
        <f t="shared" si="2"/>
        <v>0</v>
      </c>
      <c r="I81" s="14">
        <f t="shared" si="3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v>0</v>
      </c>
      <c r="F82" s="76">
        <v>0</v>
      </c>
      <c r="G82" s="13">
        <v>0</v>
      </c>
      <c r="H82" s="56">
        <f t="shared" si="2"/>
        <v>0</v>
      </c>
      <c r="I82" s="14">
        <f t="shared" si="3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v>0</v>
      </c>
      <c r="F83" s="76">
        <v>0</v>
      </c>
      <c r="G83" s="13">
        <v>0</v>
      </c>
      <c r="H83" s="56">
        <f t="shared" si="2"/>
        <v>0</v>
      </c>
      <c r="I83" s="14">
        <f t="shared" si="3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v>0</v>
      </c>
      <c r="F84" s="76">
        <v>0</v>
      </c>
      <c r="G84" s="13">
        <v>0</v>
      </c>
      <c r="H84" s="56">
        <f t="shared" si="2"/>
        <v>0</v>
      </c>
      <c r="I84" s="14">
        <f t="shared" si="3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52498</v>
      </c>
      <c r="E85" s="14">
        <v>52498</v>
      </c>
      <c r="F85" s="76">
        <v>0</v>
      </c>
      <c r="G85" s="13">
        <v>0</v>
      </c>
      <c r="H85" s="56">
        <f t="shared" si="2"/>
        <v>52498</v>
      </c>
      <c r="I85" s="14">
        <f t="shared" si="3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v>0</v>
      </c>
      <c r="F86" s="76">
        <v>0</v>
      </c>
      <c r="G86" s="13">
        <v>0</v>
      </c>
      <c r="H86" s="56">
        <f t="shared" si="2"/>
        <v>0</v>
      </c>
      <c r="I86" s="14">
        <f t="shared" si="3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v>0</v>
      </c>
      <c r="F87" s="76">
        <v>0</v>
      </c>
      <c r="G87" s="13">
        <v>0</v>
      </c>
      <c r="H87" s="56">
        <f t="shared" si="2"/>
        <v>0</v>
      </c>
      <c r="I87" s="14">
        <f t="shared" si="3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v>0</v>
      </c>
      <c r="F88" s="76">
        <v>0</v>
      </c>
      <c r="G88" s="13">
        <v>0</v>
      </c>
      <c r="H88" s="56">
        <f t="shared" si="2"/>
        <v>0</v>
      </c>
      <c r="I88" s="14">
        <f t="shared" si="3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v>0</v>
      </c>
      <c r="F89" s="76">
        <v>0</v>
      </c>
      <c r="G89" s="13">
        <v>0</v>
      </c>
      <c r="H89" s="56">
        <f t="shared" si="2"/>
        <v>0</v>
      </c>
      <c r="I89" s="14">
        <f t="shared" si="3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v>0</v>
      </c>
      <c r="F90" s="76">
        <v>0</v>
      </c>
      <c r="G90" s="13">
        <v>0</v>
      </c>
      <c r="H90" s="56">
        <f t="shared" si="2"/>
        <v>0</v>
      </c>
      <c r="I90" s="14">
        <f t="shared" si="3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950529</v>
      </c>
      <c r="E91" s="14">
        <v>950529</v>
      </c>
      <c r="F91" s="76">
        <v>0</v>
      </c>
      <c r="G91" s="13">
        <v>0</v>
      </c>
      <c r="H91" s="56">
        <f t="shared" si="2"/>
        <v>950529</v>
      </c>
      <c r="I91" s="14">
        <f t="shared" si="3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v>0</v>
      </c>
      <c r="F92" s="76">
        <v>0</v>
      </c>
      <c r="G92" s="13">
        <v>0</v>
      </c>
      <c r="H92" s="56">
        <f t="shared" si="2"/>
        <v>0</v>
      </c>
      <c r="I92" s="14">
        <f t="shared" si="3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v>0</v>
      </c>
      <c r="F93" s="76">
        <v>0</v>
      </c>
      <c r="G93" s="13">
        <v>0</v>
      </c>
      <c r="H93" s="56">
        <f t="shared" si="2"/>
        <v>0</v>
      </c>
      <c r="I93" s="14">
        <f t="shared" si="3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v>0</v>
      </c>
      <c r="F94" s="76">
        <v>0</v>
      </c>
      <c r="G94" s="13">
        <v>0</v>
      </c>
      <c r="H94" s="56">
        <f t="shared" si="2"/>
        <v>0</v>
      </c>
      <c r="I94" s="14">
        <f t="shared" si="3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v>0</v>
      </c>
      <c r="F95" s="76">
        <v>0</v>
      </c>
      <c r="G95" s="13">
        <v>0</v>
      </c>
      <c r="H95" s="56">
        <f t="shared" si="2"/>
        <v>0</v>
      </c>
      <c r="I95" s="14">
        <f t="shared" si="3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v>0</v>
      </c>
      <c r="F96" s="76">
        <v>0</v>
      </c>
      <c r="G96" s="13">
        <v>0</v>
      </c>
      <c r="H96" s="56">
        <f t="shared" si="2"/>
        <v>0</v>
      </c>
      <c r="I96" s="14">
        <f t="shared" si="3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v>0</v>
      </c>
      <c r="F97" s="76">
        <v>0</v>
      </c>
      <c r="G97" s="13">
        <v>0</v>
      </c>
      <c r="H97" s="56">
        <f t="shared" si="2"/>
        <v>0</v>
      </c>
      <c r="I97" s="14">
        <f t="shared" si="3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v>326299</v>
      </c>
      <c r="F98" s="76">
        <v>0</v>
      </c>
      <c r="G98" s="13">
        <v>0</v>
      </c>
      <c r="H98" s="56">
        <f t="shared" si="2"/>
        <v>326299</v>
      </c>
      <c r="I98" s="14">
        <f t="shared" si="3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v>0</v>
      </c>
      <c r="F99" s="76">
        <v>0</v>
      </c>
      <c r="G99" s="13">
        <v>0</v>
      </c>
      <c r="H99" s="56">
        <f t="shared" si="2"/>
        <v>0</v>
      </c>
      <c r="I99" s="14">
        <f t="shared" si="3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v>0</v>
      </c>
      <c r="F100" s="76">
        <v>0</v>
      </c>
      <c r="G100" s="13">
        <v>0</v>
      </c>
      <c r="H100" s="56">
        <f t="shared" si="2"/>
        <v>0</v>
      </c>
      <c r="I100" s="14">
        <f t="shared" si="3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v>0</v>
      </c>
      <c r="F101" s="76">
        <v>0</v>
      </c>
      <c r="G101" s="13">
        <v>0</v>
      </c>
      <c r="H101" s="56">
        <f t="shared" si="2"/>
        <v>0</v>
      </c>
      <c r="I101" s="14">
        <f t="shared" si="3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v>0</v>
      </c>
      <c r="F102" s="76">
        <v>0</v>
      </c>
      <c r="G102" s="13">
        <v>0</v>
      </c>
      <c r="H102" s="56">
        <f t="shared" si="2"/>
        <v>0</v>
      </c>
      <c r="I102" s="14">
        <f t="shared" si="3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v>0</v>
      </c>
      <c r="F103" s="76">
        <v>0</v>
      </c>
      <c r="G103" s="13">
        <v>0</v>
      </c>
      <c r="H103" s="56">
        <f t="shared" si="2"/>
        <v>0</v>
      </c>
      <c r="I103" s="14">
        <f t="shared" si="3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v>0</v>
      </c>
      <c r="F104" s="76">
        <v>0</v>
      </c>
      <c r="G104" s="13">
        <v>0</v>
      </c>
      <c r="H104" s="56">
        <f t="shared" si="2"/>
        <v>0</v>
      </c>
      <c r="I104" s="14">
        <f t="shared" si="3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24358</v>
      </c>
      <c r="E105" s="14">
        <v>24358</v>
      </c>
      <c r="F105" s="76">
        <v>0</v>
      </c>
      <c r="G105" s="13">
        <v>0</v>
      </c>
      <c r="H105" s="56">
        <f t="shared" si="2"/>
        <v>24358</v>
      </c>
      <c r="I105" s="14">
        <f t="shared" si="3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v>0</v>
      </c>
      <c r="F106" s="76">
        <v>0</v>
      </c>
      <c r="G106" s="13">
        <v>0</v>
      </c>
      <c r="H106" s="56">
        <f t="shared" si="2"/>
        <v>0</v>
      </c>
      <c r="I106" s="14">
        <f t="shared" si="3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160451.99</v>
      </c>
      <c r="E107" s="14">
        <v>160451.99</v>
      </c>
      <c r="F107" s="125">
        <v>0</v>
      </c>
      <c r="G107" s="13">
        <v>0</v>
      </c>
      <c r="H107" s="123">
        <f t="shared" si="2"/>
        <v>160451.99</v>
      </c>
      <c r="I107" s="124">
        <f t="shared" si="3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v>0</v>
      </c>
      <c r="F108" s="76">
        <v>0</v>
      </c>
      <c r="G108" s="13">
        <v>0</v>
      </c>
      <c r="H108" s="56">
        <f t="shared" si="2"/>
        <v>0</v>
      </c>
      <c r="I108" s="14">
        <f t="shared" si="3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v>0</v>
      </c>
      <c r="F109" s="76">
        <v>0</v>
      </c>
      <c r="G109" s="13">
        <v>0</v>
      </c>
      <c r="H109" s="56">
        <f t="shared" si="2"/>
        <v>0</v>
      </c>
      <c r="I109" s="14">
        <f t="shared" si="3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274522.16000000003</v>
      </c>
      <c r="E110" s="19">
        <v>274522.16000000003</v>
      </c>
      <c r="F110" s="76">
        <v>0</v>
      </c>
      <c r="G110" s="13">
        <v>0</v>
      </c>
      <c r="H110" s="56">
        <f t="shared" si="2"/>
        <v>274522.16000000003</v>
      </c>
      <c r="I110" s="14">
        <f t="shared" si="3"/>
        <v>274522.16000000003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4">SUM(D9:D110)</f>
        <v>9000000.0000000019</v>
      </c>
      <c r="E111" s="80">
        <f t="shared" si="4"/>
        <v>9000000.0000000019</v>
      </c>
      <c r="F111" s="68">
        <f t="shared" si="4"/>
        <v>0</v>
      </c>
      <c r="G111" s="68">
        <f t="shared" si="4"/>
        <v>0</v>
      </c>
      <c r="H111" s="68">
        <f t="shared" si="4"/>
        <v>9000000.0000000019</v>
      </c>
      <c r="I111" s="68">
        <f t="shared" si="4"/>
        <v>9000000.0000000019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45793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sqcDf5F/Q7OcUE8bqqkR8QMX7sX/F+9m5RPEt5gVE4+PbPaMVILLBFF0rQmAGkdDx0b0FpTTJ2524qQkPKMtxg==" saltValue="R/XV09vWv7cXb3PalfSfMg==" spinCount="100000" sheet="1" objects="1" scenarios="1"/>
  <mergeCells count="31"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  <mergeCell ref="B118:C118"/>
    <mergeCell ref="D118:L118"/>
    <mergeCell ref="B119:C119"/>
    <mergeCell ref="D119:L119"/>
    <mergeCell ref="B120:C120"/>
    <mergeCell ref="D120:L120"/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eck Box 1">
              <controlPr defaultSize="0" autoFill="0" autoLine="0" autoPict="0">
                <anchor moveWithCells="1">
                  <from>
                    <xdr:col>2</xdr:col>
                    <xdr:colOff>1066800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304800</xdr:colOff>
                    <xdr:row>116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E747-44AC-4C8A-9797-96DF9D93468F}">
  <dimension ref="A1:IU187"/>
  <sheetViews>
    <sheetView zoomScaleNormal="100" workbookViewId="0">
      <selection sqref="A1:XFD1048576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11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f>D9</f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193661.03</v>
      </c>
      <c r="E10" s="14">
        <f t="shared" ref="E10:E55" si="2">D10</f>
        <v>193661.03</v>
      </c>
      <c r="F10" s="122">
        <v>1</v>
      </c>
      <c r="G10" s="13">
        <v>0</v>
      </c>
      <c r="H10" s="56">
        <f t="shared" si="0"/>
        <v>193662.03</v>
      </c>
      <c r="I10" s="14">
        <f t="shared" si="1"/>
        <v>193662.03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4666.51</v>
      </c>
      <c r="E11" s="14">
        <f t="shared" si="2"/>
        <v>4666.51</v>
      </c>
      <c r="F11" s="76">
        <v>0</v>
      </c>
      <c r="G11" s="13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f t="shared" si="2"/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f t="shared" si="2"/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255695</v>
      </c>
      <c r="E14" s="14">
        <f t="shared" si="2"/>
        <v>255695</v>
      </c>
      <c r="F14" s="76">
        <v>0</v>
      </c>
      <c r="G14" s="13">
        <v>0</v>
      </c>
      <c r="H14" s="56">
        <f t="shared" si="0"/>
        <v>255695</v>
      </c>
      <c r="I14" s="1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f t="shared" si="2"/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f t="shared" si="2"/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f t="shared" si="2"/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f t="shared" si="2"/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2236866.5</v>
      </c>
      <c r="E19" s="14">
        <f t="shared" si="2"/>
        <v>2236866.5</v>
      </c>
      <c r="F19" s="76">
        <v>0</v>
      </c>
      <c r="G19" s="13">
        <v>0</v>
      </c>
      <c r="H19" s="123">
        <f t="shared" si="0"/>
        <v>2236866.5</v>
      </c>
      <c r="I19" s="124">
        <f t="shared" si="1"/>
        <v>2236866.5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909848</v>
      </c>
      <c r="E20" s="14">
        <f t="shared" si="2"/>
        <v>909848</v>
      </c>
      <c r="F20" s="76">
        <v>0</v>
      </c>
      <c r="G20" s="13">
        <v>0</v>
      </c>
      <c r="H20" s="56">
        <f t="shared" si="0"/>
        <v>909848</v>
      </c>
      <c r="I20" s="14">
        <f t="shared" si="1"/>
        <v>909848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f t="shared" si="2"/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90768.81</v>
      </c>
      <c r="E22" s="14">
        <f t="shared" si="2"/>
        <v>90768.81</v>
      </c>
      <c r="F22" s="76">
        <v>0</v>
      </c>
      <c r="G22" s="13">
        <v>0</v>
      </c>
      <c r="H22" s="56">
        <f t="shared" si="0"/>
        <v>90768.81</v>
      </c>
      <c r="I22" s="14">
        <f t="shared" si="1"/>
        <v>90768.81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f t="shared" si="2"/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f t="shared" si="2"/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f t="shared" si="2"/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7318</v>
      </c>
      <c r="E26" s="14">
        <f t="shared" si="2"/>
        <v>7318</v>
      </c>
      <c r="F26" s="76">
        <v>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f t="shared" si="2"/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f t="shared" si="2"/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f t="shared" si="2"/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4">
        <f t="shared" si="2"/>
        <v>0</v>
      </c>
      <c r="F30" s="76">
        <v>0</v>
      </c>
      <c r="G30" s="13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662614.27</v>
      </c>
      <c r="E31" s="14">
        <f t="shared" si="2"/>
        <v>662614.27</v>
      </c>
      <c r="F31" s="122">
        <v>-3</v>
      </c>
      <c r="G31" s="13">
        <v>0</v>
      </c>
      <c r="H31" s="56">
        <f t="shared" si="0"/>
        <v>662611.27</v>
      </c>
      <c r="I31" s="14">
        <f t="shared" si="1"/>
        <v>662611.27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f t="shared" si="2"/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f t="shared" si="2"/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f t="shared" si="2"/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f t="shared" si="2"/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f t="shared" si="2"/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f t="shared" si="2"/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f t="shared" si="2"/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f t="shared" si="2"/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f t="shared" si="2"/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f t="shared" si="2"/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f t="shared" si="2"/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f t="shared" si="2"/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349169.5</v>
      </c>
      <c r="E44" s="14">
        <f t="shared" si="2"/>
        <v>349169.5</v>
      </c>
      <c r="F44" s="76">
        <v>0</v>
      </c>
      <c r="G44" s="13">
        <v>0</v>
      </c>
      <c r="H44" s="56">
        <f t="shared" si="0"/>
        <v>349169.5</v>
      </c>
      <c r="I44" s="14">
        <f t="shared" si="1"/>
        <v>349169.5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f t="shared" si="2"/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f t="shared" si="2"/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f t="shared" si="2"/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f t="shared" si="2"/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f t="shared" si="2"/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f t="shared" si="2"/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f t="shared" si="2"/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749752</v>
      </c>
      <c r="E52" s="14">
        <f t="shared" si="2"/>
        <v>749752</v>
      </c>
      <c r="F52" s="76">
        <v>0</v>
      </c>
      <c r="G52" s="13">
        <v>0</v>
      </c>
      <c r="H52" s="56">
        <f t="shared" si="0"/>
        <v>749752</v>
      </c>
      <c r="I52" s="14">
        <f t="shared" si="1"/>
        <v>749752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639701</v>
      </c>
      <c r="E53" s="14">
        <f t="shared" si="2"/>
        <v>639701</v>
      </c>
      <c r="F53" s="76">
        <v>0</v>
      </c>
      <c r="G53" s="13">
        <v>0</v>
      </c>
      <c r="H53" s="56">
        <f t="shared" si="0"/>
        <v>639701</v>
      </c>
      <c r="I53" s="14">
        <f t="shared" si="1"/>
        <v>639701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f t="shared" si="2"/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f t="shared" si="2"/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f>D58</f>
        <v>0</v>
      </c>
      <c r="F58" s="76">
        <v>0</v>
      </c>
      <c r="G58" s="13">
        <v>0</v>
      </c>
      <c r="H58" s="55">
        <f t="shared" ref="H58:H110" si="3">D58+F58</f>
        <v>0</v>
      </c>
      <c r="I58" s="11">
        <f t="shared" ref="I58:I110" si="4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f t="shared" ref="E59:E110" si="5">D59</f>
        <v>0</v>
      </c>
      <c r="F59" s="76">
        <v>0</v>
      </c>
      <c r="G59" s="13">
        <v>0</v>
      </c>
      <c r="H59" s="56">
        <f t="shared" si="3"/>
        <v>0</v>
      </c>
      <c r="I59" s="14">
        <f t="shared" si="4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9714.380000000001</v>
      </c>
      <c r="E60" s="14">
        <f t="shared" si="5"/>
        <v>9714.380000000001</v>
      </c>
      <c r="F60" s="122">
        <v>1</v>
      </c>
      <c r="G60" s="13">
        <v>0</v>
      </c>
      <c r="H60" s="57">
        <f t="shared" si="3"/>
        <v>9715.380000000001</v>
      </c>
      <c r="I60" s="14">
        <f t="shared" si="4"/>
        <v>9715.380000000001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f t="shared" si="5"/>
        <v>0</v>
      </c>
      <c r="F61" s="76">
        <v>0</v>
      </c>
      <c r="G61" s="13">
        <v>0</v>
      </c>
      <c r="H61" s="56">
        <f t="shared" si="3"/>
        <v>0</v>
      </c>
      <c r="I61" s="14">
        <f t="shared" si="4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f t="shared" si="5"/>
        <v>0</v>
      </c>
      <c r="F62" s="76">
        <v>0</v>
      </c>
      <c r="G62" s="13">
        <v>0</v>
      </c>
      <c r="H62" s="56">
        <f t="shared" si="3"/>
        <v>0</v>
      </c>
      <c r="I62" s="14">
        <f t="shared" si="4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f t="shared" si="5"/>
        <v>0</v>
      </c>
      <c r="F63" s="76">
        <v>0</v>
      </c>
      <c r="G63" s="13">
        <v>0</v>
      </c>
      <c r="H63" s="56">
        <f t="shared" si="3"/>
        <v>0</v>
      </c>
      <c r="I63" s="14">
        <f t="shared" si="4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f t="shared" si="5"/>
        <v>0</v>
      </c>
      <c r="F64" s="76">
        <v>0</v>
      </c>
      <c r="G64" s="13">
        <v>0</v>
      </c>
      <c r="H64" s="56">
        <f t="shared" si="3"/>
        <v>0</v>
      </c>
      <c r="I64" s="14">
        <f t="shared" si="4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36670</v>
      </c>
      <c r="E65" s="14">
        <f t="shared" si="5"/>
        <v>36670</v>
      </c>
      <c r="F65" s="76">
        <v>0</v>
      </c>
      <c r="G65" s="13">
        <v>0</v>
      </c>
      <c r="H65" s="56">
        <f t="shared" si="3"/>
        <v>36670</v>
      </c>
      <c r="I65" s="14">
        <f t="shared" si="4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30499.15</v>
      </c>
      <c r="E66" s="14">
        <f t="shared" si="5"/>
        <v>30499.15</v>
      </c>
      <c r="F66" s="122">
        <v>1</v>
      </c>
      <c r="G66" s="13">
        <v>0</v>
      </c>
      <c r="H66" s="56">
        <f t="shared" si="3"/>
        <v>30500.15</v>
      </c>
      <c r="I66" s="14">
        <f t="shared" si="4"/>
        <v>30500.15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66755</v>
      </c>
      <c r="E67" s="14">
        <f t="shared" si="5"/>
        <v>66755</v>
      </c>
      <c r="F67" s="76">
        <v>0</v>
      </c>
      <c r="G67" s="13">
        <v>0</v>
      </c>
      <c r="H67" s="56">
        <f t="shared" si="3"/>
        <v>66755</v>
      </c>
      <c r="I67" s="14">
        <f t="shared" si="4"/>
        <v>66755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f t="shared" si="5"/>
        <v>0</v>
      </c>
      <c r="F68" s="76">
        <v>0</v>
      </c>
      <c r="G68" s="13">
        <v>0</v>
      </c>
      <c r="H68" s="56">
        <f t="shared" si="3"/>
        <v>0</v>
      </c>
      <c r="I68" s="14">
        <f t="shared" si="4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381930</v>
      </c>
      <c r="E69" s="14">
        <f t="shared" si="5"/>
        <v>381930</v>
      </c>
      <c r="F69" s="76">
        <v>0</v>
      </c>
      <c r="G69" s="13">
        <v>0</v>
      </c>
      <c r="H69" s="56">
        <f t="shared" si="3"/>
        <v>381930</v>
      </c>
      <c r="I69" s="14">
        <f t="shared" si="4"/>
        <v>381930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f t="shared" si="5"/>
        <v>0</v>
      </c>
      <c r="F70" s="76">
        <v>0</v>
      </c>
      <c r="G70" s="13">
        <v>0</v>
      </c>
      <c r="H70" s="56">
        <f t="shared" si="3"/>
        <v>0</v>
      </c>
      <c r="I70" s="14">
        <f t="shared" si="4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137526.70000000001</v>
      </c>
      <c r="E71" s="14">
        <f t="shared" si="5"/>
        <v>137526.70000000001</v>
      </c>
      <c r="F71" s="76">
        <v>0</v>
      </c>
      <c r="G71" s="13">
        <v>0</v>
      </c>
      <c r="H71" s="56">
        <f t="shared" si="3"/>
        <v>137526.70000000001</v>
      </c>
      <c r="I71" s="14">
        <f t="shared" si="4"/>
        <v>137526.70000000001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f t="shared" si="5"/>
        <v>0</v>
      </c>
      <c r="F72" s="76">
        <v>0</v>
      </c>
      <c r="G72" s="13">
        <v>0</v>
      </c>
      <c r="H72" s="56">
        <f t="shared" si="3"/>
        <v>0</v>
      </c>
      <c r="I72" s="14">
        <f t="shared" si="4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f t="shared" si="5"/>
        <v>0</v>
      </c>
      <c r="F73" s="76">
        <v>0</v>
      </c>
      <c r="G73" s="13">
        <v>0</v>
      </c>
      <c r="H73" s="56">
        <f t="shared" si="3"/>
        <v>0</v>
      </c>
      <c r="I73" s="14">
        <f t="shared" si="4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f t="shared" si="5"/>
        <v>0</v>
      </c>
      <c r="F74" s="76">
        <v>0</v>
      </c>
      <c r="G74" s="13">
        <v>0</v>
      </c>
      <c r="H74" s="56">
        <f t="shared" si="3"/>
        <v>0</v>
      </c>
      <c r="I74" s="14">
        <f t="shared" si="4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f t="shared" si="5"/>
        <v>0</v>
      </c>
      <c r="F75" s="76">
        <v>0</v>
      </c>
      <c r="G75" s="13">
        <v>0</v>
      </c>
      <c r="H75" s="56">
        <f t="shared" si="3"/>
        <v>0</v>
      </c>
      <c r="I75" s="14">
        <f t="shared" si="4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f t="shared" si="5"/>
        <v>0</v>
      </c>
      <c r="F76" s="76">
        <v>0</v>
      </c>
      <c r="G76" s="13">
        <v>0</v>
      </c>
      <c r="H76" s="56">
        <f t="shared" si="3"/>
        <v>0</v>
      </c>
      <c r="I76" s="14">
        <f t="shared" si="4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f t="shared" si="5"/>
        <v>0</v>
      </c>
      <c r="F77" s="76">
        <v>0</v>
      </c>
      <c r="G77" s="13">
        <v>0</v>
      </c>
      <c r="H77" s="56">
        <f t="shared" si="3"/>
        <v>0</v>
      </c>
      <c r="I77" s="14">
        <f t="shared" si="4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f t="shared" si="5"/>
        <v>0</v>
      </c>
      <c r="F78" s="76">
        <v>0</v>
      </c>
      <c r="G78" s="13">
        <v>0</v>
      </c>
      <c r="H78" s="56">
        <f t="shared" si="3"/>
        <v>0</v>
      </c>
      <c r="I78" s="14">
        <f t="shared" si="4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f t="shared" si="5"/>
        <v>0</v>
      </c>
      <c r="F79" s="76">
        <v>0</v>
      </c>
      <c r="G79" s="13">
        <v>0</v>
      </c>
      <c r="H79" s="56">
        <f t="shared" si="3"/>
        <v>0</v>
      </c>
      <c r="I79" s="14">
        <f t="shared" si="4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f t="shared" si="5"/>
        <v>0</v>
      </c>
      <c r="F80" s="76">
        <v>0</v>
      </c>
      <c r="G80" s="13">
        <v>0</v>
      </c>
      <c r="H80" s="56">
        <f t="shared" si="3"/>
        <v>0</v>
      </c>
      <c r="I80" s="14">
        <f t="shared" si="4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f t="shared" si="5"/>
        <v>0</v>
      </c>
      <c r="F81" s="76">
        <v>0</v>
      </c>
      <c r="G81" s="13">
        <v>0</v>
      </c>
      <c r="H81" s="56">
        <f t="shared" si="3"/>
        <v>0</v>
      </c>
      <c r="I81" s="14">
        <f t="shared" si="4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f t="shared" si="5"/>
        <v>0</v>
      </c>
      <c r="F82" s="76">
        <v>0</v>
      </c>
      <c r="G82" s="13">
        <v>0</v>
      </c>
      <c r="H82" s="56">
        <f t="shared" si="3"/>
        <v>0</v>
      </c>
      <c r="I82" s="14">
        <f t="shared" si="4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f t="shared" si="5"/>
        <v>0</v>
      </c>
      <c r="F83" s="76">
        <v>0</v>
      </c>
      <c r="G83" s="13">
        <v>0</v>
      </c>
      <c r="H83" s="56">
        <f t="shared" si="3"/>
        <v>0</v>
      </c>
      <c r="I83" s="14">
        <f t="shared" si="4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f t="shared" si="5"/>
        <v>0</v>
      </c>
      <c r="F84" s="76">
        <v>0</v>
      </c>
      <c r="G84" s="13">
        <v>0</v>
      </c>
      <c r="H84" s="56">
        <f t="shared" si="3"/>
        <v>0</v>
      </c>
      <c r="I84" s="14">
        <f t="shared" si="4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52498</v>
      </c>
      <c r="E85" s="14">
        <f t="shared" si="5"/>
        <v>52498</v>
      </c>
      <c r="F85" s="76">
        <v>0</v>
      </c>
      <c r="G85" s="13">
        <v>0</v>
      </c>
      <c r="H85" s="56">
        <f t="shared" si="3"/>
        <v>52498</v>
      </c>
      <c r="I85" s="14">
        <f t="shared" si="4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f t="shared" si="5"/>
        <v>0</v>
      </c>
      <c r="F86" s="76">
        <v>0</v>
      </c>
      <c r="G86" s="13">
        <v>0</v>
      </c>
      <c r="H86" s="56">
        <f t="shared" si="3"/>
        <v>0</v>
      </c>
      <c r="I86" s="14">
        <f t="shared" si="4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f t="shared" si="5"/>
        <v>0</v>
      </c>
      <c r="F87" s="76">
        <v>0</v>
      </c>
      <c r="G87" s="13">
        <v>0</v>
      </c>
      <c r="H87" s="56">
        <f t="shared" si="3"/>
        <v>0</v>
      </c>
      <c r="I87" s="14">
        <f t="shared" si="4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f t="shared" si="5"/>
        <v>0</v>
      </c>
      <c r="F88" s="76">
        <v>0</v>
      </c>
      <c r="G88" s="13">
        <v>0</v>
      </c>
      <c r="H88" s="56">
        <f t="shared" si="3"/>
        <v>0</v>
      </c>
      <c r="I88" s="14">
        <f t="shared" si="4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f t="shared" si="5"/>
        <v>0</v>
      </c>
      <c r="F89" s="76">
        <v>0</v>
      </c>
      <c r="G89" s="13">
        <v>0</v>
      </c>
      <c r="H89" s="56">
        <f t="shared" si="3"/>
        <v>0</v>
      </c>
      <c r="I89" s="14">
        <f t="shared" si="4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f t="shared" si="5"/>
        <v>0</v>
      </c>
      <c r="F90" s="76">
        <v>0</v>
      </c>
      <c r="G90" s="13">
        <v>0</v>
      </c>
      <c r="H90" s="56">
        <f t="shared" si="3"/>
        <v>0</v>
      </c>
      <c r="I90" s="14">
        <f t="shared" si="4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950529</v>
      </c>
      <c r="E91" s="14">
        <f t="shared" si="5"/>
        <v>950529</v>
      </c>
      <c r="F91" s="76">
        <v>0</v>
      </c>
      <c r="G91" s="13">
        <v>0</v>
      </c>
      <c r="H91" s="56">
        <f t="shared" si="3"/>
        <v>950529</v>
      </c>
      <c r="I91" s="14">
        <f t="shared" si="4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f t="shared" si="5"/>
        <v>0</v>
      </c>
      <c r="F92" s="76">
        <v>0</v>
      </c>
      <c r="G92" s="13">
        <v>0</v>
      </c>
      <c r="H92" s="56">
        <f t="shared" si="3"/>
        <v>0</v>
      </c>
      <c r="I92" s="14">
        <f t="shared" si="4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f t="shared" si="5"/>
        <v>0</v>
      </c>
      <c r="F93" s="76">
        <v>0</v>
      </c>
      <c r="G93" s="13">
        <v>0</v>
      </c>
      <c r="H93" s="56">
        <f t="shared" si="3"/>
        <v>0</v>
      </c>
      <c r="I93" s="14">
        <f t="shared" si="4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f t="shared" si="5"/>
        <v>0</v>
      </c>
      <c r="F94" s="76">
        <v>0</v>
      </c>
      <c r="G94" s="13">
        <v>0</v>
      </c>
      <c r="H94" s="56">
        <f t="shared" si="3"/>
        <v>0</v>
      </c>
      <c r="I94" s="14">
        <f t="shared" si="4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f t="shared" si="5"/>
        <v>0</v>
      </c>
      <c r="F95" s="76">
        <v>0</v>
      </c>
      <c r="G95" s="13">
        <v>0</v>
      </c>
      <c r="H95" s="56">
        <f t="shared" si="3"/>
        <v>0</v>
      </c>
      <c r="I95" s="14">
        <f t="shared" si="4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f t="shared" si="5"/>
        <v>0</v>
      </c>
      <c r="F96" s="76">
        <v>0</v>
      </c>
      <c r="G96" s="13">
        <v>0</v>
      </c>
      <c r="H96" s="56">
        <f t="shared" si="3"/>
        <v>0</v>
      </c>
      <c r="I96" s="14">
        <f t="shared" si="4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f t="shared" si="5"/>
        <v>0</v>
      </c>
      <c r="F97" s="76">
        <v>0</v>
      </c>
      <c r="G97" s="13">
        <v>0</v>
      </c>
      <c r="H97" s="56">
        <f t="shared" si="3"/>
        <v>0</v>
      </c>
      <c r="I97" s="14">
        <f t="shared" si="4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f t="shared" si="5"/>
        <v>326299</v>
      </c>
      <c r="F98" s="76">
        <v>0</v>
      </c>
      <c r="G98" s="13">
        <v>0</v>
      </c>
      <c r="H98" s="56">
        <f t="shared" si="3"/>
        <v>326299</v>
      </c>
      <c r="I98" s="14">
        <f t="shared" si="4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f t="shared" si="5"/>
        <v>0</v>
      </c>
      <c r="F99" s="76">
        <v>0</v>
      </c>
      <c r="G99" s="13">
        <v>0</v>
      </c>
      <c r="H99" s="56">
        <f t="shared" si="3"/>
        <v>0</v>
      </c>
      <c r="I99" s="14">
        <f t="shared" si="4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f t="shared" si="5"/>
        <v>0</v>
      </c>
      <c r="F100" s="76">
        <v>0</v>
      </c>
      <c r="G100" s="13">
        <v>0</v>
      </c>
      <c r="H100" s="56">
        <f t="shared" si="3"/>
        <v>0</v>
      </c>
      <c r="I100" s="14">
        <f t="shared" si="4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f t="shared" si="5"/>
        <v>0</v>
      </c>
      <c r="F101" s="76">
        <v>0</v>
      </c>
      <c r="G101" s="13">
        <v>0</v>
      </c>
      <c r="H101" s="56">
        <f t="shared" si="3"/>
        <v>0</v>
      </c>
      <c r="I101" s="14">
        <f t="shared" si="4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f t="shared" si="5"/>
        <v>0</v>
      </c>
      <c r="F102" s="76">
        <v>0</v>
      </c>
      <c r="G102" s="13">
        <v>0</v>
      </c>
      <c r="H102" s="56">
        <f t="shared" si="3"/>
        <v>0</v>
      </c>
      <c r="I102" s="14">
        <f t="shared" si="4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f t="shared" si="5"/>
        <v>0</v>
      </c>
      <c r="F103" s="76">
        <v>0</v>
      </c>
      <c r="G103" s="13">
        <v>0</v>
      </c>
      <c r="H103" s="56">
        <f t="shared" si="3"/>
        <v>0</v>
      </c>
      <c r="I103" s="14">
        <f t="shared" si="4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f t="shared" si="5"/>
        <v>0</v>
      </c>
      <c r="F104" s="76">
        <v>0</v>
      </c>
      <c r="G104" s="13">
        <v>0</v>
      </c>
      <c r="H104" s="56">
        <f t="shared" si="3"/>
        <v>0</v>
      </c>
      <c r="I104" s="14">
        <f t="shared" si="4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24358</v>
      </c>
      <c r="E105" s="14">
        <f t="shared" si="5"/>
        <v>24358</v>
      </c>
      <c r="F105" s="76">
        <v>0</v>
      </c>
      <c r="G105" s="13">
        <v>0</v>
      </c>
      <c r="H105" s="56">
        <f t="shared" si="3"/>
        <v>24358</v>
      </c>
      <c r="I105" s="14">
        <f t="shared" si="4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f t="shared" si="5"/>
        <v>0</v>
      </c>
      <c r="F106" s="76">
        <v>0</v>
      </c>
      <c r="G106" s="13">
        <v>0</v>
      </c>
      <c r="H106" s="56">
        <f t="shared" si="3"/>
        <v>0</v>
      </c>
      <c r="I106" s="14">
        <f t="shared" si="4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160451.99</v>
      </c>
      <c r="E107" s="14">
        <f t="shared" si="5"/>
        <v>160451.99</v>
      </c>
      <c r="F107" s="125">
        <v>0</v>
      </c>
      <c r="G107" s="13">
        <v>0</v>
      </c>
      <c r="H107" s="123">
        <f t="shared" si="3"/>
        <v>160451.99</v>
      </c>
      <c r="I107" s="124">
        <f t="shared" si="4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f t="shared" si="5"/>
        <v>0</v>
      </c>
      <c r="F108" s="76">
        <v>0</v>
      </c>
      <c r="G108" s="13">
        <v>0</v>
      </c>
      <c r="H108" s="56">
        <f t="shared" si="3"/>
        <v>0</v>
      </c>
      <c r="I108" s="14">
        <f t="shared" si="4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f t="shared" si="5"/>
        <v>0</v>
      </c>
      <c r="F109" s="76">
        <v>0</v>
      </c>
      <c r="G109" s="13">
        <v>0</v>
      </c>
      <c r="H109" s="56">
        <f t="shared" si="3"/>
        <v>0</v>
      </c>
      <c r="I109" s="14">
        <f t="shared" si="4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274522.16000000003</v>
      </c>
      <c r="E110" s="19">
        <f t="shared" si="5"/>
        <v>274522.16000000003</v>
      </c>
      <c r="F110" s="76">
        <v>0</v>
      </c>
      <c r="G110" s="13">
        <v>0</v>
      </c>
      <c r="H110" s="56">
        <f t="shared" si="3"/>
        <v>274522.16000000003</v>
      </c>
      <c r="I110" s="14">
        <f t="shared" si="4"/>
        <v>274522.16000000003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6">SUM(D9:D110)</f>
        <v>9000000.0000000019</v>
      </c>
      <c r="E111" s="80">
        <f t="shared" si="6"/>
        <v>9000000.0000000019</v>
      </c>
      <c r="F111" s="68">
        <f t="shared" si="6"/>
        <v>0</v>
      </c>
      <c r="G111" s="68">
        <f t="shared" si="6"/>
        <v>0</v>
      </c>
      <c r="H111" s="68">
        <f t="shared" si="6"/>
        <v>9000000.0000000019</v>
      </c>
      <c r="I111" s="68">
        <f t="shared" si="6"/>
        <v>9000000.0000000019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45796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XukUoih2wnG0KyOZSmZCFKoHJ4KqrTtjHzaEMH4pT2Q0sy21+WN9lTI6T4OvGL3srJdWyshvuC8ej8vciiR9tA==" saltValue="9XoStGFnCvrQ4B5VZziqcQ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eck Box 1">
              <controlPr defaultSize="0" autoFill="0" autoLine="0" autoPict="0">
                <anchor moveWithCells="1">
                  <from>
                    <xdr:col>2</xdr:col>
                    <xdr:colOff>1066800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304800</xdr:colOff>
                    <xdr:row>116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2A6A-08BE-4321-A828-B9878DE6D710}">
  <dimension ref="A1:IU187"/>
  <sheetViews>
    <sheetView topLeftCell="A86" zoomScaleNormal="100" workbookViewId="0">
      <selection activeCell="F110" sqref="F110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12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73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2">
        <f>D9</f>
        <v>0</v>
      </c>
      <c r="F9" s="59">
        <v>0</v>
      </c>
      <c r="G9" s="126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132">
        <v>193662.03</v>
      </c>
      <c r="E10" s="134">
        <f t="shared" ref="E10:E55" si="2">D10</f>
        <v>193662.03</v>
      </c>
      <c r="F10" s="60">
        <v>0</v>
      </c>
      <c r="G10" s="127">
        <v>0</v>
      </c>
      <c r="H10" s="123">
        <f t="shared" si="0"/>
        <v>193662.03</v>
      </c>
      <c r="I10" s="124">
        <f t="shared" si="1"/>
        <v>193662.03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132">
        <v>4666.51</v>
      </c>
      <c r="E11" s="134">
        <f t="shared" si="2"/>
        <v>4666.51</v>
      </c>
      <c r="F11" s="60">
        <v>0</v>
      </c>
      <c r="G11" s="127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3">
        <f t="shared" si="2"/>
        <v>0</v>
      </c>
      <c r="F12" s="60">
        <v>0</v>
      </c>
      <c r="G12" s="127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132">
        <v>448186</v>
      </c>
      <c r="E13" s="134">
        <f t="shared" si="2"/>
        <v>448186</v>
      </c>
      <c r="F13" s="60">
        <v>0</v>
      </c>
      <c r="G13" s="127">
        <v>0</v>
      </c>
      <c r="H13" s="123">
        <f t="shared" si="0"/>
        <v>448186</v>
      </c>
      <c r="I13" s="12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132">
        <v>255695</v>
      </c>
      <c r="E14" s="134">
        <f t="shared" si="2"/>
        <v>255695</v>
      </c>
      <c r="F14" s="60">
        <v>0</v>
      </c>
      <c r="G14" s="127">
        <v>0</v>
      </c>
      <c r="H14" s="123">
        <f t="shared" si="0"/>
        <v>255695</v>
      </c>
      <c r="I14" s="12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3">
        <f t="shared" si="2"/>
        <v>0</v>
      </c>
      <c r="F15" s="60">
        <v>0</v>
      </c>
      <c r="G15" s="127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3">
        <f t="shared" si="2"/>
        <v>0</v>
      </c>
      <c r="F16" s="60">
        <v>0</v>
      </c>
      <c r="G16" s="127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3">
        <f t="shared" si="2"/>
        <v>0</v>
      </c>
      <c r="F17" s="60">
        <v>0</v>
      </c>
      <c r="G17" s="127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3">
        <f t="shared" si="2"/>
        <v>0</v>
      </c>
      <c r="F18" s="60">
        <v>0</v>
      </c>
      <c r="G18" s="127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132">
        <v>2236866.5</v>
      </c>
      <c r="E19" s="134">
        <f t="shared" si="2"/>
        <v>2236866.5</v>
      </c>
      <c r="F19" s="131">
        <v>32790.49</v>
      </c>
      <c r="G19" s="127">
        <v>0</v>
      </c>
      <c r="H19" s="123">
        <f t="shared" si="0"/>
        <v>2269656.9900000002</v>
      </c>
      <c r="I19" s="124">
        <f t="shared" si="1"/>
        <v>2269656.9900000002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132">
        <v>909848</v>
      </c>
      <c r="E20" s="134">
        <f t="shared" si="2"/>
        <v>909848</v>
      </c>
      <c r="F20" s="60">
        <v>0</v>
      </c>
      <c r="G20" s="127">
        <v>0</v>
      </c>
      <c r="H20" s="123">
        <f t="shared" si="0"/>
        <v>909848</v>
      </c>
      <c r="I20" s="124">
        <f t="shared" si="1"/>
        <v>909848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3">
        <f t="shared" si="2"/>
        <v>0</v>
      </c>
      <c r="F21" s="60">
        <v>0</v>
      </c>
      <c r="G21" s="127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132">
        <v>90768.81</v>
      </c>
      <c r="E22" s="134">
        <f t="shared" si="2"/>
        <v>90768.81</v>
      </c>
      <c r="F22" s="60">
        <v>0</v>
      </c>
      <c r="G22" s="127">
        <v>0</v>
      </c>
      <c r="H22" s="123">
        <f t="shared" si="0"/>
        <v>90768.81</v>
      </c>
      <c r="I22" s="124">
        <f t="shared" si="1"/>
        <v>90768.81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3">
        <f t="shared" si="2"/>
        <v>0</v>
      </c>
      <c r="F23" s="60">
        <v>0</v>
      </c>
      <c r="G23" s="127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3">
        <f t="shared" si="2"/>
        <v>0</v>
      </c>
      <c r="F24" s="60">
        <v>0</v>
      </c>
      <c r="G24" s="127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3">
        <f t="shared" si="2"/>
        <v>0</v>
      </c>
      <c r="F25" s="60">
        <v>0</v>
      </c>
      <c r="G25" s="127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132">
        <v>7318</v>
      </c>
      <c r="E26" s="134">
        <f t="shared" si="2"/>
        <v>7318</v>
      </c>
      <c r="F26" s="60">
        <v>0</v>
      </c>
      <c r="G26" s="127">
        <v>0</v>
      </c>
      <c r="H26" s="123">
        <f t="shared" si="0"/>
        <v>7318</v>
      </c>
      <c r="I26" s="12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3">
        <f t="shared" si="2"/>
        <v>0</v>
      </c>
      <c r="F27" s="60">
        <v>0</v>
      </c>
      <c r="G27" s="127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30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3">
        <f t="shared" si="2"/>
        <v>0</v>
      </c>
      <c r="F28" s="60">
        <v>0</v>
      </c>
      <c r="G28" s="127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3">
        <f t="shared" si="2"/>
        <v>0</v>
      </c>
      <c r="F29" s="60">
        <v>0</v>
      </c>
      <c r="G29" s="127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3">
        <f t="shared" si="2"/>
        <v>0</v>
      </c>
      <c r="F30" s="60">
        <v>0</v>
      </c>
      <c r="G30" s="127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132">
        <v>662611.27</v>
      </c>
      <c r="E31" s="134">
        <f t="shared" si="2"/>
        <v>662611.27</v>
      </c>
      <c r="F31" s="131">
        <v>-22000</v>
      </c>
      <c r="G31" s="127">
        <v>0</v>
      </c>
      <c r="H31" s="123">
        <f t="shared" si="0"/>
        <v>640611.27</v>
      </c>
      <c r="I31" s="124">
        <f t="shared" si="1"/>
        <v>640611.27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3">
        <f t="shared" si="2"/>
        <v>0</v>
      </c>
      <c r="F32" s="60">
        <v>0</v>
      </c>
      <c r="G32" s="127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3">
        <f t="shared" si="2"/>
        <v>0</v>
      </c>
      <c r="F33" s="60">
        <v>0</v>
      </c>
      <c r="G33" s="127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3">
        <f t="shared" si="2"/>
        <v>0</v>
      </c>
      <c r="F34" s="60">
        <v>0</v>
      </c>
      <c r="G34" s="127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3">
        <f t="shared" si="2"/>
        <v>0</v>
      </c>
      <c r="F35" s="60">
        <v>0</v>
      </c>
      <c r="G35" s="127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3">
        <f t="shared" si="2"/>
        <v>0</v>
      </c>
      <c r="F36" s="60">
        <v>0</v>
      </c>
      <c r="G36" s="127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3">
        <f t="shared" si="2"/>
        <v>0</v>
      </c>
      <c r="F37" s="60">
        <v>0</v>
      </c>
      <c r="G37" s="127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3">
        <f t="shared" si="2"/>
        <v>0</v>
      </c>
      <c r="F38" s="60">
        <v>0</v>
      </c>
      <c r="G38" s="127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3">
        <f t="shared" si="2"/>
        <v>0</v>
      </c>
      <c r="F39" s="60">
        <v>0</v>
      </c>
      <c r="G39" s="127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3">
        <f t="shared" si="2"/>
        <v>0</v>
      </c>
      <c r="F40" s="60">
        <v>0</v>
      </c>
      <c r="G40" s="127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3">
        <f t="shared" si="2"/>
        <v>0</v>
      </c>
      <c r="F41" s="60">
        <v>0</v>
      </c>
      <c r="G41" s="127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3">
        <f t="shared" si="2"/>
        <v>0</v>
      </c>
      <c r="F42" s="60">
        <v>0</v>
      </c>
      <c r="G42" s="127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3">
        <f t="shared" si="2"/>
        <v>0</v>
      </c>
      <c r="F43" s="60">
        <v>0</v>
      </c>
      <c r="G43" s="127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132">
        <v>349169.5</v>
      </c>
      <c r="E44" s="134">
        <f t="shared" si="2"/>
        <v>349169.5</v>
      </c>
      <c r="F44" s="131">
        <v>-0.99</v>
      </c>
      <c r="G44" s="127">
        <v>0</v>
      </c>
      <c r="H44" s="123">
        <f t="shared" si="0"/>
        <v>349168.51</v>
      </c>
      <c r="I44" s="124">
        <f t="shared" si="1"/>
        <v>349168.51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3">
        <f t="shared" si="2"/>
        <v>0</v>
      </c>
      <c r="F45" s="60">
        <v>0</v>
      </c>
      <c r="G45" s="127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3">
        <f t="shared" si="2"/>
        <v>0</v>
      </c>
      <c r="F46" s="60">
        <v>0</v>
      </c>
      <c r="G46" s="127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3">
        <f t="shared" si="2"/>
        <v>0</v>
      </c>
      <c r="F47" s="60">
        <v>0</v>
      </c>
      <c r="G47" s="127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3">
        <f t="shared" si="2"/>
        <v>0</v>
      </c>
      <c r="F48" s="60">
        <v>0</v>
      </c>
      <c r="G48" s="127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3">
        <f t="shared" si="2"/>
        <v>0</v>
      </c>
      <c r="F49" s="60">
        <v>0</v>
      </c>
      <c r="G49" s="127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3">
        <f t="shared" si="2"/>
        <v>0</v>
      </c>
      <c r="F50" s="60">
        <v>0</v>
      </c>
      <c r="G50" s="127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3">
        <f t="shared" si="2"/>
        <v>0</v>
      </c>
      <c r="F51" s="60">
        <v>0</v>
      </c>
      <c r="G51" s="127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132">
        <v>749752</v>
      </c>
      <c r="E52" s="134">
        <f t="shared" si="2"/>
        <v>749752</v>
      </c>
      <c r="F52" s="131">
        <v>-82.38</v>
      </c>
      <c r="G52" s="127">
        <v>0</v>
      </c>
      <c r="H52" s="123">
        <f t="shared" si="0"/>
        <v>749669.62</v>
      </c>
      <c r="I52" s="124">
        <f t="shared" si="1"/>
        <v>749669.62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132">
        <v>639701</v>
      </c>
      <c r="E53" s="134">
        <f t="shared" si="2"/>
        <v>639701</v>
      </c>
      <c r="F53" s="60">
        <v>0</v>
      </c>
      <c r="G53" s="127">
        <v>0</v>
      </c>
      <c r="H53" s="123">
        <f t="shared" si="0"/>
        <v>639701</v>
      </c>
      <c r="I53" s="124">
        <f t="shared" si="1"/>
        <v>639701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3">
        <f t="shared" si="2"/>
        <v>0</v>
      </c>
      <c r="F54" s="60">
        <v>0</v>
      </c>
      <c r="G54" s="127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20">
        <f t="shared" si="2"/>
        <v>0</v>
      </c>
      <c r="F55" s="61">
        <v>0</v>
      </c>
      <c r="G55" s="128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29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f>D58</f>
        <v>0</v>
      </c>
      <c r="F58" s="76">
        <v>0</v>
      </c>
      <c r="G58" s="13">
        <v>0</v>
      </c>
      <c r="H58" s="55">
        <f t="shared" ref="H58:H110" si="3">D58+F58</f>
        <v>0</v>
      </c>
      <c r="I58" s="11">
        <f t="shared" ref="I58:I110" si="4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f t="shared" ref="E59:E110" si="5">D59</f>
        <v>0</v>
      </c>
      <c r="F59" s="76">
        <v>0</v>
      </c>
      <c r="G59" s="13">
        <v>0</v>
      </c>
      <c r="H59" s="56">
        <f t="shared" si="3"/>
        <v>0</v>
      </c>
      <c r="I59" s="14">
        <f t="shared" si="4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132">
        <v>9715.380000000001</v>
      </c>
      <c r="E60" s="124">
        <f t="shared" si="5"/>
        <v>9715.380000000001</v>
      </c>
      <c r="F60" s="76">
        <v>0</v>
      </c>
      <c r="G60" s="13">
        <v>0</v>
      </c>
      <c r="H60" s="132">
        <f t="shared" si="3"/>
        <v>9715.380000000001</v>
      </c>
      <c r="I60" s="124">
        <f t="shared" si="4"/>
        <v>9715.380000000001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f t="shared" si="5"/>
        <v>0</v>
      </c>
      <c r="F61" s="76">
        <v>0</v>
      </c>
      <c r="G61" s="13">
        <v>0</v>
      </c>
      <c r="H61" s="56">
        <f t="shared" si="3"/>
        <v>0</v>
      </c>
      <c r="I61" s="14">
        <f t="shared" si="4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f t="shared" si="5"/>
        <v>0</v>
      </c>
      <c r="F62" s="76">
        <v>0</v>
      </c>
      <c r="G62" s="13">
        <v>0</v>
      </c>
      <c r="H62" s="56">
        <f t="shared" si="3"/>
        <v>0</v>
      </c>
      <c r="I62" s="14">
        <f t="shared" si="4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f t="shared" si="5"/>
        <v>0</v>
      </c>
      <c r="F63" s="76">
        <v>0</v>
      </c>
      <c r="G63" s="13">
        <v>0</v>
      </c>
      <c r="H63" s="56">
        <f t="shared" si="3"/>
        <v>0</v>
      </c>
      <c r="I63" s="14">
        <f t="shared" si="4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f t="shared" si="5"/>
        <v>0</v>
      </c>
      <c r="F64" s="76">
        <v>0</v>
      </c>
      <c r="G64" s="13">
        <v>0</v>
      </c>
      <c r="H64" s="56">
        <f t="shared" si="3"/>
        <v>0</v>
      </c>
      <c r="I64" s="14">
        <f t="shared" si="4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132">
        <v>36670</v>
      </c>
      <c r="E65" s="124">
        <f t="shared" si="5"/>
        <v>36670</v>
      </c>
      <c r="F65" s="76">
        <v>-0.03</v>
      </c>
      <c r="G65" s="13">
        <v>0</v>
      </c>
      <c r="H65" s="123">
        <f t="shared" si="3"/>
        <v>36669.97</v>
      </c>
      <c r="I65" s="124">
        <f t="shared" si="4"/>
        <v>36669.97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132">
        <v>30500.15</v>
      </c>
      <c r="E66" s="124">
        <f t="shared" si="5"/>
        <v>30500.15</v>
      </c>
      <c r="F66" s="122">
        <v>-149.24</v>
      </c>
      <c r="G66" s="13">
        <v>0</v>
      </c>
      <c r="H66" s="123">
        <f t="shared" si="3"/>
        <v>30350.91</v>
      </c>
      <c r="I66" s="124">
        <f t="shared" si="4"/>
        <v>30350.91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132">
        <v>66755</v>
      </c>
      <c r="E67" s="124">
        <f t="shared" si="5"/>
        <v>66755</v>
      </c>
      <c r="F67" s="122">
        <v>-2557.85</v>
      </c>
      <c r="G67" s="13">
        <v>0</v>
      </c>
      <c r="H67" s="123">
        <f t="shared" si="3"/>
        <v>64197.15</v>
      </c>
      <c r="I67" s="124">
        <f t="shared" si="4"/>
        <v>64197.15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f t="shared" si="5"/>
        <v>0</v>
      </c>
      <c r="F68" s="76">
        <v>0</v>
      </c>
      <c r="G68" s="13">
        <v>0</v>
      </c>
      <c r="H68" s="56">
        <f t="shared" si="3"/>
        <v>0</v>
      </c>
      <c r="I68" s="14">
        <f t="shared" si="4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132">
        <v>381930</v>
      </c>
      <c r="E69" s="124">
        <f t="shared" si="5"/>
        <v>381930</v>
      </c>
      <c r="F69" s="76">
        <v>0</v>
      </c>
      <c r="G69" s="13">
        <v>0</v>
      </c>
      <c r="H69" s="123">
        <f t="shared" si="3"/>
        <v>381930</v>
      </c>
      <c r="I69" s="124">
        <f t="shared" si="4"/>
        <v>381930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f t="shared" si="5"/>
        <v>0</v>
      </c>
      <c r="F70" s="76">
        <v>0</v>
      </c>
      <c r="G70" s="13">
        <v>0</v>
      </c>
      <c r="H70" s="56">
        <f t="shared" si="3"/>
        <v>0</v>
      </c>
      <c r="I70" s="14">
        <f t="shared" si="4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132">
        <v>137526.70000000001</v>
      </c>
      <c r="E71" s="124">
        <f t="shared" si="5"/>
        <v>137526.70000000001</v>
      </c>
      <c r="F71" s="122">
        <v>1000</v>
      </c>
      <c r="G71" s="13">
        <v>0</v>
      </c>
      <c r="H71" s="123">
        <f t="shared" si="3"/>
        <v>138526.70000000001</v>
      </c>
      <c r="I71" s="124">
        <f t="shared" si="4"/>
        <v>138526.70000000001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f t="shared" si="5"/>
        <v>0</v>
      </c>
      <c r="F72" s="76">
        <v>0</v>
      </c>
      <c r="G72" s="13">
        <v>0</v>
      </c>
      <c r="H72" s="56">
        <f t="shared" si="3"/>
        <v>0</v>
      </c>
      <c r="I72" s="14">
        <f t="shared" si="4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f t="shared" si="5"/>
        <v>0</v>
      </c>
      <c r="F73" s="76">
        <v>0</v>
      </c>
      <c r="G73" s="13">
        <v>0</v>
      </c>
      <c r="H73" s="56">
        <f t="shared" si="3"/>
        <v>0</v>
      </c>
      <c r="I73" s="14">
        <f t="shared" si="4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f t="shared" si="5"/>
        <v>0</v>
      </c>
      <c r="F74" s="76">
        <v>0</v>
      </c>
      <c r="G74" s="13">
        <v>0</v>
      </c>
      <c r="H74" s="56">
        <f t="shared" si="3"/>
        <v>0</v>
      </c>
      <c r="I74" s="14">
        <f t="shared" si="4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f t="shared" si="5"/>
        <v>0</v>
      </c>
      <c r="F75" s="76">
        <v>0</v>
      </c>
      <c r="G75" s="13">
        <v>0</v>
      </c>
      <c r="H75" s="56">
        <f t="shared" si="3"/>
        <v>0</v>
      </c>
      <c r="I75" s="14">
        <f t="shared" si="4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f t="shared" si="5"/>
        <v>0</v>
      </c>
      <c r="F76" s="76">
        <v>0</v>
      </c>
      <c r="G76" s="13">
        <v>0</v>
      </c>
      <c r="H76" s="56">
        <f t="shared" si="3"/>
        <v>0</v>
      </c>
      <c r="I76" s="14">
        <f t="shared" si="4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f t="shared" si="5"/>
        <v>0</v>
      </c>
      <c r="F77" s="76">
        <v>0</v>
      </c>
      <c r="G77" s="13">
        <v>0</v>
      </c>
      <c r="H77" s="56">
        <f t="shared" si="3"/>
        <v>0</v>
      </c>
      <c r="I77" s="14">
        <f t="shared" si="4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f t="shared" si="5"/>
        <v>0</v>
      </c>
      <c r="F78" s="76">
        <v>0</v>
      </c>
      <c r="G78" s="13">
        <v>0</v>
      </c>
      <c r="H78" s="56">
        <f t="shared" si="3"/>
        <v>0</v>
      </c>
      <c r="I78" s="14">
        <f t="shared" si="4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f t="shared" si="5"/>
        <v>0</v>
      </c>
      <c r="F79" s="76">
        <v>0</v>
      </c>
      <c r="G79" s="13">
        <v>0</v>
      </c>
      <c r="H79" s="56">
        <f t="shared" si="3"/>
        <v>0</v>
      </c>
      <c r="I79" s="14">
        <f t="shared" si="4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f t="shared" si="5"/>
        <v>0</v>
      </c>
      <c r="F80" s="76">
        <v>0</v>
      </c>
      <c r="G80" s="13">
        <v>0</v>
      </c>
      <c r="H80" s="56">
        <f t="shared" si="3"/>
        <v>0</v>
      </c>
      <c r="I80" s="14">
        <f t="shared" si="4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f t="shared" si="5"/>
        <v>0</v>
      </c>
      <c r="F81" s="76">
        <v>0</v>
      </c>
      <c r="G81" s="13">
        <v>0</v>
      </c>
      <c r="H81" s="56">
        <f t="shared" si="3"/>
        <v>0</v>
      </c>
      <c r="I81" s="14">
        <f t="shared" si="4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f t="shared" si="5"/>
        <v>0</v>
      </c>
      <c r="F82" s="76">
        <v>0</v>
      </c>
      <c r="G82" s="13">
        <v>0</v>
      </c>
      <c r="H82" s="56">
        <f t="shared" si="3"/>
        <v>0</v>
      </c>
      <c r="I82" s="14">
        <f t="shared" si="4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f t="shared" si="5"/>
        <v>0</v>
      </c>
      <c r="F83" s="76">
        <v>0</v>
      </c>
      <c r="G83" s="13">
        <v>0</v>
      </c>
      <c r="H83" s="56">
        <f t="shared" si="3"/>
        <v>0</v>
      </c>
      <c r="I83" s="14">
        <f t="shared" si="4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f t="shared" si="5"/>
        <v>0</v>
      </c>
      <c r="F84" s="76">
        <v>0</v>
      </c>
      <c r="G84" s="13">
        <v>0</v>
      </c>
      <c r="H84" s="56">
        <f t="shared" si="3"/>
        <v>0</v>
      </c>
      <c r="I84" s="14">
        <f t="shared" si="4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132">
        <v>52498</v>
      </c>
      <c r="E85" s="124">
        <f t="shared" si="5"/>
        <v>52498</v>
      </c>
      <c r="F85" s="76">
        <v>0</v>
      </c>
      <c r="G85" s="13">
        <v>0</v>
      </c>
      <c r="H85" s="123">
        <f t="shared" si="3"/>
        <v>52498</v>
      </c>
      <c r="I85" s="124">
        <f t="shared" si="4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f t="shared" si="5"/>
        <v>0</v>
      </c>
      <c r="F86" s="76">
        <v>0</v>
      </c>
      <c r="G86" s="13">
        <v>0</v>
      </c>
      <c r="H86" s="56">
        <f t="shared" si="3"/>
        <v>0</v>
      </c>
      <c r="I86" s="14">
        <f t="shared" si="4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f t="shared" si="5"/>
        <v>0</v>
      </c>
      <c r="F87" s="76">
        <v>0</v>
      </c>
      <c r="G87" s="13">
        <v>0</v>
      </c>
      <c r="H87" s="56">
        <f t="shared" si="3"/>
        <v>0</v>
      </c>
      <c r="I87" s="14">
        <f t="shared" si="4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f t="shared" si="5"/>
        <v>0</v>
      </c>
      <c r="F88" s="76">
        <v>0</v>
      </c>
      <c r="G88" s="13">
        <v>0</v>
      </c>
      <c r="H88" s="56">
        <f t="shared" si="3"/>
        <v>0</v>
      </c>
      <c r="I88" s="14">
        <f t="shared" si="4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f t="shared" si="5"/>
        <v>0</v>
      </c>
      <c r="F89" s="76">
        <v>0</v>
      </c>
      <c r="G89" s="13">
        <v>0</v>
      </c>
      <c r="H89" s="56">
        <f t="shared" si="3"/>
        <v>0</v>
      </c>
      <c r="I89" s="14">
        <f t="shared" si="4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f t="shared" si="5"/>
        <v>0</v>
      </c>
      <c r="F90" s="76">
        <v>0</v>
      </c>
      <c r="G90" s="13">
        <v>0</v>
      </c>
      <c r="H90" s="56">
        <f t="shared" si="3"/>
        <v>0</v>
      </c>
      <c r="I90" s="14">
        <f t="shared" si="4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132">
        <v>950529</v>
      </c>
      <c r="E91" s="124">
        <f t="shared" si="5"/>
        <v>950529</v>
      </c>
      <c r="F91" s="76">
        <v>0</v>
      </c>
      <c r="G91" s="13">
        <v>0</v>
      </c>
      <c r="H91" s="123">
        <f t="shared" si="3"/>
        <v>950529</v>
      </c>
      <c r="I91" s="124">
        <f t="shared" si="4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f t="shared" si="5"/>
        <v>0</v>
      </c>
      <c r="F92" s="76">
        <v>0</v>
      </c>
      <c r="G92" s="13">
        <v>0</v>
      </c>
      <c r="H92" s="56">
        <f t="shared" si="3"/>
        <v>0</v>
      </c>
      <c r="I92" s="14">
        <f t="shared" si="4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f t="shared" si="5"/>
        <v>0</v>
      </c>
      <c r="F93" s="76">
        <v>0</v>
      </c>
      <c r="G93" s="13">
        <v>0</v>
      </c>
      <c r="H93" s="56">
        <f t="shared" si="3"/>
        <v>0</v>
      </c>
      <c r="I93" s="14">
        <f t="shared" si="4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f t="shared" si="5"/>
        <v>0</v>
      </c>
      <c r="F94" s="76">
        <v>0</v>
      </c>
      <c r="G94" s="13">
        <v>0</v>
      </c>
      <c r="H94" s="56">
        <f t="shared" si="3"/>
        <v>0</v>
      </c>
      <c r="I94" s="14">
        <f t="shared" si="4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f t="shared" si="5"/>
        <v>0</v>
      </c>
      <c r="F95" s="76">
        <v>0</v>
      </c>
      <c r="G95" s="13">
        <v>0</v>
      </c>
      <c r="H95" s="56">
        <f t="shared" si="3"/>
        <v>0</v>
      </c>
      <c r="I95" s="14">
        <f t="shared" si="4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f t="shared" si="5"/>
        <v>0</v>
      </c>
      <c r="F96" s="76">
        <v>0</v>
      </c>
      <c r="G96" s="13">
        <v>0</v>
      </c>
      <c r="H96" s="56">
        <f t="shared" si="3"/>
        <v>0</v>
      </c>
      <c r="I96" s="14">
        <f t="shared" si="4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f t="shared" si="5"/>
        <v>0</v>
      </c>
      <c r="F97" s="76">
        <v>0</v>
      </c>
      <c r="G97" s="13">
        <v>0</v>
      </c>
      <c r="H97" s="56">
        <f t="shared" si="3"/>
        <v>0</v>
      </c>
      <c r="I97" s="14">
        <f t="shared" si="4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132">
        <v>326299</v>
      </c>
      <c r="E98" s="124">
        <f t="shared" si="5"/>
        <v>326299</v>
      </c>
      <c r="F98" s="122">
        <v>-22000</v>
      </c>
      <c r="G98" s="13">
        <v>0</v>
      </c>
      <c r="H98" s="123">
        <f t="shared" si="3"/>
        <v>304299</v>
      </c>
      <c r="I98" s="124">
        <f t="shared" si="4"/>
        <v>304299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f t="shared" si="5"/>
        <v>0</v>
      </c>
      <c r="F99" s="76">
        <v>0</v>
      </c>
      <c r="G99" s="13">
        <v>0</v>
      </c>
      <c r="H99" s="56">
        <f t="shared" si="3"/>
        <v>0</v>
      </c>
      <c r="I99" s="14">
        <f t="shared" si="4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f t="shared" si="5"/>
        <v>0</v>
      </c>
      <c r="F100" s="76">
        <v>0</v>
      </c>
      <c r="G100" s="13">
        <v>0</v>
      </c>
      <c r="H100" s="56">
        <f t="shared" si="3"/>
        <v>0</v>
      </c>
      <c r="I100" s="14">
        <f t="shared" si="4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f t="shared" si="5"/>
        <v>0</v>
      </c>
      <c r="F101" s="76">
        <v>0</v>
      </c>
      <c r="G101" s="13">
        <v>0</v>
      </c>
      <c r="H101" s="56">
        <f t="shared" si="3"/>
        <v>0</v>
      </c>
      <c r="I101" s="14">
        <f t="shared" si="4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f t="shared" si="5"/>
        <v>0</v>
      </c>
      <c r="F102" s="76">
        <v>0</v>
      </c>
      <c r="G102" s="13">
        <v>0</v>
      </c>
      <c r="H102" s="56">
        <f t="shared" si="3"/>
        <v>0</v>
      </c>
      <c r="I102" s="14">
        <f t="shared" si="4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f t="shared" si="5"/>
        <v>0</v>
      </c>
      <c r="F103" s="76">
        <v>0</v>
      </c>
      <c r="G103" s="13">
        <v>0</v>
      </c>
      <c r="H103" s="56">
        <f t="shared" si="3"/>
        <v>0</v>
      </c>
      <c r="I103" s="14">
        <f t="shared" si="4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f t="shared" si="5"/>
        <v>0</v>
      </c>
      <c r="F104" s="76">
        <v>0</v>
      </c>
      <c r="G104" s="13">
        <v>0</v>
      </c>
      <c r="H104" s="56">
        <f t="shared" si="3"/>
        <v>0</v>
      </c>
      <c r="I104" s="14">
        <f t="shared" si="4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132">
        <v>24358</v>
      </c>
      <c r="E105" s="124">
        <f t="shared" si="5"/>
        <v>24358</v>
      </c>
      <c r="F105" s="76">
        <v>0</v>
      </c>
      <c r="G105" s="13">
        <v>0</v>
      </c>
      <c r="H105" s="123">
        <f t="shared" si="3"/>
        <v>24358</v>
      </c>
      <c r="I105" s="124">
        <f t="shared" si="4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f t="shared" si="5"/>
        <v>0</v>
      </c>
      <c r="F106" s="76">
        <v>0</v>
      </c>
      <c r="G106" s="13">
        <v>0</v>
      </c>
      <c r="H106" s="56">
        <f t="shared" si="3"/>
        <v>0</v>
      </c>
      <c r="I106" s="14">
        <f t="shared" si="4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132">
        <v>160451.99</v>
      </c>
      <c r="E107" s="124">
        <f t="shared" si="5"/>
        <v>160451.99</v>
      </c>
      <c r="F107" s="76">
        <v>0</v>
      </c>
      <c r="G107" s="13">
        <v>0</v>
      </c>
      <c r="H107" s="123">
        <f t="shared" si="3"/>
        <v>160451.99</v>
      </c>
      <c r="I107" s="124">
        <f t="shared" si="4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f t="shared" si="5"/>
        <v>0</v>
      </c>
      <c r="F108" s="76">
        <v>0</v>
      </c>
      <c r="G108" s="13">
        <v>0</v>
      </c>
      <c r="H108" s="56">
        <f t="shared" si="3"/>
        <v>0</v>
      </c>
      <c r="I108" s="14">
        <f t="shared" si="4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f t="shared" si="5"/>
        <v>0</v>
      </c>
      <c r="F109" s="76">
        <v>0</v>
      </c>
      <c r="G109" s="13">
        <v>0</v>
      </c>
      <c r="H109" s="56">
        <f t="shared" si="3"/>
        <v>0</v>
      </c>
      <c r="I109" s="14">
        <f t="shared" si="4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132">
        <v>274522.16000000003</v>
      </c>
      <c r="E110" s="133">
        <f t="shared" si="5"/>
        <v>274522.16000000003</v>
      </c>
      <c r="F110" s="122">
        <v>13000</v>
      </c>
      <c r="G110" s="13">
        <v>0</v>
      </c>
      <c r="H110" s="123">
        <f t="shared" si="3"/>
        <v>287522.16000000003</v>
      </c>
      <c r="I110" s="124">
        <f t="shared" si="4"/>
        <v>287522.16000000003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6">SUM(D9:D110)</f>
        <v>9000000.0000000019</v>
      </c>
      <c r="E111" s="80">
        <f t="shared" si="6"/>
        <v>9000000.0000000019</v>
      </c>
      <c r="F111" s="68">
        <f t="shared" si="6"/>
        <v>0</v>
      </c>
      <c r="G111" s="68">
        <f t="shared" si="6"/>
        <v>0</v>
      </c>
      <c r="H111" s="68">
        <f t="shared" si="6"/>
        <v>9000000.0000000019</v>
      </c>
      <c r="I111" s="68">
        <f t="shared" si="6"/>
        <v>9000000.0000000019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45821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rfQE4giNjPp2410S/AFmFdvAsB20uwER/NgoaBfkSELETnVIc49GFZ6YYkSmyrafqI90LHNzk8II9H8cBsurHQ==" saltValue="RKCdpO7L7P26PMtV26hjdw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57B2-D606-4E9C-8506-9DACB419ACE9}">
  <dimension ref="A1:IU187"/>
  <sheetViews>
    <sheetView tabSelected="1" topLeftCell="A115" workbookViewId="0">
      <selection activeCell="J135" sqref="J135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13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73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2">
        <f>D9</f>
        <v>0</v>
      </c>
      <c r="F9" s="59">
        <v>0</v>
      </c>
      <c r="G9" s="126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132">
        <v>193662.03</v>
      </c>
      <c r="E10" s="134">
        <f t="shared" ref="E10:E55" si="2">D10</f>
        <v>193662.03</v>
      </c>
      <c r="F10" s="60">
        <v>0</v>
      </c>
      <c r="G10" s="127">
        <v>0</v>
      </c>
      <c r="H10" s="123">
        <f t="shared" si="0"/>
        <v>193662.03</v>
      </c>
      <c r="I10" s="124">
        <f t="shared" si="1"/>
        <v>193662.03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132">
        <v>4666.51</v>
      </c>
      <c r="E11" s="134">
        <f t="shared" si="2"/>
        <v>4666.51</v>
      </c>
      <c r="F11" s="60">
        <v>0</v>
      </c>
      <c r="G11" s="127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34">
        <f t="shared" si="2"/>
        <v>0</v>
      </c>
      <c r="F12" s="60">
        <v>0</v>
      </c>
      <c r="G12" s="127">
        <v>0</v>
      </c>
      <c r="H12" s="56">
        <f t="shared" si="0"/>
        <v>0</v>
      </c>
      <c r="I12" s="12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132">
        <v>448186</v>
      </c>
      <c r="E13" s="134">
        <f t="shared" si="2"/>
        <v>448186</v>
      </c>
      <c r="F13" s="60">
        <v>-1</v>
      </c>
      <c r="G13" s="127">
        <v>0</v>
      </c>
      <c r="H13" s="123">
        <f t="shared" si="0"/>
        <v>448185</v>
      </c>
      <c r="I13" s="124">
        <f t="shared" si="1"/>
        <v>448185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132">
        <v>255695</v>
      </c>
      <c r="E14" s="134">
        <f t="shared" si="2"/>
        <v>255695</v>
      </c>
      <c r="F14" s="60">
        <v>0</v>
      </c>
      <c r="G14" s="127">
        <v>0</v>
      </c>
      <c r="H14" s="123">
        <f t="shared" si="0"/>
        <v>255695</v>
      </c>
      <c r="I14" s="12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34">
        <f t="shared" si="2"/>
        <v>0</v>
      </c>
      <c r="F15" s="60">
        <v>0</v>
      </c>
      <c r="G15" s="127">
        <v>0</v>
      </c>
      <c r="H15" s="56">
        <f t="shared" si="0"/>
        <v>0</v>
      </c>
      <c r="I15" s="12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34">
        <f t="shared" si="2"/>
        <v>0</v>
      </c>
      <c r="F16" s="60">
        <v>0</v>
      </c>
      <c r="G16" s="127">
        <v>0</v>
      </c>
      <c r="H16" s="56">
        <f t="shared" si="0"/>
        <v>0</v>
      </c>
      <c r="I16" s="12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34">
        <f t="shared" si="2"/>
        <v>0</v>
      </c>
      <c r="F17" s="60">
        <v>0</v>
      </c>
      <c r="G17" s="127">
        <v>0</v>
      </c>
      <c r="H17" s="56">
        <f t="shared" si="0"/>
        <v>0</v>
      </c>
      <c r="I17" s="12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34">
        <f t="shared" si="2"/>
        <v>0</v>
      </c>
      <c r="F18" s="60">
        <v>0</v>
      </c>
      <c r="G18" s="127">
        <v>0</v>
      </c>
      <c r="H18" s="56">
        <f t="shared" si="0"/>
        <v>0</v>
      </c>
      <c r="I18" s="12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132">
        <v>2269656.9900000002</v>
      </c>
      <c r="E19" s="134">
        <f t="shared" si="2"/>
        <v>2269656.9900000002</v>
      </c>
      <c r="F19" s="60">
        <v>0</v>
      </c>
      <c r="G19" s="127">
        <v>0</v>
      </c>
      <c r="H19" s="123">
        <f t="shared" si="0"/>
        <v>2269656.9900000002</v>
      </c>
      <c r="I19" s="124">
        <f t="shared" si="1"/>
        <v>2269656.9900000002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132">
        <v>909848</v>
      </c>
      <c r="E20" s="134">
        <f t="shared" si="2"/>
        <v>909848</v>
      </c>
      <c r="F20" s="60">
        <v>0</v>
      </c>
      <c r="G20" s="127">
        <v>0</v>
      </c>
      <c r="H20" s="123">
        <f t="shared" si="0"/>
        <v>909848</v>
      </c>
      <c r="I20" s="124">
        <f t="shared" si="1"/>
        <v>909848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34">
        <f t="shared" si="2"/>
        <v>0</v>
      </c>
      <c r="F21" s="60">
        <v>0</v>
      </c>
      <c r="G21" s="127">
        <v>0</v>
      </c>
      <c r="H21" s="56">
        <f t="shared" si="0"/>
        <v>0</v>
      </c>
      <c r="I21" s="12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132">
        <v>90768.81</v>
      </c>
      <c r="E22" s="134">
        <f t="shared" si="2"/>
        <v>90768.81</v>
      </c>
      <c r="F22" s="60">
        <v>0</v>
      </c>
      <c r="G22" s="127">
        <v>0</v>
      </c>
      <c r="H22" s="123">
        <f t="shared" si="0"/>
        <v>90768.81</v>
      </c>
      <c r="I22" s="124">
        <f t="shared" si="1"/>
        <v>90768.81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34">
        <f t="shared" si="2"/>
        <v>0</v>
      </c>
      <c r="F23" s="60">
        <v>0</v>
      </c>
      <c r="G23" s="127">
        <v>0</v>
      </c>
      <c r="H23" s="56">
        <f t="shared" si="0"/>
        <v>0</v>
      </c>
      <c r="I23" s="12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34">
        <f t="shared" si="2"/>
        <v>0</v>
      </c>
      <c r="F24" s="60">
        <v>0</v>
      </c>
      <c r="G24" s="127">
        <v>0</v>
      </c>
      <c r="H24" s="56">
        <f t="shared" si="0"/>
        <v>0</v>
      </c>
      <c r="I24" s="12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34">
        <f t="shared" si="2"/>
        <v>0</v>
      </c>
      <c r="F25" s="60">
        <v>0</v>
      </c>
      <c r="G25" s="127">
        <v>0</v>
      </c>
      <c r="H25" s="56">
        <f t="shared" si="0"/>
        <v>0</v>
      </c>
      <c r="I25" s="12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132">
        <v>7318</v>
      </c>
      <c r="E26" s="134">
        <f t="shared" si="2"/>
        <v>7318</v>
      </c>
      <c r="F26" s="60">
        <v>0</v>
      </c>
      <c r="G26" s="127">
        <v>0</v>
      </c>
      <c r="H26" s="123">
        <f t="shared" si="0"/>
        <v>7318</v>
      </c>
      <c r="I26" s="12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34">
        <f t="shared" si="2"/>
        <v>0</v>
      </c>
      <c r="F27" s="60">
        <v>0</v>
      </c>
      <c r="G27" s="127">
        <v>0</v>
      </c>
      <c r="H27" s="56">
        <f t="shared" si="0"/>
        <v>0</v>
      </c>
      <c r="I27" s="124">
        <f t="shared" si="1"/>
        <v>0</v>
      </c>
      <c r="J27" s="110"/>
      <c r="K27" s="112"/>
      <c r="L27" s="112"/>
      <c r="M27" s="130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34">
        <f t="shared" si="2"/>
        <v>0</v>
      </c>
      <c r="F28" s="60">
        <v>0</v>
      </c>
      <c r="G28" s="127">
        <v>0</v>
      </c>
      <c r="H28" s="56">
        <f t="shared" si="0"/>
        <v>0</v>
      </c>
      <c r="I28" s="12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34">
        <f t="shared" si="2"/>
        <v>0</v>
      </c>
      <c r="F29" s="60">
        <v>0</v>
      </c>
      <c r="G29" s="127">
        <v>0</v>
      </c>
      <c r="H29" s="56">
        <f t="shared" si="0"/>
        <v>0</v>
      </c>
      <c r="I29" s="12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34">
        <f t="shared" si="2"/>
        <v>0</v>
      </c>
      <c r="F30" s="60">
        <v>0</v>
      </c>
      <c r="G30" s="127">
        <v>0</v>
      </c>
      <c r="H30" s="56">
        <f t="shared" si="0"/>
        <v>0</v>
      </c>
      <c r="I30" s="12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132">
        <v>640611.27</v>
      </c>
      <c r="E31" s="134">
        <f t="shared" si="2"/>
        <v>640611.27</v>
      </c>
      <c r="F31" s="60">
        <v>0</v>
      </c>
      <c r="G31" s="127">
        <v>0</v>
      </c>
      <c r="H31" s="123">
        <f t="shared" si="0"/>
        <v>640611.27</v>
      </c>
      <c r="I31" s="124">
        <f t="shared" si="1"/>
        <v>640611.27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34">
        <f t="shared" si="2"/>
        <v>0</v>
      </c>
      <c r="F32" s="60">
        <v>0</v>
      </c>
      <c r="G32" s="127">
        <v>0</v>
      </c>
      <c r="H32" s="56">
        <f t="shared" si="0"/>
        <v>0</v>
      </c>
      <c r="I32" s="12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34">
        <f t="shared" si="2"/>
        <v>0</v>
      </c>
      <c r="F33" s="60">
        <v>0</v>
      </c>
      <c r="G33" s="127">
        <v>0</v>
      </c>
      <c r="H33" s="56">
        <f t="shared" si="0"/>
        <v>0</v>
      </c>
      <c r="I33" s="12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34">
        <f t="shared" si="2"/>
        <v>0</v>
      </c>
      <c r="F34" s="60">
        <v>0</v>
      </c>
      <c r="G34" s="127">
        <v>0</v>
      </c>
      <c r="H34" s="56">
        <f t="shared" si="0"/>
        <v>0</v>
      </c>
      <c r="I34" s="12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34">
        <f t="shared" si="2"/>
        <v>0</v>
      </c>
      <c r="F35" s="60">
        <v>0</v>
      </c>
      <c r="G35" s="127">
        <v>0</v>
      </c>
      <c r="H35" s="56">
        <f t="shared" si="0"/>
        <v>0</v>
      </c>
      <c r="I35" s="12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34">
        <f t="shared" si="2"/>
        <v>0</v>
      </c>
      <c r="F36" s="60">
        <v>0</v>
      </c>
      <c r="G36" s="127">
        <v>0</v>
      </c>
      <c r="H36" s="56">
        <f t="shared" si="0"/>
        <v>0</v>
      </c>
      <c r="I36" s="12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34">
        <f t="shared" si="2"/>
        <v>0</v>
      </c>
      <c r="F37" s="60">
        <v>0</v>
      </c>
      <c r="G37" s="127">
        <v>0</v>
      </c>
      <c r="H37" s="56">
        <f t="shared" si="0"/>
        <v>0</v>
      </c>
      <c r="I37" s="12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34">
        <f t="shared" si="2"/>
        <v>0</v>
      </c>
      <c r="F38" s="60">
        <v>0</v>
      </c>
      <c r="G38" s="127">
        <v>0</v>
      </c>
      <c r="H38" s="56">
        <f t="shared" si="0"/>
        <v>0</v>
      </c>
      <c r="I38" s="12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34">
        <f t="shared" si="2"/>
        <v>0</v>
      </c>
      <c r="F39" s="60">
        <v>0</v>
      </c>
      <c r="G39" s="127">
        <v>0</v>
      </c>
      <c r="H39" s="56">
        <f t="shared" si="0"/>
        <v>0</v>
      </c>
      <c r="I39" s="12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34">
        <f t="shared" si="2"/>
        <v>0</v>
      </c>
      <c r="F40" s="60">
        <v>0</v>
      </c>
      <c r="G40" s="127">
        <v>0</v>
      </c>
      <c r="H40" s="56">
        <f t="shared" si="0"/>
        <v>0</v>
      </c>
      <c r="I40" s="12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34">
        <f t="shared" si="2"/>
        <v>0</v>
      </c>
      <c r="F41" s="60">
        <v>0</v>
      </c>
      <c r="G41" s="127">
        <v>0</v>
      </c>
      <c r="H41" s="56">
        <f t="shared" si="0"/>
        <v>0</v>
      </c>
      <c r="I41" s="12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34">
        <f t="shared" si="2"/>
        <v>0</v>
      </c>
      <c r="F42" s="60">
        <v>0</v>
      </c>
      <c r="G42" s="127">
        <v>0</v>
      </c>
      <c r="H42" s="56">
        <f t="shared" si="0"/>
        <v>0</v>
      </c>
      <c r="I42" s="12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34">
        <f t="shared" si="2"/>
        <v>0</v>
      </c>
      <c r="F43" s="60">
        <v>0</v>
      </c>
      <c r="G43" s="127">
        <v>0</v>
      </c>
      <c r="H43" s="56">
        <f t="shared" si="0"/>
        <v>0</v>
      </c>
      <c r="I43" s="12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132">
        <v>349168.51</v>
      </c>
      <c r="E44" s="134">
        <f t="shared" si="2"/>
        <v>349168.51</v>
      </c>
      <c r="F44" s="60">
        <v>1</v>
      </c>
      <c r="G44" s="127">
        <v>0</v>
      </c>
      <c r="H44" s="123">
        <f t="shared" si="0"/>
        <v>349169.51</v>
      </c>
      <c r="I44" s="124">
        <f t="shared" si="1"/>
        <v>349169.51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34">
        <f t="shared" si="2"/>
        <v>0</v>
      </c>
      <c r="F45" s="60">
        <v>0</v>
      </c>
      <c r="G45" s="127">
        <v>0</v>
      </c>
      <c r="H45" s="56">
        <f t="shared" si="0"/>
        <v>0</v>
      </c>
      <c r="I45" s="12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34">
        <f t="shared" si="2"/>
        <v>0</v>
      </c>
      <c r="F46" s="60">
        <v>0</v>
      </c>
      <c r="G46" s="127">
        <v>0</v>
      </c>
      <c r="H46" s="56">
        <f t="shared" si="0"/>
        <v>0</v>
      </c>
      <c r="I46" s="12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34">
        <f t="shared" si="2"/>
        <v>0</v>
      </c>
      <c r="F47" s="60">
        <v>0</v>
      </c>
      <c r="G47" s="127">
        <v>0</v>
      </c>
      <c r="H47" s="56">
        <f t="shared" si="0"/>
        <v>0</v>
      </c>
      <c r="I47" s="12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34">
        <f t="shared" si="2"/>
        <v>0</v>
      </c>
      <c r="F48" s="60">
        <v>0</v>
      </c>
      <c r="G48" s="127">
        <v>0</v>
      </c>
      <c r="H48" s="56">
        <f t="shared" si="0"/>
        <v>0</v>
      </c>
      <c r="I48" s="12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34">
        <f t="shared" si="2"/>
        <v>0</v>
      </c>
      <c r="F49" s="60">
        <v>0</v>
      </c>
      <c r="G49" s="127">
        <v>0</v>
      </c>
      <c r="H49" s="56">
        <f t="shared" si="0"/>
        <v>0</v>
      </c>
      <c r="I49" s="12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34">
        <f t="shared" si="2"/>
        <v>0</v>
      </c>
      <c r="F50" s="60">
        <v>0</v>
      </c>
      <c r="G50" s="127">
        <v>0</v>
      </c>
      <c r="H50" s="56">
        <f t="shared" si="0"/>
        <v>0</v>
      </c>
      <c r="I50" s="12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34">
        <f t="shared" si="2"/>
        <v>0</v>
      </c>
      <c r="F51" s="60">
        <v>0</v>
      </c>
      <c r="G51" s="127">
        <v>0</v>
      </c>
      <c r="H51" s="56">
        <f t="shared" si="0"/>
        <v>0</v>
      </c>
      <c r="I51" s="12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132">
        <v>749669.62</v>
      </c>
      <c r="E52" s="134">
        <f t="shared" si="2"/>
        <v>749669.62</v>
      </c>
      <c r="F52" s="60">
        <v>0</v>
      </c>
      <c r="G52" s="127">
        <v>0</v>
      </c>
      <c r="H52" s="123">
        <f t="shared" si="0"/>
        <v>749669.62</v>
      </c>
      <c r="I52" s="124">
        <f t="shared" si="1"/>
        <v>749669.62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132">
        <v>639701</v>
      </c>
      <c r="E53" s="134">
        <f t="shared" si="2"/>
        <v>639701</v>
      </c>
      <c r="F53" s="60">
        <v>0</v>
      </c>
      <c r="G53" s="127">
        <v>0</v>
      </c>
      <c r="H53" s="123">
        <f t="shared" si="0"/>
        <v>639701</v>
      </c>
      <c r="I53" s="124">
        <f t="shared" si="1"/>
        <v>639701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3">
        <f t="shared" si="2"/>
        <v>0</v>
      </c>
      <c r="F54" s="60">
        <v>0</v>
      </c>
      <c r="G54" s="127">
        <v>0</v>
      </c>
      <c r="H54" s="56">
        <f t="shared" si="0"/>
        <v>0</v>
      </c>
      <c r="I54" s="12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20">
        <f t="shared" si="2"/>
        <v>0</v>
      </c>
      <c r="F55" s="61">
        <v>0</v>
      </c>
      <c r="G55" s="128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29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f>D58</f>
        <v>0</v>
      </c>
      <c r="F58" s="76">
        <v>0</v>
      </c>
      <c r="G58" s="13">
        <v>0</v>
      </c>
      <c r="H58" s="55">
        <f t="shared" ref="H58:H110" si="3">D58+F58</f>
        <v>0</v>
      </c>
      <c r="I58" s="11">
        <f t="shared" ref="I58:I110" si="4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24">
        <f t="shared" ref="E59:E110" si="5">D59</f>
        <v>0</v>
      </c>
      <c r="F59" s="76">
        <v>0</v>
      </c>
      <c r="G59" s="13">
        <v>0</v>
      </c>
      <c r="H59" s="56">
        <f t="shared" si="3"/>
        <v>0</v>
      </c>
      <c r="I59" s="14">
        <f t="shared" si="4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132">
        <v>9715.380000000001</v>
      </c>
      <c r="E60" s="124">
        <f t="shared" si="5"/>
        <v>9715.380000000001</v>
      </c>
      <c r="F60" s="76">
        <v>0</v>
      </c>
      <c r="G60" s="13">
        <v>0</v>
      </c>
      <c r="H60" s="132">
        <f t="shared" si="3"/>
        <v>9715.380000000001</v>
      </c>
      <c r="I60" s="124">
        <f t="shared" si="4"/>
        <v>9715.380000000001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24">
        <f t="shared" si="5"/>
        <v>0</v>
      </c>
      <c r="F61" s="76">
        <v>0</v>
      </c>
      <c r="G61" s="13">
        <v>0</v>
      </c>
      <c r="H61" s="56">
        <f t="shared" si="3"/>
        <v>0</v>
      </c>
      <c r="I61" s="124">
        <f t="shared" si="4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24">
        <f t="shared" si="5"/>
        <v>0</v>
      </c>
      <c r="F62" s="76">
        <v>0</v>
      </c>
      <c r="G62" s="13">
        <v>0</v>
      </c>
      <c r="H62" s="56">
        <f t="shared" si="3"/>
        <v>0</v>
      </c>
      <c r="I62" s="124">
        <f t="shared" si="4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24">
        <f t="shared" si="5"/>
        <v>0</v>
      </c>
      <c r="F63" s="76">
        <v>0</v>
      </c>
      <c r="G63" s="13">
        <v>0</v>
      </c>
      <c r="H63" s="56">
        <f t="shared" si="3"/>
        <v>0</v>
      </c>
      <c r="I63" s="124">
        <f t="shared" si="4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24">
        <f t="shared" si="5"/>
        <v>0</v>
      </c>
      <c r="F64" s="76">
        <v>0</v>
      </c>
      <c r="G64" s="13">
        <v>0</v>
      </c>
      <c r="H64" s="56">
        <f t="shared" si="3"/>
        <v>0</v>
      </c>
      <c r="I64" s="124">
        <f t="shared" si="4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132">
        <v>36669.97</v>
      </c>
      <c r="E65" s="124">
        <f t="shared" si="5"/>
        <v>36669.97</v>
      </c>
      <c r="F65" s="76">
        <v>0</v>
      </c>
      <c r="G65" s="13">
        <v>0</v>
      </c>
      <c r="H65" s="123">
        <f t="shared" si="3"/>
        <v>36669.97</v>
      </c>
      <c r="I65" s="124">
        <f t="shared" si="4"/>
        <v>36669.97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132">
        <v>30350.91</v>
      </c>
      <c r="E66" s="124">
        <f t="shared" si="5"/>
        <v>30350.91</v>
      </c>
      <c r="F66" s="76">
        <v>0</v>
      </c>
      <c r="G66" s="13">
        <v>0</v>
      </c>
      <c r="H66" s="123">
        <f t="shared" si="3"/>
        <v>30350.91</v>
      </c>
      <c r="I66" s="124">
        <f t="shared" si="4"/>
        <v>30350.91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132">
        <v>64197.15</v>
      </c>
      <c r="E67" s="124">
        <f t="shared" si="5"/>
        <v>64197.15</v>
      </c>
      <c r="F67" s="76">
        <v>0</v>
      </c>
      <c r="G67" s="13">
        <v>0</v>
      </c>
      <c r="H67" s="123">
        <f t="shared" si="3"/>
        <v>64197.15</v>
      </c>
      <c r="I67" s="124">
        <f t="shared" si="4"/>
        <v>64197.15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24">
        <f t="shared" si="5"/>
        <v>0</v>
      </c>
      <c r="F68" s="76">
        <v>0</v>
      </c>
      <c r="G68" s="13">
        <v>0</v>
      </c>
      <c r="H68" s="56">
        <f t="shared" si="3"/>
        <v>0</v>
      </c>
      <c r="I68" s="124">
        <f t="shared" si="4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132">
        <v>381930</v>
      </c>
      <c r="E69" s="124">
        <f t="shared" si="5"/>
        <v>381930</v>
      </c>
      <c r="F69" s="76">
        <v>0</v>
      </c>
      <c r="G69" s="13">
        <v>0</v>
      </c>
      <c r="H69" s="123">
        <f t="shared" si="3"/>
        <v>381930</v>
      </c>
      <c r="I69" s="124">
        <f t="shared" si="4"/>
        <v>381930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24">
        <f t="shared" si="5"/>
        <v>0</v>
      </c>
      <c r="F70" s="76">
        <v>0</v>
      </c>
      <c r="G70" s="13">
        <v>0</v>
      </c>
      <c r="H70" s="56">
        <f t="shared" si="3"/>
        <v>0</v>
      </c>
      <c r="I70" s="124">
        <f t="shared" si="4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132">
        <v>138526.70000000001</v>
      </c>
      <c r="E71" s="124">
        <f t="shared" si="5"/>
        <v>138526.70000000001</v>
      </c>
      <c r="F71" s="76">
        <v>0</v>
      </c>
      <c r="G71" s="13">
        <v>0</v>
      </c>
      <c r="H71" s="123">
        <f t="shared" si="3"/>
        <v>138526.70000000001</v>
      </c>
      <c r="I71" s="124">
        <f t="shared" si="4"/>
        <v>138526.70000000001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24">
        <f t="shared" si="5"/>
        <v>0</v>
      </c>
      <c r="F72" s="76">
        <v>0</v>
      </c>
      <c r="G72" s="13">
        <v>0</v>
      </c>
      <c r="H72" s="56">
        <f t="shared" si="3"/>
        <v>0</v>
      </c>
      <c r="I72" s="124">
        <f t="shared" si="4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24">
        <f t="shared" si="5"/>
        <v>0</v>
      </c>
      <c r="F73" s="76">
        <v>0</v>
      </c>
      <c r="G73" s="13">
        <v>0</v>
      </c>
      <c r="H73" s="56">
        <f t="shared" si="3"/>
        <v>0</v>
      </c>
      <c r="I73" s="124">
        <f t="shared" si="4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24">
        <f t="shared" si="5"/>
        <v>0</v>
      </c>
      <c r="F74" s="76">
        <v>0</v>
      </c>
      <c r="G74" s="13">
        <v>0</v>
      </c>
      <c r="H74" s="56">
        <f t="shared" si="3"/>
        <v>0</v>
      </c>
      <c r="I74" s="124">
        <f t="shared" si="4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24">
        <f t="shared" si="5"/>
        <v>0</v>
      </c>
      <c r="F75" s="76">
        <v>0</v>
      </c>
      <c r="G75" s="13">
        <v>0</v>
      </c>
      <c r="H75" s="56">
        <f t="shared" si="3"/>
        <v>0</v>
      </c>
      <c r="I75" s="124">
        <f t="shared" si="4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24">
        <f t="shared" si="5"/>
        <v>0</v>
      </c>
      <c r="F76" s="76">
        <v>0</v>
      </c>
      <c r="G76" s="13">
        <v>0</v>
      </c>
      <c r="H76" s="56">
        <f t="shared" si="3"/>
        <v>0</v>
      </c>
      <c r="I76" s="124">
        <f t="shared" si="4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24">
        <f t="shared" si="5"/>
        <v>0</v>
      </c>
      <c r="F77" s="76">
        <v>0</v>
      </c>
      <c r="G77" s="13">
        <v>0</v>
      </c>
      <c r="H77" s="56">
        <f t="shared" si="3"/>
        <v>0</v>
      </c>
      <c r="I77" s="124">
        <f t="shared" si="4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24">
        <f t="shared" si="5"/>
        <v>0</v>
      </c>
      <c r="F78" s="76">
        <v>0</v>
      </c>
      <c r="G78" s="13">
        <v>0</v>
      </c>
      <c r="H78" s="56">
        <f t="shared" si="3"/>
        <v>0</v>
      </c>
      <c r="I78" s="124">
        <f t="shared" si="4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24">
        <f t="shared" si="5"/>
        <v>0</v>
      </c>
      <c r="F79" s="76">
        <v>0</v>
      </c>
      <c r="G79" s="13">
        <v>0</v>
      </c>
      <c r="H79" s="56">
        <f t="shared" si="3"/>
        <v>0</v>
      </c>
      <c r="I79" s="124">
        <f t="shared" si="4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24">
        <f t="shared" si="5"/>
        <v>0</v>
      </c>
      <c r="F80" s="76">
        <v>0</v>
      </c>
      <c r="G80" s="13">
        <v>0</v>
      </c>
      <c r="H80" s="56">
        <f t="shared" si="3"/>
        <v>0</v>
      </c>
      <c r="I80" s="124">
        <f t="shared" si="4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24">
        <f t="shared" si="5"/>
        <v>0</v>
      </c>
      <c r="F81" s="76">
        <v>0</v>
      </c>
      <c r="G81" s="13">
        <v>0</v>
      </c>
      <c r="H81" s="56">
        <f t="shared" si="3"/>
        <v>0</v>
      </c>
      <c r="I81" s="124">
        <f t="shared" si="4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24">
        <f t="shared" si="5"/>
        <v>0</v>
      </c>
      <c r="F82" s="76">
        <v>0</v>
      </c>
      <c r="G82" s="13">
        <v>0</v>
      </c>
      <c r="H82" s="56">
        <f t="shared" si="3"/>
        <v>0</v>
      </c>
      <c r="I82" s="124">
        <f t="shared" si="4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24">
        <f t="shared" si="5"/>
        <v>0</v>
      </c>
      <c r="F83" s="76">
        <v>0</v>
      </c>
      <c r="G83" s="13">
        <v>0</v>
      </c>
      <c r="H83" s="56">
        <f t="shared" si="3"/>
        <v>0</v>
      </c>
      <c r="I83" s="124">
        <f t="shared" si="4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24">
        <f t="shared" si="5"/>
        <v>0</v>
      </c>
      <c r="F84" s="76">
        <v>0</v>
      </c>
      <c r="G84" s="13">
        <v>0</v>
      </c>
      <c r="H84" s="56">
        <f t="shared" si="3"/>
        <v>0</v>
      </c>
      <c r="I84" s="124">
        <f t="shared" si="4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132">
        <v>52498</v>
      </c>
      <c r="E85" s="124">
        <f t="shared" si="5"/>
        <v>52498</v>
      </c>
      <c r="F85" s="76">
        <v>0</v>
      </c>
      <c r="G85" s="13">
        <v>0</v>
      </c>
      <c r="H85" s="123">
        <f t="shared" si="3"/>
        <v>52498</v>
      </c>
      <c r="I85" s="124">
        <f t="shared" si="4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24">
        <f t="shared" si="5"/>
        <v>0</v>
      </c>
      <c r="F86" s="76">
        <v>0</v>
      </c>
      <c r="G86" s="13">
        <v>0</v>
      </c>
      <c r="H86" s="56">
        <f t="shared" si="3"/>
        <v>0</v>
      </c>
      <c r="I86" s="124">
        <f t="shared" si="4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24">
        <f t="shared" si="5"/>
        <v>0</v>
      </c>
      <c r="F87" s="76">
        <v>0</v>
      </c>
      <c r="G87" s="13">
        <v>0</v>
      </c>
      <c r="H87" s="56">
        <f t="shared" si="3"/>
        <v>0</v>
      </c>
      <c r="I87" s="124">
        <f t="shared" si="4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24">
        <f t="shared" si="5"/>
        <v>0</v>
      </c>
      <c r="F88" s="76">
        <v>0</v>
      </c>
      <c r="G88" s="13">
        <v>0</v>
      </c>
      <c r="H88" s="56">
        <f t="shared" si="3"/>
        <v>0</v>
      </c>
      <c r="I88" s="124">
        <f t="shared" si="4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24">
        <f t="shared" si="5"/>
        <v>0</v>
      </c>
      <c r="F89" s="76">
        <v>0</v>
      </c>
      <c r="G89" s="13">
        <v>0</v>
      </c>
      <c r="H89" s="56">
        <f t="shared" si="3"/>
        <v>0</v>
      </c>
      <c r="I89" s="124">
        <f t="shared" si="4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24">
        <f t="shared" si="5"/>
        <v>0</v>
      </c>
      <c r="F90" s="76">
        <v>0</v>
      </c>
      <c r="G90" s="13">
        <v>0</v>
      </c>
      <c r="H90" s="56">
        <f t="shared" si="3"/>
        <v>0</v>
      </c>
      <c r="I90" s="124">
        <f t="shared" si="4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132">
        <v>950529</v>
      </c>
      <c r="E91" s="124">
        <f t="shared" si="5"/>
        <v>950529</v>
      </c>
      <c r="F91" s="76">
        <v>0</v>
      </c>
      <c r="G91" s="13">
        <v>0</v>
      </c>
      <c r="H91" s="123">
        <f t="shared" si="3"/>
        <v>950529</v>
      </c>
      <c r="I91" s="124">
        <f t="shared" si="4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24">
        <f t="shared" si="5"/>
        <v>0</v>
      </c>
      <c r="F92" s="76">
        <v>0</v>
      </c>
      <c r="G92" s="13">
        <v>0</v>
      </c>
      <c r="H92" s="56">
        <f t="shared" si="3"/>
        <v>0</v>
      </c>
      <c r="I92" s="124">
        <f t="shared" si="4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24">
        <f t="shared" si="5"/>
        <v>0</v>
      </c>
      <c r="F93" s="76">
        <v>0</v>
      </c>
      <c r="G93" s="13">
        <v>0</v>
      </c>
      <c r="H93" s="56">
        <f t="shared" si="3"/>
        <v>0</v>
      </c>
      <c r="I93" s="124">
        <f t="shared" si="4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24">
        <f t="shared" si="5"/>
        <v>0</v>
      </c>
      <c r="F94" s="76">
        <v>0</v>
      </c>
      <c r="G94" s="13">
        <v>0</v>
      </c>
      <c r="H94" s="56">
        <f t="shared" si="3"/>
        <v>0</v>
      </c>
      <c r="I94" s="124">
        <f t="shared" si="4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24">
        <f t="shared" si="5"/>
        <v>0</v>
      </c>
      <c r="F95" s="76">
        <v>0</v>
      </c>
      <c r="G95" s="13">
        <v>0</v>
      </c>
      <c r="H95" s="56">
        <f t="shared" si="3"/>
        <v>0</v>
      </c>
      <c r="I95" s="124">
        <f t="shared" si="4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24">
        <f t="shared" si="5"/>
        <v>0</v>
      </c>
      <c r="F96" s="76">
        <v>0</v>
      </c>
      <c r="G96" s="13">
        <v>0</v>
      </c>
      <c r="H96" s="56">
        <f t="shared" si="3"/>
        <v>0</v>
      </c>
      <c r="I96" s="124">
        <f t="shared" si="4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24">
        <f t="shared" si="5"/>
        <v>0</v>
      </c>
      <c r="F97" s="76">
        <v>0</v>
      </c>
      <c r="G97" s="13">
        <v>0</v>
      </c>
      <c r="H97" s="56">
        <f t="shared" si="3"/>
        <v>0</v>
      </c>
      <c r="I97" s="124">
        <f t="shared" si="4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132">
        <v>304299</v>
      </c>
      <c r="E98" s="124">
        <f t="shared" si="5"/>
        <v>304299</v>
      </c>
      <c r="F98" s="76">
        <v>0</v>
      </c>
      <c r="G98" s="13">
        <v>0</v>
      </c>
      <c r="H98" s="123">
        <f t="shared" si="3"/>
        <v>304299</v>
      </c>
      <c r="I98" s="124">
        <f t="shared" si="4"/>
        <v>304299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24">
        <f t="shared" si="5"/>
        <v>0</v>
      </c>
      <c r="F99" s="76">
        <v>0</v>
      </c>
      <c r="G99" s="13">
        <v>0</v>
      </c>
      <c r="H99" s="56">
        <f t="shared" si="3"/>
        <v>0</v>
      </c>
      <c r="I99" s="124">
        <f t="shared" si="4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24">
        <f t="shared" si="5"/>
        <v>0</v>
      </c>
      <c r="F100" s="76">
        <v>0</v>
      </c>
      <c r="G100" s="13">
        <v>0</v>
      </c>
      <c r="H100" s="56">
        <f t="shared" si="3"/>
        <v>0</v>
      </c>
      <c r="I100" s="124">
        <f t="shared" si="4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24">
        <f t="shared" si="5"/>
        <v>0</v>
      </c>
      <c r="F101" s="76">
        <v>0</v>
      </c>
      <c r="G101" s="13">
        <v>0</v>
      </c>
      <c r="H101" s="56">
        <f t="shared" si="3"/>
        <v>0</v>
      </c>
      <c r="I101" s="124">
        <f t="shared" si="4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24">
        <f t="shared" si="5"/>
        <v>0</v>
      </c>
      <c r="F102" s="76">
        <v>0</v>
      </c>
      <c r="G102" s="13">
        <v>0</v>
      </c>
      <c r="H102" s="56">
        <f t="shared" si="3"/>
        <v>0</v>
      </c>
      <c r="I102" s="124">
        <f t="shared" si="4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24">
        <f t="shared" si="5"/>
        <v>0</v>
      </c>
      <c r="F103" s="76">
        <v>0</v>
      </c>
      <c r="G103" s="13">
        <v>0</v>
      </c>
      <c r="H103" s="56">
        <f t="shared" si="3"/>
        <v>0</v>
      </c>
      <c r="I103" s="124">
        <f t="shared" si="4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24">
        <f t="shared" si="5"/>
        <v>0</v>
      </c>
      <c r="F104" s="76">
        <v>0</v>
      </c>
      <c r="G104" s="13">
        <v>0</v>
      </c>
      <c r="H104" s="56">
        <f t="shared" si="3"/>
        <v>0</v>
      </c>
      <c r="I104" s="124">
        <f t="shared" si="4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132">
        <v>24358</v>
      </c>
      <c r="E105" s="124">
        <f t="shared" si="5"/>
        <v>24358</v>
      </c>
      <c r="F105" s="76">
        <v>0</v>
      </c>
      <c r="G105" s="13">
        <v>0</v>
      </c>
      <c r="H105" s="123">
        <f t="shared" si="3"/>
        <v>24358</v>
      </c>
      <c r="I105" s="124">
        <f t="shared" si="4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24">
        <f t="shared" si="5"/>
        <v>0</v>
      </c>
      <c r="F106" s="76">
        <v>0</v>
      </c>
      <c r="G106" s="13">
        <v>0</v>
      </c>
      <c r="H106" s="56">
        <f t="shared" si="3"/>
        <v>0</v>
      </c>
      <c r="I106" s="124">
        <f t="shared" si="4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132">
        <v>160451.99</v>
      </c>
      <c r="E107" s="124">
        <f t="shared" si="5"/>
        <v>160451.99</v>
      </c>
      <c r="F107" s="76">
        <v>0</v>
      </c>
      <c r="G107" s="13">
        <v>0</v>
      </c>
      <c r="H107" s="123">
        <f t="shared" si="3"/>
        <v>160451.99</v>
      </c>
      <c r="I107" s="124">
        <f t="shared" si="4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f t="shared" si="5"/>
        <v>0</v>
      </c>
      <c r="F108" s="76">
        <v>0</v>
      </c>
      <c r="G108" s="13">
        <v>0</v>
      </c>
      <c r="H108" s="56">
        <f t="shared" si="3"/>
        <v>0</v>
      </c>
      <c r="I108" s="124">
        <f t="shared" si="4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f t="shared" si="5"/>
        <v>0</v>
      </c>
      <c r="F109" s="76">
        <v>0</v>
      </c>
      <c r="G109" s="13">
        <v>0</v>
      </c>
      <c r="H109" s="56">
        <f t="shared" si="3"/>
        <v>0</v>
      </c>
      <c r="I109" s="124">
        <f t="shared" si="4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132">
        <v>287522.16000000003</v>
      </c>
      <c r="E110" s="133">
        <f t="shared" si="5"/>
        <v>287522.16000000003</v>
      </c>
      <c r="F110" s="76">
        <v>0</v>
      </c>
      <c r="G110" s="13">
        <v>0</v>
      </c>
      <c r="H110" s="123">
        <f t="shared" si="3"/>
        <v>287522.16000000003</v>
      </c>
      <c r="I110" s="124">
        <f t="shared" si="4"/>
        <v>287522.16000000003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6">SUM(D9:D110)</f>
        <v>9000000.0000000019</v>
      </c>
      <c r="E111" s="80">
        <f t="shared" si="6"/>
        <v>9000000.0000000019</v>
      </c>
      <c r="F111" s="68">
        <f t="shared" si="6"/>
        <v>0</v>
      </c>
      <c r="G111" s="68">
        <f t="shared" si="6"/>
        <v>0</v>
      </c>
      <c r="H111" s="68">
        <f t="shared" si="6"/>
        <v>9000000.0000000019</v>
      </c>
      <c r="I111" s="68">
        <f t="shared" si="6"/>
        <v>9000000.0000000019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45827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mergeCells count="31">
    <mergeCell ref="B132:K132"/>
    <mergeCell ref="H139:I139"/>
    <mergeCell ref="D140:E140"/>
    <mergeCell ref="G140:H140"/>
    <mergeCell ref="I140:J140"/>
    <mergeCell ref="I143:J143"/>
    <mergeCell ref="B121:C121"/>
    <mergeCell ref="D121:L121"/>
    <mergeCell ref="B124:L124"/>
    <mergeCell ref="B127:L127"/>
    <mergeCell ref="B129:C129"/>
    <mergeCell ref="B130:C130"/>
    <mergeCell ref="B118:C118"/>
    <mergeCell ref="D118:L118"/>
    <mergeCell ref="B119:C119"/>
    <mergeCell ref="D119:L119"/>
    <mergeCell ref="B120:C120"/>
    <mergeCell ref="D120:L120"/>
    <mergeCell ref="B114:C114"/>
    <mergeCell ref="D114:L114"/>
    <mergeCell ref="B115:C115"/>
    <mergeCell ref="D115:L115"/>
    <mergeCell ref="B116:C116"/>
    <mergeCell ref="B117:C117"/>
    <mergeCell ref="D117:L117"/>
    <mergeCell ref="C3:F3"/>
    <mergeCell ref="H4:I4"/>
    <mergeCell ref="A5:B5"/>
    <mergeCell ref="D7:E7"/>
    <mergeCell ref="F7:G7"/>
    <mergeCell ref="H7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4D7F-C0E2-4AFE-884D-598D0FB62AE2}">
  <dimension ref="A1:IU147"/>
  <sheetViews>
    <sheetView showGridLines="0" topLeftCell="A2" zoomScale="110" zoomScaleNormal="110" workbookViewId="0">
      <selection activeCell="D13" sqref="D13"/>
    </sheetView>
  </sheetViews>
  <sheetFormatPr defaultColWidth="9.109375" defaultRowHeight="10.199999999999999" x14ac:dyDescent="0.2"/>
  <cols>
    <col min="1" max="1" width="9.109375" style="1" customWidth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ht="85.95" customHeight="1" x14ac:dyDescent="0.2"/>
    <row r="2" spans="1:13" ht="14.4" x14ac:dyDescent="0.3">
      <c r="A2" s="62" t="s">
        <v>226</v>
      </c>
      <c r="H2" s="3" t="s">
        <v>102</v>
      </c>
      <c r="I2" s="3"/>
      <c r="J2" s="3" t="s">
        <v>246</v>
      </c>
      <c r="K2" s="3" t="s">
        <v>247</v>
      </c>
      <c r="L2" s="3"/>
    </row>
    <row r="3" spans="1:13" ht="13.8" x14ac:dyDescent="0.3">
      <c r="A3" s="52" t="s">
        <v>230</v>
      </c>
      <c r="B3" s="52"/>
      <c r="C3" s="135" t="s">
        <v>241</v>
      </c>
      <c r="D3" s="135"/>
      <c r="E3" s="135"/>
      <c r="F3" s="135"/>
      <c r="H3" s="52" t="s">
        <v>228</v>
      </c>
      <c r="I3" s="52"/>
      <c r="J3" s="53">
        <v>45627</v>
      </c>
      <c r="K3" s="53">
        <v>45808</v>
      </c>
      <c r="L3" s="53" t="s">
        <v>245</v>
      </c>
    </row>
    <row r="4" spans="1:13" ht="13.8" x14ac:dyDescent="0.3">
      <c r="A4" s="52" t="s">
        <v>231</v>
      </c>
      <c r="B4" s="52"/>
      <c r="C4" s="54">
        <v>45627</v>
      </c>
      <c r="H4" s="145" t="s">
        <v>227</v>
      </c>
      <c r="I4" s="145"/>
      <c r="J4" s="53">
        <v>45627</v>
      </c>
      <c r="K4" s="53">
        <v>45838</v>
      </c>
      <c r="L4" s="53" t="s">
        <v>245</v>
      </c>
    </row>
    <row r="5" spans="1:13" ht="13.8" x14ac:dyDescent="0.3">
      <c r="A5" s="145" t="s">
        <v>232</v>
      </c>
      <c r="B5" s="145"/>
      <c r="C5" s="50">
        <v>2</v>
      </c>
      <c r="D5" s="72" t="s">
        <v>242</v>
      </c>
      <c r="J5" s="1"/>
    </row>
    <row r="6" spans="1:13" ht="13.8" x14ac:dyDescent="0.3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64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5">
        <v>0</v>
      </c>
      <c r="E9" s="11">
        <f t="shared" ref="E9:E55" si="0">SUM(D9:D9)</f>
        <v>0</v>
      </c>
      <c r="F9" s="59">
        <v>0</v>
      </c>
      <c r="G9" s="12">
        <v>0</v>
      </c>
      <c r="H9" s="55">
        <f t="shared" ref="H9:H55" si="1">D9+F9</f>
        <v>0</v>
      </c>
      <c r="I9" s="11">
        <f t="shared" ref="I9:I55" si="2">SUM(H9:H9)</f>
        <v>0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6">
        <v>177379</v>
      </c>
      <c r="E10" s="14">
        <f t="shared" si="0"/>
        <v>177379</v>
      </c>
      <c r="F10" s="60">
        <v>0</v>
      </c>
      <c r="G10" s="13">
        <v>0</v>
      </c>
      <c r="H10" s="56">
        <f t="shared" si="1"/>
        <v>177379</v>
      </c>
      <c r="I10" s="14">
        <f t="shared" si="2"/>
        <v>177379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6">
        <v>61756</v>
      </c>
      <c r="E11" s="14">
        <f t="shared" si="0"/>
        <v>61756</v>
      </c>
      <c r="F11" s="60">
        <v>0</v>
      </c>
      <c r="G11" s="13">
        <v>0</v>
      </c>
      <c r="H11" s="56">
        <f t="shared" si="1"/>
        <v>61756</v>
      </c>
      <c r="I11" s="14">
        <f t="shared" si="2"/>
        <v>61756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6">
        <v>0</v>
      </c>
      <c r="E12" s="14">
        <f t="shared" si="0"/>
        <v>0</v>
      </c>
      <c r="F12" s="60">
        <v>0</v>
      </c>
      <c r="G12" s="13">
        <v>0</v>
      </c>
      <c r="H12" s="56">
        <f t="shared" si="1"/>
        <v>0</v>
      </c>
      <c r="I12" s="14">
        <f t="shared" si="2"/>
        <v>0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6">
        <v>148186</v>
      </c>
      <c r="E13" s="14">
        <f t="shared" si="0"/>
        <v>148186</v>
      </c>
      <c r="F13" s="60">
        <v>0</v>
      </c>
      <c r="G13" s="13">
        <v>0</v>
      </c>
      <c r="H13" s="56">
        <f t="shared" si="1"/>
        <v>148186</v>
      </c>
      <c r="I13" s="14">
        <f t="shared" si="2"/>
        <v>148186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6">
        <v>80695</v>
      </c>
      <c r="E14" s="14">
        <f t="shared" si="0"/>
        <v>80695</v>
      </c>
      <c r="F14" s="60">
        <v>55000</v>
      </c>
      <c r="G14" s="13">
        <v>0</v>
      </c>
      <c r="H14" s="56">
        <f t="shared" si="1"/>
        <v>135695</v>
      </c>
      <c r="I14" s="14">
        <f t="shared" si="2"/>
        <v>135695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6">
        <v>0</v>
      </c>
      <c r="E15" s="14">
        <f t="shared" si="0"/>
        <v>0</v>
      </c>
      <c r="F15" s="60">
        <v>0</v>
      </c>
      <c r="G15" s="13">
        <v>0</v>
      </c>
      <c r="H15" s="56">
        <f t="shared" si="1"/>
        <v>0</v>
      </c>
      <c r="I15" s="14">
        <f t="shared" si="2"/>
        <v>0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6">
        <v>0</v>
      </c>
      <c r="E16" s="14">
        <f t="shared" si="0"/>
        <v>0</v>
      </c>
      <c r="F16" s="60">
        <v>0</v>
      </c>
      <c r="G16" s="13">
        <v>0</v>
      </c>
      <c r="H16" s="56">
        <f t="shared" si="1"/>
        <v>0</v>
      </c>
      <c r="I16" s="14">
        <f t="shared" si="2"/>
        <v>0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6">
        <v>0</v>
      </c>
      <c r="E17" s="14">
        <f t="shared" si="0"/>
        <v>0</v>
      </c>
      <c r="F17" s="60">
        <v>0</v>
      </c>
      <c r="G17" s="13">
        <v>0</v>
      </c>
      <c r="H17" s="56">
        <f t="shared" si="1"/>
        <v>0</v>
      </c>
      <c r="I17" s="14">
        <f t="shared" si="2"/>
        <v>0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6">
        <v>0</v>
      </c>
      <c r="E18" s="14">
        <f t="shared" si="0"/>
        <v>0</v>
      </c>
      <c r="F18" s="60">
        <v>0</v>
      </c>
      <c r="G18" s="13">
        <v>0</v>
      </c>
      <c r="H18" s="56">
        <f t="shared" si="1"/>
        <v>0</v>
      </c>
      <c r="I18" s="14">
        <f t="shared" si="2"/>
        <v>0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6">
        <v>1259509</v>
      </c>
      <c r="E19" s="14">
        <f t="shared" si="0"/>
        <v>1259509</v>
      </c>
      <c r="F19" s="60">
        <v>0</v>
      </c>
      <c r="G19" s="13">
        <v>0</v>
      </c>
      <c r="H19" s="56">
        <f t="shared" si="1"/>
        <v>1259509</v>
      </c>
      <c r="I19" s="14">
        <f t="shared" si="2"/>
        <v>1259509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6">
        <v>441848</v>
      </c>
      <c r="E20" s="14">
        <f t="shared" si="0"/>
        <v>441848</v>
      </c>
      <c r="F20" s="60">
        <v>0</v>
      </c>
      <c r="G20" s="13">
        <v>0</v>
      </c>
      <c r="H20" s="56">
        <f t="shared" si="1"/>
        <v>441848</v>
      </c>
      <c r="I20" s="14">
        <f t="shared" si="2"/>
        <v>441848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6">
        <v>0</v>
      </c>
      <c r="E21" s="14">
        <f t="shared" si="0"/>
        <v>0</v>
      </c>
      <c r="F21" s="60">
        <v>0</v>
      </c>
      <c r="G21" s="13">
        <v>0</v>
      </c>
      <c r="H21" s="56">
        <f t="shared" si="1"/>
        <v>0</v>
      </c>
      <c r="I21" s="14">
        <f t="shared" si="2"/>
        <v>0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6">
        <v>499626</v>
      </c>
      <c r="E22" s="14">
        <f t="shared" si="0"/>
        <v>499626</v>
      </c>
      <c r="F22" s="60">
        <v>0</v>
      </c>
      <c r="G22" s="13">
        <v>0</v>
      </c>
      <c r="H22" s="56">
        <f t="shared" si="1"/>
        <v>499626</v>
      </c>
      <c r="I22" s="14">
        <f t="shared" si="2"/>
        <v>499626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6">
        <v>0</v>
      </c>
      <c r="E23" s="14">
        <f t="shared" si="0"/>
        <v>0</v>
      </c>
      <c r="F23" s="60">
        <v>0</v>
      </c>
      <c r="G23" s="13">
        <v>0</v>
      </c>
      <c r="H23" s="56">
        <f t="shared" si="1"/>
        <v>0</v>
      </c>
      <c r="I23" s="14">
        <f t="shared" si="2"/>
        <v>0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6">
        <v>0</v>
      </c>
      <c r="E24" s="14">
        <f t="shared" si="0"/>
        <v>0</v>
      </c>
      <c r="F24" s="60">
        <v>0</v>
      </c>
      <c r="G24" s="13">
        <v>0</v>
      </c>
      <c r="H24" s="56">
        <f t="shared" si="1"/>
        <v>0</v>
      </c>
      <c r="I24" s="14">
        <f t="shared" si="2"/>
        <v>0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6">
        <v>0</v>
      </c>
      <c r="E25" s="14">
        <f t="shared" si="0"/>
        <v>0</v>
      </c>
      <c r="F25" s="60">
        <v>0</v>
      </c>
      <c r="G25" s="13">
        <v>0</v>
      </c>
      <c r="H25" s="56">
        <f t="shared" si="1"/>
        <v>0</v>
      </c>
      <c r="I25" s="14">
        <f t="shared" si="2"/>
        <v>0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6">
        <v>794318</v>
      </c>
      <c r="E26" s="14">
        <f t="shared" si="0"/>
        <v>794318</v>
      </c>
      <c r="F26" s="60">
        <v>0</v>
      </c>
      <c r="G26" s="13">
        <v>0</v>
      </c>
      <c r="H26" s="56">
        <f t="shared" si="1"/>
        <v>794318</v>
      </c>
      <c r="I26" s="14">
        <f t="shared" si="2"/>
        <v>794318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6">
        <v>0</v>
      </c>
      <c r="E27" s="14">
        <f t="shared" si="0"/>
        <v>0</v>
      </c>
      <c r="F27" s="60">
        <v>0</v>
      </c>
      <c r="G27" s="13">
        <v>0</v>
      </c>
      <c r="H27" s="56">
        <f t="shared" si="1"/>
        <v>0</v>
      </c>
      <c r="I27" s="14">
        <f t="shared" si="2"/>
        <v>0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6">
        <v>0</v>
      </c>
      <c r="E28" s="14">
        <f t="shared" si="0"/>
        <v>0</v>
      </c>
      <c r="F28" s="60">
        <v>0</v>
      </c>
      <c r="G28" s="13">
        <v>0</v>
      </c>
      <c r="H28" s="56">
        <f t="shared" si="1"/>
        <v>0</v>
      </c>
      <c r="I28" s="14">
        <f t="shared" si="2"/>
        <v>0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6">
        <v>0</v>
      </c>
      <c r="E29" s="14">
        <f t="shared" si="0"/>
        <v>0</v>
      </c>
      <c r="F29" s="60">
        <v>0</v>
      </c>
      <c r="G29" s="13">
        <v>0</v>
      </c>
      <c r="H29" s="56">
        <f t="shared" si="1"/>
        <v>0</v>
      </c>
      <c r="I29" s="14">
        <f t="shared" si="2"/>
        <v>0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6">
        <v>58358</v>
      </c>
      <c r="E30" s="14">
        <f t="shared" si="0"/>
        <v>58358</v>
      </c>
      <c r="F30" s="60">
        <v>-55000</v>
      </c>
      <c r="G30" s="13">
        <v>0</v>
      </c>
      <c r="H30" s="56">
        <f t="shared" si="1"/>
        <v>3358</v>
      </c>
      <c r="I30" s="14">
        <f t="shared" si="2"/>
        <v>3358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6">
        <v>727829</v>
      </c>
      <c r="E31" s="14">
        <f t="shared" si="0"/>
        <v>727829</v>
      </c>
      <c r="F31" s="60">
        <v>0</v>
      </c>
      <c r="G31" s="13">
        <v>0</v>
      </c>
      <c r="H31" s="56">
        <f t="shared" si="1"/>
        <v>727829</v>
      </c>
      <c r="I31" s="14">
        <f t="shared" si="2"/>
        <v>727829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6">
        <v>0</v>
      </c>
      <c r="E32" s="14">
        <f t="shared" si="0"/>
        <v>0</v>
      </c>
      <c r="F32" s="60">
        <v>0</v>
      </c>
      <c r="G32" s="13">
        <v>0</v>
      </c>
      <c r="H32" s="56">
        <f t="shared" si="1"/>
        <v>0</v>
      </c>
      <c r="I32" s="14">
        <f t="shared" si="2"/>
        <v>0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6">
        <v>0</v>
      </c>
      <c r="E33" s="14">
        <f t="shared" si="0"/>
        <v>0</v>
      </c>
      <c r="F33" s="60">
        <v>0</v>
      </c>
      <c r="G33" s="13">
        <v>0</v>
      </c>
      <c r="H33" s="56">
        <f t="shared" si="1"/>
        <v>0</v>
      </c>
      <c r="I33" s="14">
        <f t="shared" si="2"/>
        <v>0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6">
        <v>0</v>
      </c>
      <c r="E34" s="14">
        <f t="shared" si="0"/>
        <v>0</v>
      </c>
      <c r="F34" s="60">
        <v>0</v>
      </c>
      <c r="G34" s="13">
        <v>0</v>
      </c>
      <c r="H34" s="56">
        <f t="shared" si="1"/>
        <v>0</v>
      </c>
      <c r="I34" s="14">
        <f t="shared" si="2"/>
        <v>0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6">
        <v>0</v>
      </c>
      <c r="E35" s="14">
        <f t="shared" si="0"/>
        <v>0</v>
      </c>
      <c r="F35" s="60">
        <v>0</v>
      </c>
      <c r="G35" s="13">
        <v>0</v>
      </c>
      <c r="H35" s="56">
        <f t="shared" si="1"/>
        <v>0</v>
      </c>
      <c r="I35" s="14">
        <f t="shared" si="2"/>
        <v>0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6">
        <v>0</v>
      </c>
      <c r="E36" s="14">
        <f t="shared" si="0"/>
        <v>0</v>
      </c>
      <c r="F36" s="60">
        <v>0</v>
      </c>
      <c r="G36" s="13">
        <v>0</v>
      </c>
      <c r="H36" s="56">
        <f t="shared" si="1"/>
        <v>0</v>
      </c>
      <c r="I36" s="14">
        <f t="shared" si="2"/>
        <v>0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6">
        <v>0</v>
      </c>
      <c r="E37" s="14">
        <f t="shared" si="0"/>
        <v>0</v>
      </c>
      <c r="F37" s="60">
        <v>0</v>
      </c>
      <c r="G37" s="13">
        <v>0</v>
      </c>
      <c r="H37" s="56">
        <f t="shared" si="1"/>
        <v>0</v>
      </c>
      <c r="I37" s="14">
        <f t="shared" si="2"/>
        <v>0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6">
        <v>0</v>
      </c>
      <c r="E38" s="14">
        <f t="shared" si="0"/>
        <v>0</v>
      </c>
      <c r="F38" s="60">
        <v>0</v>
      </c>
      <c r="G38" s="13">
        <v>0</v>
      </c>
      <c r="H38" s="56">
        <f t="shared" si="1"/>
        <v>0</v>
      </c>
      <c r="I38" s="14">
        <f t="shared" si="2"/>
        <v>0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6">
        <v>0</v>
      </c>
      <c r="E39" s="14">
        <f t="shared" si="0"/>
        <v>0</v>
      </c>
      <c r="F39" s="60">
        <v>0</v>
      </c>
      <c r="G39" s="13">
        <v>0</v>
      </c>
      <c r="H39" s="56">
        <f t="shared" si="1"/>
        <v>0</v>
      </c>
      <c r="I39" s="14">
        <f t="shared" si="2"/>
        <v>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6">
        <v>0</v>
      </c>
      <c r="E40" s="14">
        <f t="shared" si="0"/>
        <v>0</v>
      </c>
      <c r="F40" s="60">
        <v>0</v>
      </c>
      <c r="G40" s="13">
        <v>0</v>
      </c>
      <c r="H40" s="56">
        <f t="shared" si="1"/>
        <v>0</v>
      </c>
      <c r="I40" s="14">
        <f t="shared" si="2"/>
        <v>0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6">
        <v>0</v>
      </c>
      <c r="E41" s="14">
        <f t="shared" si="0"/>
        <v>0</v>
      </c>
      <c r="F41" s="60">
        <v>0</v>
      </c>
      <c r="G41" s="13">
        <v>0</v>
      </c>
      <c r="H41" s="56">
        <f t="shared" si="1"/>
        <v>0</v>
      </c>
      <c r="I41" s="14">
        <f t="shared" si="2"/>
        <v>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6">
        <v>0</v>
      </c>
      <c r="E42" s="14">
        <f t="shared" si="0"/>
        <v>0</v>
      </c>
      <c r="F42" s="60">
        <v>0</v>
      </c>
      <c r="G42" s="13">
        <v>0</v>
      </c>
      <c r="H42" s="56">
        <f t="shared" si="1"/>
        <v>0</v>
      </c>
      <c r="I42" s="14">
        <f t="shared" si="2"/>
        <v>0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6">
        <v>0</v>
      </c>
      <c r="E43" s="14">
        <f t="shared" si="0"/>
        <v>0</v>
      </c>
      <c r="F43" s="60">
        <v>0</v>
      </c>
      <c r="G43" s="13">
        <v>0</v>
      </c>
      <c r="H43" s="56">
        <f t="shared" si="1"/>
        <v>0</v>
      </c>
      <c r="I43" s="14">
        <f t="shared" si="2"/>
        <v>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6">
        <v>1219375</v>
      </c>
      <c r="E44" s="14">
        <f t="shared" si="0"/>
        <v>1219375</v>
      </c>
      <c r="F44" s="60">
        <v>0</v>
      </c>
      <c r="G44" s="13">
        <v>0</v>
      </c>
      <c r="H44" s="56">
        <f t="shared" si="1"/>
        <v>1219375</v>
      </c>
      <c r="I44" s="14">
        <f t="shared" si="2"/>
        <v>1219375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6">
        <v>0</v>
      </c>
      <c r="E45" s="14">
        <f t="shared" si="0"/>
        <v>0</v>
      </c>
      <c r="F45" s="60">
        <v>0</v>
      </c>
      <c r="G45" s="13">
        <v>0</v>
      </c>
      <c r="H45" s="56">
        <f t="shared" si="1"/>
        <v>0</v>
      </c>
      <c r="I45" s="14">
        <f t="shared" si="2"/>
        <v>0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6">
        <v>0</v>
      </c>
      <c r="E46" s="14">
        <f t="shared" si="0"/>
        <v>0</v>
      </c>
      <c r="F46" s="60">
        <v>0</v>
      </c>
      <c r="G46" s="13">
        <v>0</v>
      </c>
      <c r="H46" s="56">
        <f t="shared" si="1"/>
        <v>0</v>
      </c>
      <c r="I46" s="14">
        <f t="shared" si="2"/>
        <v>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6">
        <v>0</v>
      </c>
      <c r="E47" s="14">
        <f t="shared" si="0"/>
        <v>0</v>
      </c>
      <c r="F47" s="60">
        <v>0</v>
      </c>
      <c r="G47" s="13">
        <v>0</v>
      </c>
      <c r="H47" s="56">
        <f t="shared" si="1"/>
        <v>0</v>
      </c>
      <c r="I47" s="14">
        <f t="shared" si="2"/>
        <v>0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6">
        <v>0</v>
      </c>
      <c r="E48" s="14">
        <f t="shared" si="0"/>
        <v>0</v>
      </c>
      <c r="F48" s="60">
        <v>0</v>
      </c>
      <c r="G48" s="13">
        <v>0</v>
      </c>
      <c r="H48" s="56">
        <f t="shared" si="1"/>
        <v>0</v>
      </c>
      <c r="I48" s="14">
        <f t="shared" si="2"/>
        <v>0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6">
        <v>0</v>
      </c>
      <c r="E49" s="14">
        <f t="shared" si="0"/>
        <v>0</v>
      </c>
      <c r="F49" s="60">
        <v>0</v>
      </c>
      <c r="G49" s="13">
        <v>0</v>
      </c>
      <c r="H49" s="56">
        <f t="shared" si="1"/>
        <v>0</v>
      </c>
      <c r="I49" s="14">
        <f t="shared" si="2"/>
        <v>0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6">
        <v>0</v>
      </c>
      <c r="E50" s="14">
        <f t="shared" si="0"/>
        <v>0</v>
      </c>
      <c r="F50" s="60">
        <v>0</v>
      </c>
      <c r="G50" s="13">
        <v>0</v>
      </c>
      <c r="H50" s="56">
        <f t="shared" si="1"/>
        <v>0</v>
      </c>
      <c r="I50" s="14">
        <f t="shared" si="2"/>
        <v>0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6">
        <v>0</v>
      </c>
      <c r="E51" s="14">
        <f t="shared" si="0"/>
        <v>0</v>
      </c>
      <c r="F51" s="60">
        <v>0</v>
      </c>
      <c r="G51" s="13">
        <v>0</v>
      </c>
      <c r="H51" s="56">
        <f t="shared" si="1"/>
        <v>0</v>
      </c>
      <c r="I51" s="14">
        <f t="shared" si="2"/>
        <v>0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6">
        <v>299752</v>
      </c>
      <c r="E52" s="14">
        <f t="shared" si="0"/>
        <v>299752</v>
      </c>
      <c r="F52" s="60">
        <v>0</v>
      </c>
      <c r="G52" s="13">
        <v>0</v>
      </c>
      <c r="H52" s="56">
        <f t="shared" si="1"/>
        <v>299752</v>
      </c>
      <c r="I52" s="14">
        <f t="shared" si="2"/>
        <v>299752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6">
        <v>469701</v>
      </c>
      <c r="E53" s="14">
        <f t="shared" si="0"/>
        <v>469701</v>
      </c>
      <c r="F53" s="60">
        <v>0</v>
      </c>
      <c r="G53" s="13">
        <v>0</v>
      </c>
      <c r="H53" s="56">
        <f t="shared" si="1"/>
        <v>469701</v>
      </c>
      <c r="I53" s="14">
        <f t="shared" si="2"/>
        <v>469701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6">
        <v>0</v>
      </c>
      <c r="E54" s="14">
        <f t="shared" si="0"/>
        <v>0</v>
      </c>
      <c r="F54" s="60">
        <v>0</v>
      </c>
      <c r="G54" s="13">
        <v>0</v>
      </c>
      <c r="H54" s="56">
        <f t="shared" si="1"/>
        <v>0</v>
      </c>
      <c r="I54" s="14">
        <f t="shared" si="2"/>
        <v>0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8">
        <v>0</v>
      </c>
      <c r="E55" s="14">
        <f t="shared" si="0"/>
        <v>0</v>
      </c>
      <c r="F55" s="61">
        <v>0</v>
      </c>
      <c r="G55" s="20">
        <v>0</v>
      </c>
      <c r="H55" s="58">
        <f t="shared" si="1"/>
        <v>0</v>
      </c>
      <c r="I55" s="19">
        <f t="shared" si="2"/>
        <v>0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69"/>
      <c r="E56" s="70"/>
      <c r="F56" s="21"/>
      <c r="G56" s="71"/>
      <c r="H56" s="69"/>
      <c r="I56" s="70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5">
        <v>0</v>
      </c>
      <c r="E58" s="14">
        <f t="shared" ref="E58:E110" si="3">SUM(D58:D58)</f>
        <v>0</v>
      </c>
      <c r="F58" s="60">
        <v>0</v>
      </c>
      <c r="G58" s="13">
        <v>0</v>
      </c>
      <c r="H58" s="55">
        <f t="shared" ref="H58:H110" si="4">D58+F58</f>
        <v>0</v>
      </c>
      <c r="I58" s="11">
        <f t="shared" ref="I58:I110" si="5">SUM(H58:H58)</f>
        <v>0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6">
        <v>0</v>
      </c>
      <c r="E59" s="14">
        <f t="shared" si="3"/>
        <v>0</v>
      </c>
      <c r="F59" s="60">
        <v>0</v>
      </c>
      <c r="G59" s="13">
        <v>0</v>
      </c>
      <c r="H59" s="56">
        <f t="shared" si="4"/>
        <v>0</v>
      </c>
      <c r="I59" s="14">
        <f t="shared" si="5"/>
        <v>0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7">
        <v>222165</v>
      </c>
      <c r="E60" s="14">
        <f t="shared" si="3"/>
        <v>222165</v>
      </c>
      <c r="F60" s="60">
        <v>0</v>
      </c>
      <c r="G60" s="13">
        <v>0</v>
      </c>
      <c r="H60" s="57">
        <f t="shared" si="4"/>
        <v>222165</v>
      </c>
      <c r="I60" s="14">
        <f t="shared" si="5"/>
        <v>222165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6">
        <v>0</v>
      </c>
      <c r="E61" s="14">
        <f t="shared" si="3"/>
        <v>0</v>
      </c>
      <c r="F61" s="60">
        <v>0</v>
      </c>
      <c r="G61" s="13">
        <v>0</v>
      </c>
      <c r="H61" s="56">
        <f t="shared" si="4"/>
        <v>0</v>
      </c>
      <c r="I61" s="14">
        <f t="shared" si="5"/>
        <v>0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6">
        <v>0</v>
      </c>
      <c r="E62" s="14">
        <f t="shared" si="3"/>
        <v>0</v>
      </c>
      <c r="F62" s="60">
        <v>0</v>
      </c>
      <c r="G62" s="13">
        <v>0</v>
      </c>
      <c r="H62" s="56">
        <f t="shared" si="4"/>
        <v>0</v>
      </c>
      <c r="I62" s="14">
        <f t="shared" si="5"/>
        <v>0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6">
        <v>0</v>
      </c>
      <c r="E63" s="14">
        <f t="shared" si="3"/>
        <v>0</v>
      </c>
      <c r="F63" s="60">
        <v>0</v>
      </c>
      <c r="G63" s="13">
        <v>0</v>
      </c>
      <c r="H63" s="56">
        <f t="shared" si="4"/>
        <v>0</v>
      </c>
      <c r="I63" s="14">
        <f t="shared" si="5"/>
        <v>0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6">
        <v>0</v>
      </c>
      <c r="E64" s="14">
        <f t="shared" si="3"/>
        <v>0</v>
      </c>
      <c r="F64" s="60">
        <v>0</v>
      </c>
      <c r="G64" s="13">
        <v>0</v>
      </c>
      <c r="H64" s="56">
        <f t="shared" si="4"/>
        <v>0</v>
      </c>
      <c r="I64" s="14">
        <f t="shared" si="5"/>
        <v>0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6">
        <v>349670</v>
      </c>
      <c r="E65" s="14">
        <f t="shared" si="3"/>
        <v>349670</v>
      </c>
      <c r="F65" s="60">
        <v>0</v>
      </c>
      <c r="G65" s="13">
        <v>0</v>
      </c>
      <c r="H65" s="56">
        <f t="shared" si="4"/>
        <v>349670</v>
      </c>
      <c r="I65" s="14">
        <f t="shared" si="5"/>
        <v>349670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6">
        <v>169288</v>
      </c>
      <c r="E66" s="14">
        <f t="shared" si="3"/>
        <v>169288</v>
      </c>
      <c r="F66" s="60">
        <v>0</v>
      </c>
      <c r="G66" s="13">
        <v>0</v>
      </c>
      <c r="H66" s="56">
        <f t="shared" si="4"/>
        <v>169288</v>
      </c>
      <c r="I66" s="14">
        <f t="shared" si="5"/>
        <v>169288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6">
        <v>122755</v>
      </c>
      <c r="E67" s="14">
        <f t="shared" si="3"/>
        <v>122755</v>
      </c>
      <c r="F67" s="60">
        <v>0</v>
      </c>
      <c r="G67" s="13">
        <v>0</v>
      </c>
      <c r="H67" s="56">
        <f t="shared" si="4"/>
        <v>122755</v>
      </c>
      <c r="I67" s="14">
        <f t="shared" si="5"/>
        <v>122755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6">
        <v>0</v>
      </c>
      <c r="E68" s="14">
        <f t="shared" si="3"/>
        <v>0</v>
      </c>
      <c r="F68" s="60">
        <v>0</v>
      </c>
      <c r="G68" s="13">
        <v>0</v>
      </c>
      <c r="H68" s="56">
        <f t="shared" si="4"/>
        <v>0</v>
      </c>
      <c r="I68" s="14">
        <f t="shared" si="5"/>
        <v>0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6">
        <v>296930</v>
      </c>
      <c r="E69" s="14">
        <f t="shared" si="3"/>
        <v>296930</v>
      </c>
      <c r="F69" s="60">
        <v>0</v>
      </c>
      <c r="G69" s="13">
        <v>0</v>
      </c>
      <c r="H69" s="56">
        <f t="shared" si="4"/>
        <v>296930</v>
      </c>
      <c r="I69" s="14">
        <f t="shared" si="5"/>
        <v>296930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6">
        <v>0</v>
      </c>
      <c r="E70" s="14">
        <f t="shared" si="3"/>
        <v>0</v>
      </c>
      <c r="F70" s="60">
        <v>0</v>
      </c>
      <c r="G70" s="13">
        <v>0</v>
      </c>
      <c r="H70" s="56">
        <f t="shared" si="4"/>
        <v>0</v>
      </c>
      <c r="I70" s="14">
        <f t="shared" si="5"/>
        <v>0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6">
        <v>93124</v>
      </c>
      <c r="E71" s="14">
        <f t="shared" si="3"/>
        <v>93124</v>
      </c>
      <c r="F71" s="60">
        <v>0</v>
      </c>
      <c r="G71" s="13">
        <v>0</v>
      </c>
      <c r="H71" s="56">
        <f t="shared" si="4"/>
        <v>93124</v>
      </c>
      <c r="I71" s="14">
        <f t="shared" si="5"/>
        <v>93124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6">
        <v>0</v>
      </c>
      <c r="E72" s="14">
        <f t="shared" si="3"/>
        <v>0</v>
      </c>
      <c r="F72" s="60">
        <v>0</v>
      </c>
      <c r="G72" s="13">
        <v>0</v>
      </c>
      <c r="H72" s="56">
        <f t="shared" si="4"/>
        <v>0</v>
      </c>
      <c r="I72" s="14">
        <f t="shared" si="5"/>
        <v>0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6">
        <v>0</v>
      </c>
      <c r="E73" s="14">
        <f t="shared" si="3"/>
        <v>0</v>
      </c>
      <c r="F73" s="60">
        <v>0</v>
      </c>
      <c r="G73" s="13">
        <v>0</v>
      </c>
      <c r="H73" s="56">
        <f t="shared" si="4"/>
        <v>0</v>
      </c>
      <c r="I73" s="14">
        <f t="shared" si="5"/>
        <v>0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6">
        <v>0</v>
      </c>
      <c r="E74" s="14">
        <f t="shared" si="3"/>
        <v>0</v>
      </c>
      <c r="F74" s="60">
        <v>0</v>
      </c>
      <c r="G74" s="13">
        <v>0</v>
      </c>
      <c r="H74" s="56">
        <f t="shared" si="4"/>
        <v>0</v>
      </c>
      <c r="I74" s="14">
        <f t="shared" si="5"/>
        <v>0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6">
        <v>0</v>
      </c>
      <c r="E75" s="14">
        <f t="shared" si="3"/>
        <v>0</v>
      </c>
      <c r="F75" s="60">
        <v>0</v>
      </c>
      <c r="G75" s="13">
        <v>0</v>
      </c>
      <c r="H75" s="56">
        <f t="shared" si="4"/>
        <v>0</v>
      </c>
      <c r="I75" s="14">
        <f t="shared" si="5"/>
        <v>0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6">
        <v>0</v>
      </c>
      <c r="E76" s="14">
        <f t="shared" si="3"/>
        <v>0</v>
      </c>
      <c r="F76" s="60">
        <v>0</v>
      </c>
      <c r="G76" s="13">
        <v>0</v>
      </c>
      <c r="H76" s="56">
        <f t="shared" si="4"/>
        <v>0</v>
      </c>
      <c r="I76" s="14">
        <f t="shared" si="5"/>
        <v>0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6">
        <v>0</v>
      </c>
      <c r="E77" s="14">
        <f t="shared" si="3"/>
        <v>0</v>
      </c>
      <c r="F77" s="60">
        <v>0</v>
      </c>
      <c r="G77" s="13">
        <v>0</v>
      </c>
      <c r="H77" s="56">
        <f t="shared" si="4"/>
        <v>0</v>
      </c>
      <c r="I77" s="14">
        <f t="shared" si="5"/>
        <v>0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6">
        <v>0</v>
      </c>
      <c r="E78" s="14">
        <f t="shared" si="3"/>
        <v>0</v>
      </c>
      <c r="F78" s="60">
        <v>0</v>
      </c>
      <c r="G78" s="13">
        <v>0</v>
      </c>
      <c r="H78" s="56">
        <f t="shared" si="4"/>
        <v>0</v>
      </c>
      <c r="I78" s="14">
        <f t="shared" si="5"/>
        <v>0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6">
        <v>0</v>
      </c>
      <c r="E79" s="14">
        <f t="shared" si="3"/>
        <v>0</v>
      </c>
      <c r="F79" s="60">
        <v>0</v>
      </c>
      <c r="G79" s="13">
        <v>0</v>
      </c>
      <c r="H79" s="56">
        <f t="shared" si="4"/>
        <v>0</v>
      </c>
      <c r="I79" s="14">
        <f t="shared" si="5"/>
        <v>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6">
        <v>0</v>
      </c>
      <c r="E80" s="14">
        <f t="shared" si="3"/>
        <v>0</v>
      </c>
      <c r="F80" s="60">
        <v>0</v>
      </c>
      <c r="G80" s="13">
        <v>0</v>
      </c>
      <c r="H80" s="56">
        <f t="shared" si="4"/>
        <v>0</v>
      </c>
      <c r="I80" s="14">
        <f t="shared" si="5"/>
        <v>0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6">
        <v>0</v>
      </c>
      <c r="E81" s="14">
        <f t="shared" si="3"/>
        <v>0</v>
      </c>
      <c r="F81" s="60">
        <v>0</v>
      </c>
      <c r="G81" s="13">
        <v>0</v>
      </c>
      <c r="H81" s="56">
        <f t="shared" si="4"/>
        <v>0</v>
      </c>
      <c r="I81" s="14">
        <f t="shared" si="5"/>
        <v>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6">
        <v>0</v>
      </c>
      <c r="E82" s="14">
        <f t="shared" si="3"/>
        <v>0</v>
      </c>
      <c r="F82" s="60">
        <v>0</v>
      </c>
      <c r="G82" s="13">
        <v>0</v>
      </c>
      <c r="H82" s="56">
        <f t="shared" si="4"/>
        <v>0</v>
      </c>
      <c r="I82" s="14">
        <f t="shared" si="5"/>
        <v>0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6">
        <v>0</v>
      </c>
      <c r="E83" s="14">
        <f t="shared" si="3"/>
        <v>0</v>
      </c>
      <c r="F83" s="60">
        <v>0</v>
      </c>
      <c r="G83" s="13">
        <v>0</v>
      </c>
      <c r="H83" s="56">
        <f t="shared" si="4"/>
        <v>0</v>
      </c>
      <c r="I83" s="14">
        <f t="shared" si="5"/>
        <v>0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6">
        <v>0</v>
      </c>
      <c r="E84" s="14">
        <f t="shared" si="3"/>
        <v>0</v>
      </c>
      <c r="F84" s="60">
        <v>0</v>
      </c>
      <c r="G84" s="13">
        <v>0</v>
      </c>
      <c r="H84" s="56">
        <f t="shared" si="4"/>
        <v>0</v>
      </c>
      <c r="I84" s="14">
        <f t="shared" si="5"/>
        <v>0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6">
        <v>87498</v>
      </c>
      <c r="E85" s="14">
        <f t="shared" si="3"/>
        <v>87498</v>
      </c>
      <c r="F85" s="60">
        <v>0</v>
      </c>
      <c r="G85" s="13">
        <v>0</v>
      </c>
      <c r="H85" s="56">
        <f t="shared" si="4"/>
        <v>87498</v>
      </c>
      <c r="I85" s="14">
        <f t="shared" si="5"/>
        <v>87498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6">
        <v>0</v>
      </c>
      <c r="E86" s="14">
        <f t="shared" si="3"/>
        <v>0</v>
      </c>
      <c r="F86" s="60">
        <v>0</v>
      </c>
      <c r="G86" s="13">
        <v>0</v>
      </c>
      <c r="H86" s="56">
        <f t="shared" si="4"/>
        <v>0</v>
      </c>
      <c r="I86" s="14">
        <f t="shared" si="5"/>
        <v>0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6">
        <v>0</v>
      </c>
      <c r="E87" s="14">
        <f t="shared" si="3"/>
        <v>0</v>
      </c>
      <c r="F87" s="60">
        <v>0</v>
      </c>
      <c r="G87" s="13">
        <v>0</v>
      </c>
      <c r="H87" s="56">
        <f t="shared" si="4"/>
        <v>0</v>
      </c>
      <c r="I87" s="14">
        <f t="shared" si="5"/>
        <v>0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6">
        <v>0</v>
      </c>
      <c r="E88" s="14">
        <f t="shared" si="3"/>
        <v>0</v>
      </c>
      <c r="F88" s="60">
        <v>0</v>
      </c>
      <c r="G88" s="13">
        <v>0</v>
      </c>
      <c r="H88" s="56">
        <f t="shared" si="4"/>
        <v>0</v>
      </c>
      <c r="I88" s="14">
        <f t="shared" si="5"/>
        <v>0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6">
        <v>0</v>
      </c>
      <c r="E89" s="14">
        <f t="shared" si="3"/>
        <v>0</v>
      </c>
      <c r="F89" s="60">
        <v>0</v>
      </c>
      <c r="G89" s="13">
        <v>0</v>
      </c>
      <c r="H89" s="56">
        <f t="shared" si="4"/>
        <v>0</v>
      </c>
      <c r="I89" s="14">
        <f t="shared" si="5"/>
        <v>0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6">
        <v>0</v>
      </c>
      <c r="E90" s="14">
        <f t="shared" si="3"/>
        <v>0</v>
      </c>
      <c r="F90" s="60">
        <v>0</v>
      </c>
      <c r="G90" s="13">
        <v>0</v>
      </c>
      <c r="H90" s="56">
        <f t="shared" si="4"/>
        <v>0</v>
      </c>
      <c r="I90" s="14">
        <f t="shared" si="5"/>
        <v>0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6">
        <v>450529</v>
      </c>
      <c r="E91" s="14">
        <f t="shared" si="3"/>
        <v>450529</v>
      </c>
      <c r="F91" s="60">
        <v>0</v>
      </c>
      <c r="G91" s="13">
        <v>0</v>
      </c>
      <c r="H91" s="56">
        <f t="shared" si="4"/>
        <v>450529</v>
      </c>
      <c r="I91" s="14">
        <f t="shared" si="5"/>
        <v>450529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6">
        <v>0</v>
      </c>
      <c r="E92" s="14">
        <f t="shared" si="3"/>
        <v>0</v>
      </c>
      <c r="F92" s="60">
        <v>0</v>
      </c>
      <c r="G92" s="13">
        <v>0</v>
      </c>
      <c r="H92" s="56">
        <f t="shared" si="4"/>
        <v>0</v>
      </c>
      <c r="I92" s="14">
        <f t="shared" si="5"/>
        <v>0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6">
        <v>0</v>
      </c>
      <c r="E93" s="14">
        <f t="shared" si="3"/>
        <v>0</v>
      </c>
      <c r="F93" s="60">
        <v>0</v>
      </c>
      <c r="G93" s="13">
        <v>0</v>
      </c>
      <c r="H93" s="56">
        <f t="shared" si="4"/>
        <v>0</v>
      </c>
      <c r="I93" s="14">
        <f t="shared" si="5"/>
        <v>0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6">
        <v>0</v>
      </c>
      <c r="E94" s="14">
        <f t="shared" si="3"/>
        <v>0</v>
      </c>
      <c r="F94" s="60">
        <v>0</v>
      </c>
      <c r="G94" s="13">
        <v>0</v>
      </c>
      <c r="H94" s="56">
        <f t="shared" si="4"/>
        <v>0</v>
      </c>
      <c r="I94" s="14">
        <f t="shared" si="5"/>
        <v>0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6">
        <v>0</v>
      </c>
      <c r="E95" s="14">
        <f t="shared" si="3"/>
        <v>0</v>
      </c>
      <c r="F95" s="60">
        <v>0</v>
      </c>
      <c r="G95" s="13">
        <v>0</v>
      </c>
      <c r="H95" s="56">
        <f t="shared" si="4"/>
        <v>0</v>
      </c>
      <c r="I95" s="14">
        <f t="shared" si="5"/>
        <v>0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6">
        <v>0</v>
      </c>
      <c r="E96" s="14">
        <f t="shared" si="3"/>
        <v>0</v>
      </c>
      <c r="F96" s="60">
        <v>0</v>
      </c>
      <c r="G96" s="13">
        <v>0</v>
      </c>
      <c r="H96" s="56">
        <f t="shared" si="4"/>
        <v>0</v>
      </c>
      <c r="I96" s="14">
        <f t="shared" si="5"/>
        <v>0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6">
        <v>0</v>
      </c>
      <c r="E97" s="14">
        <f t="shared" si="3"/>
        <v>0</v>
      </c>
      <c r="F97" s="60">
        <v>0</v>
      </c>
      <c r="G97" s="13">
        <v>0</v>
      </c>
      <c r="H97" s="56">
        <f t="shared" si="4"/>
        <v>0</v>
      </c>
      <c r="I97" s="14">
        <f t="shared" si="5"/>
        <v>0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6">
        <v>151299</v>
      </c>
      <c r="E98" s="14">
        <f t="shared" si="3"/>
        <v>151299</v>
      </c>
      <c r="F98" s="60">
        <v>0</v>
      </c>
      <c r="G98" s="13">
        <v>0</v>
      </c>
      <c r="H98" s="56">
        <f t="shared" si="4"/>
        <v>151299</v>
      </c>
      <c r="I98" s="14">
        <f t="shared" si="5"/>
        <v>151299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6">
        <v>0</v>
      </c>
      <c r="E99" s="14">
        <f t="shared" si="3"/>
        <v>0</v>
      </c>
      <c r="F99" s="60">
        <v>0</v>
      </c>
      <c r="G99" s="13">
        <v>0</v>
      </c>
      <c r="H99" s="56">
        <f t="shared" si="4"/>
        <v>0</v>
      </c>
      <c r="I99" s="14">
        <f t="shared" si="5"/>
        <v>0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6">
        <v>0</v>
      </c>
      <c r="E100" s="14">
        <f t="shared" si="3"/>
        <v>0</v>
      </c>
      <c r="F100" s="60">
        <v>0</v>
      </c>
      <c r="G100" s="13">
        <v>0</v>
      </c>
      <c r="H100" s="56">
        <f t="shared" si="4"/>
        <v>0</v>
      </c>
      <c r="I100" s="14">
        <f t="shared" si="5"/>
        <v>0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6">
        <v>0</v>
      </c>
      <c r="E101" s="14">
        <f t="shared" si="3"/>
        <v>0</v>
      </c>
      <c r="F101" s="60">
        <v>0</v>
      </c>
      <c r="G101" s="13">
        <v>0</v>
      </c>
      <c r="H101" s="56">
        <f t="shared" si="4"/>
        <v>0</v>
      </c>
      <c r="I101" s="14">
        <f t="shared" si="5"/>
        <v>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6">
        <v>0</v>
      </c>
      <c r="E102" s="14">
        <f t="shared" si="3"/>
        <v>0</v>
      </c>
      <c r="F102" s="60">
        <v>0</v>
      </c>
      <c r="G102" s="13">
        <v>0</v>
      </c>
      <c r="H102" s="56">
        <f t="shared" si="4"/>
        <v>0</v>
      </c>
      <c r="I102" s="14">
        <f t="shared" si="5"/>
        <v>0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6">
        <v>0</v>
      </c>
      <c r="E103" s="14">
        <f t="shared" si="3"/>
        <v>0</v>
      </c>
      <c r="F103" s="60">
        <v>0</v>
      </c>
      <c r="G103" s="13">
        <v>0</v>
      </c>
      <c r="H103" s="56">
        <f t="shared" si="4"/>
        <v>0</v>
      </c>
      <c r="I103" s="14">
        <f t="shared" si="5"/>
        <v>0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6">
        <v>0</v>
      </c>
      <c r="E104" s="14">
        <f t="shared" si="3"/>
        <v>0</v>
      </c>
      <c r="F104" s="60">
        <v>0</v>
      </c>
      <c r="G104" s="13">
        <v>0</v>
      </c>
      <c r="H104" s="56">
        <f t="shared" si="4"/>
        <v>0</v>
      </c>
      <c r="I104" s="14">
        <f t="shared" si="5"/>
        <v>0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6">
        <v>249358</v>
      </c>
      <c r="E105" s="14">
        <f t="shared" si="3"/>
        <v>249358</v>
      </c>
      <c r="F105" s="60">
        <v>0</v>
      </c>
      <c r="G105" s="13">
        <v>0</v>
      </c>
      <c r="H105" s="56">
        <f t="shared" si="4"/>
        <v>249358</v>
      </c>
      <c r="I105" s="14">
        <f t="shared" si="5"/>
        <v>249358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6">
        <v>0</v>
      </c>
      <c r="E106" s="14">
        <f t="shared" si="3"/>
        <v>0</v>
      </c>
      <c r="F106" s="60">
        <v>0</v>
      </c>
      <c r="G106" s="13">
        <v>0</v>
      </c>
      <c r="H106" s="56">
        <f t="shared" si="4"/>
        <v>0</v>
      </c>
      <c r="I106" s="14">
        <f t="shared" si="5"/>
        <v>0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6">
        <v>460576</v>
      </c>
      <c r="E107" s="14">
        <f t="shared" si="3"/>
        <v>460576</v>
      </c>
      <c r="F107" s="60">
        <v>0</v>
      </c>
      <c r="G107" s="13">
        <v>0</v>
      </c>
      <c r="H107" s="56">
        <f t="shared" si="4"/>
        <v>460576</v>
      </c>
      <c r="I107" s="14">
        <f t="shared" si="5"/>
        <v>460576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6">
        <v>0</v>
      </c>
      <c r="E108" s="14">
        <f t="shared" si="3"/>
        <v>0</v>
      </c>
      <c r="F108" s="60">
        <v>0</v>
      </c>
      <c r="G108" s="13">
        <v>0</v>
      </c>
      <c r="H108" s="56">
        <f t="shared" si="4"/>
        <v>0</v>
      </c>
      <c r="I108" s="14">
        <f t="shared" si="5"/>
        <v>0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6">
        <v>0</v>
      </c>
      <c r="E109" s="14">
        <f t="shared" si="3"/>
        <v>0</v>
      </c>
      <c r="F109" s="60">
        <v>0</v>
      </c>
      <c r="G109" s="13">
        <v>0</v>
      </c>
      <c r="H109" s="56">
        <f t="shared" si="4"/>
        <v>0</v>
      </c>
      <c r="I109" s="14">
        <f t="shared" si="5"/>
        <v>0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6">
        <v>108476</v>
      </c>
      <c r="E110" s="14">
        <f t="shared" si="3"/>
        <v>108476</v>
      </c>
      <c r="F110" s="60">
        <v>0</v>
      </c>
      <c r="G110" s="13">
        <v>0</v>
      </c>
      <c r="H110" s="56">
        <f t="shared" si="4"/>
        <v>108476</v>
      </c>
      <c r="I110" s="14">
        <f t="shared" si="5"/>
        <v>108476</v>
      </c>
      <c r="J110" s="15"/>
      <c r="K110" s="27"/>
      <c r="L110" s="27"/>
      <c r="M110" s="27"/>
    </row>
    <row r="111" spans="1:14" ht="10.8" thickBot="1" x14ac:dyDescent="0.25">
      <c r="A111" s="28"/>
      <c r="B111" s="67" t="s">
        <v>0</v>
      </c>
      <c r="C111" s="67"/>
      <c r="D111" s="68">
        <f t="shared" ref="D111:I111" si="6">SUM(D9:D110)</f>
        <v>9000000</v>
      </c>
      <c r="E111" s="68">
        <f t="shared" si="6"/>
        <v>9000000</v>
      </c>
      <c r="F111" s="68">
        <f t="shared" si="6"/>
        <v>0</v>
      </c>
      <c r="G111" s="68">
        <f t="shared" si="6"/>
        <v>0</v>
      </c>
      <c r="H111" s="68">
        <f t="shared" si="6"/>
        <v>9000000</v>
      </c>
      <c r="I111" s="68">
        <f t="shared" si="6"/>
        <v>9000000</v>
      </c>
      <c r="J111" s="27"/>
      <c r="K111" s="27"/>
      <c r="L111" s="27"/>
      <c r="M111" s="27"/>
      <c r="N111" s="23"/>
    </row>
    <row r="112" spans="1:14" ht="10.8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3">
      <c r="B114" s="139" t="s">
        <v>234</v>
      </c>
      <c r="C114" s="139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ht="16.2" customHeight="1" x14ac:dyDescent="0.3">
      <c r="B115" s="139" t="s">
        <v>235</v>
      </c>
      <c r="C115" s="139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ht="16.5" customHeight="1" x14ac:dyDescent="0.3">
      <c r="B116" s="139" t="s">
        <v>233</v>
      </c>
      <c r="C116" s="139"/>
      <c r="D116" s="51"/>
      <c r="E116" s="51"/>
      <c r="F116" s="51"/>
      <c r="G116" s="51"/>
      <c r="H116" s="51"/>
      <c r="I116" s="51"/>
      <c r="J116" s="51"/>
      <c r="K116" s="51"/>
      <c r="L116" s="51"/>
    </row>
    <row r="117" spans="2:255" ht="16.5" customHeight="1" x14ac:dyDescent="0.3">
      <c r="B117" s="141" t="s">
        <v>236</v>
      </c>
      <c r="C117" s="141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ht="16.5" customHeight="1" x14ac:dyDescent="0.3">
      <c r="B118" s="141" t="s">
        <v>121</v>
      </c>
      <c r="C118" s="141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3">
      <c r="B119" s="141" t="s">
        <v>122</v>
      </c>
      <c r="C119" s="141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3">
      <c r="B120" s="141" t="s">
        <v>123</v>
      </c>
      <c r="C120" s="141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3">
      <c r="B121" s="141" t="s">
        <v>124</v>
      </c>
      <c r="C121" s="141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4.4" x14ac:dyDescent="0.3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4.4" x14ac:dyDescent="0.3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4.4" x14ac:dyDescent="0.3">
      <c r="B125" s="31" t="s">
        <v>243</v>
      </c>
      <c r="C125" s="3"/>
      <c r="D125" s="27"/>
    </row>
    <row r="126" spans="2:255" ht="13.8" x14ac:dyDescent="0.3">
      <c r="C126" s="3"/>
      <c r="D126" s="27"/>
    </row>
    <row r="127" spans="2:255" ht="12" customHeight="1" x14ac:dyDescent="0.2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</row>
    <row r="128" spans="2:255" ht="14.25" customHeight="1" x14ac:dyDescent="0.2">
      <c r="C128" s="34"/>
      <c r="D128" s="27"/>
    </row>
    <row r="129" spans="2:12" ht="14.25" customHeight="1" x14ac:dyDescent="0.3">
      <c r="B129" s="146" t="s">
        <v>118</v>
      </c>
      <c r="C129" s="146"/>
      <c r="D129" s="63" t="s">
        <v>238</v>
      </c>
    </row>
    <row r="130" spans="2:12" ht="14.25" customHeight="1" x14ac:dyDescent="0.3">
      <c r="B130" s="146" t="s">
        <v>125</v>
      </c>
      <c r="C130" s="146"/>
      <c r="D130" s="63" t="s">
        <v>238</v>
      </c>
    </row>
    <row r="131" spans="2:12" ht="15" customHeight="1" x14ac:dyDescent="0.2">
      <c r="D131" s="27"/>
    </row>
    <row r="132" spans="2:12" ht="24.75" customHeight="1" x14ac:dyDescent="0.3">
      <c r="B132" s="144" t="s">
        <v>240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49"/>
    </row>
    <row r="133" spans="2:12" ht="13.8" x14ac:dyDescent="0.3">
      <c r="B133" s="35"/>
      <c r="C133" s="35"/>
      <c r="D133" s="36"/>
      <c r="E133" s="36"/>
      <c r="F133" s="36"/>
    </row>
    <row r="134" spans="2:12" ht="9.75" customHeight="1" x14ac:dyDescent="0.3">
      <c r="B134" s="37"/>
      <c r="C134" s="37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38"/>
      <c r="I137" s="39"/>
      <c r="J137" s="39"/>
    </row>
    <row r="138" spans="2:12" ht="13.8" x14ac:dyDescent="0.3">
      <c r="B138" s="37"/>
      <c r="C138" s="37"/>
      <c r="J138" s="40"/>
    </row>
    <row r="139" spans="2:12" ht="14.4" thickBot="1" x14ac:dyDescent="0.35">
      <c r="B139" s="41"/>
      <c r="C139" s="41"/>
      <c r="D139" s="42"/>
      <c r="E139" s="42"/>
      <c r="F139" s="43"/>
      <c r="G139" s="48" t="s">
        <v>229</v>
      </c>
      <c r="H139" s="138">
        <v>45688</v>
      </c>
      <c r="I139" s="138"/>
      <c r="J139" s="44"/>
    </row>
    <row r="140" spans="2:12" ht="13.8" x14ac:dyDescent="0.3">
      <c r="B140" s="45"/>
      <c r="C140" s="45"/>
      <c r="D140" s="137"/>
      <c r="E140" s="137"/>
      <c r="F140" s="43"/>
      <c r="G140" s="137"/>
      <c r="H140" s="137"/>
      <c r="I140" s="137"/>
      <c r="J140" s="137"/>
    </row>
    <row r="141" spans="2:12" ht="13.8" x14ac:dyDescent="0.3">
      <c r="B141" s="45"/>
      <c r="C141" s="45"/>
      <c r="D141" s="43"/>
      <c r="E141" s="43"/>
      <c r="F141" s="43"/>
      <c r="G141" s="44"/>
      <c r="H141" s="44"/>
    </row>
    <row r="142" spans="2:12" ht="13.8" x14ac:dyDescent="0.3">
      <c r="B142" s="45"/>
      <c r="C142" s="45"/>
      <c r="D142" s="43"/>
      <c r="E142" s="43"/>
      <c r="F142" s="43"/>
      <c r="G142" s="46"/>
      <c r="H142" s="46"/>
    </row>
    <row r="143" spans="2:12" ht="13.8" x14ac:dyDescent="0.3">
      <c r="B143" s="45"/>
      <c r="C143" s="45"/>
      <c r="D143" s="36"/>
      <c r="E143" s="36"/>
      <c r="F143" s="36"/>
      <c r="G143" s="47"/>
      <c r="H143" s="47"/>
      <c r="I143" s="136"/>
      <c r="J143" s="136"/>
    </row>
    <row r="144" spans="2:12" ht="13.8" x14ac:dyDescent="0.3">
      <c r="B144" s="45"/>
      <c r="C144" s="45"/>
      <c r="D144" s="36"/>
      <c r="E144" s="36"/>
      <c r="F144" s="36"/>
    </row>
    <row r="145" spans="2:6" ht="13.8" x14ac:dyDescent="0.3">
      <c r="B145" s="45"/>
      <c r="C145" s="45"/>
      <c r="D145" s="36"/>
      <c r="E145" s="36"/>
      <c r="F145" s="36"/>
    </row>
    <row r="146" spans="2:6" ht="13.8" x14ac:dyDescent="0.3">
      <c r="B146" s="45"/>
      <c r="C146" s="45"/>
      <c r="D146" s="36"/>
      <c r="E146" s="36"/>
      <c r="F146" s="36"/>
    </row>
    <row r="147" spans="2:6" ht="13.8" x14ac:dyDescent="0.3">
      <c r="B147" s="45"/>
      <c r="C147" s="45"/>
      <c r="D147" s="36"/>
      <c r="E147" s="36"/>
      <c r="F147" s="36"/>
    </row>
  </sheetData>
  <sheetProtection algorithmName="SHA-512" hashValue="+4wwD/ECj8ACx8pN40TdiGWHM0Di3tj7LSzYSjGVuNsUazspw/pZDPeqvzS/vk8Dh2ao07WPKYXX0/ybCiE1iQ==" saltValue="yPsSNBrg/fyFIPhOp9pydA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1021080</xdr:colOff>
                    <xdr:row>114</xdr:row>
                    <xdr:rowOff>129540</xdr:rowOff>
                  </from>
                  <to>
                    <xdr:col>3</xdr:col>
                    <xdr:colOff>541020</xdr:colOff>
                    <xdr:row>116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236220</xdr:colOff>
                    <xdr:row>116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2B27-5E44-4FC4-B35C-7B2180577795}">
  <dimension ref="A1:IU147"/>
  <sheetViews>
    <sheetView showGridLines="0" zoomScale="90" zoomScaleNormal="90" workbookViewId="0">
      <selection activeCell="F106" sqref="F106"/>
    </sheetView>
  </sheetViews>
  <sheetFormatPr defaultColWidth="9.109375" defaultRowHeight="10.199999999999999" x14ac:dyDescent="0.2"/>
  <cols>
    <col min="1" max="1" width="9.109375" style="1" customWidth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ht="85.95" customHeight="1" x14ac:dyDescent="0.2"/>
    <row r="2" spans="1:13" ht="14.4" x14ac:dyDescent="0.3">
      <c r="A2" s="62" t="s">
        <v>226</v>
      </c>
      <c r="H2" s="3" t="s">
        <v>102</v>
      </c>
      <c r="I2" s="3"/>
      <c r="J2" s="3" t="s">
        <v>246</v>
      </c>
      <c r="K2" s="3" t="s">
        <v>247</v>
      </c>
      <c r="L2" s="3"/>
    </row>
    <row r="3" spans="1:13" ht="13.8" x14ac:dyDescent="0.3">
      <c r="A3" s="52" t="s">
        <v>230</v>
      </c>
      <c r="B3" s="52"/>
      <c r="C3" s="135" t="s">
        <v>241</v>
      </c>
      <c r="D3" s="135"/>
      <c r="E3" s="135"/>
      <c r="F3" s="135"/>
      <c r="H3" s="52" t="s">
        <v>228</v>
      </c>
      <c r="I3" s="52"/>
      <c r="J3" s="53">
        <v>45627</v>
      </c>
      <c r="K3" s="53">
        <v>45808</v>
      </c>
      <c r="L3" s="53" t="s">
        <v>245</v>
      </c>
    </row>
    <row r="4" spans="1:13" ht="13.8" x14ac:dyDescent="0.3">
      <c r="A4" s="52" t="s">
        <v>231</v>
      </c>
      <c r="B4" s="52"/>
      <c r="C4" s="54">
        <v>45627</v>
      </c>
      <c r="H4" s="145" t="s">
        <v>227</v>
      </c>
      <c r="I4" s="145"/>
      <c r="J4" s="53">
        <v>45627</v>
      </c>
      <c r="K4" s="53">
        <v>45838</v>
      </c>
      <c r="L4" s="53" t="s">
        <v>245</v>
      </c>
    </row>
    <row r="5" spans="1:13" ht="13.8" x14ac:dyDescent="0.3">
      <c r="A5" s="145" t="s">
        <v>232</v>
      </c>
      <c r="B5" s="145"/>
      <c r="C5" s="50">
        <v>3</v>
      </c>
      <c r="D5" s="72" t="s">
        <v>242</v>
      </c>
      <c r="J5" s="1"/>
    </row>
    <row r="6" spans="1:13" ht="13.8" x14ac:dyDescent="0.3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64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5">
        <v>0</v>
      </c>
      <c r="E9" s="11">
        <f t="shared" ref="E9:E55" si="0">SUM(D9:D9)</f>
        <v>0</v>
      </c>
      <c r="F9" s="59">
        <v>0</v>
      </c>
      <c r="G9" s="12">
        <v>0</v>
      </c>
      <c r="H9" s="55">
        <f t="shared" ref="H9:H55" si="1">D9+F9</f>
        <v>0</v>
      </c>
      <c r="I9" s="11">
        <f t="shared" ref="I9:I55" si="2">SUM(H9:H9)</f>
        <v>0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6">
        <v>177379</v>
      </c>
      <c r="E10" s="14">
        <f t="shared" si="0"/>
        <v>177379</v>
      </c>
      <c r="F10" s="60">
        <v>300000</v>
      </c>
      <c r="G10" s="13">
        <v>0</v>
      </c>
      <c r="H10" s="56">
        <f t="shared" si="1"/>
        <v>477379</v>
      </c>
      <c r="I10" s="14">
        <f t="shared" si="2"/>
        <v>477379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6">
        <v>61756</v>
      </c>
      <c r="E11" s="14">
        <f t="shared" si="0"/>
        <v>61756</v>
      </c>
      <c r="F11" s="60">
        <v>-49000</v>
      </c>
      <c r="G11" s="13">
        <v>0</v>
      </c>
      <c r="H11" s="56">
        <f t="shared" si="1"/>
        <v>12756</v>
      </c>
      <c r="I11" s="14">
        <f t="shared" si="2"/>
        <v>12756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6">
        <v>0</v>
      </c>
      <c r="E12" s="14">
        <f t="shared" si="0"/>
        <v>0</v>
      </c>
      <c r="F12" s="60">
        <v>0</v>
      </c>
      <c r="G12" s="13">
        <v>0</v>
      </c>
      <c r="H12" s="56">
        <f t="shared" si="1"/>
        <v>0</v>
      </c>
      <c r="I12" s="14">
        <f t="shared" si="2"/>
        <v>0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6">
        <v>148186</v>
      </c>
      <c r="E13" s="14">
        <f t="shared" si="0"/>
        <v>148186</v>
      </c>
      <c r="F13" s="60">
        <v>300000</v>
      </c>
      <c r="G13" s="13">
        <v>0</v>
      </c>
      <c r="H13" s="56">
        <f t="shared" si="1"/>
        <v>448186</v>
      </c>
      <c r="I13" s="14">
        <f t="shared" si="2"/>
        <v>448186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6">
        <v>135695</v>
      </c>
      <c r="E14" s="14">
        <f t="shared" si="0"/>
        <v>135695</v>
      </c>
      <c r="F14" s="60">
        <v>300000</v>
      </c>
      <c r="G14" s="13">
        <v>0</v>
      </c>
      <c r="H14" s="56">
        <f t="shared" si="1"/>
        <v>435695</v>
      </c>
      <c r="I14" s="14">
        <f t="shared" si="2"/>
        <v>435695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6">
        <v>0</v>
      </c>
      <c r="E15" s="14">
        <f t="shared" si="0"/>
        <v>0</v>
      </c>
      <c r="F15" s="60">
        <v>0</v>
      </c>
      <c r="G15" s="13">
        <v>0</v>
      </c>
      <c r="H15" s="56">
        <f t="shared" si="1"/>
        <v>0</v>
      </c>
      <c r="I15" s="14">
        <f t="shared" si="2"/>
        <v>0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6">
        <v>0</v>
      </c>
      <c r="E16" s="14">
        <f t="shared" si="0"/>
        <v>0</v>
      </c>
      <c r="F16" s="60">
        <v>0</v>
      </c>
      <c r="G16" s="13">
        <v>0</v>
      </c>
      <c r="H16" s="56">
        <f t="shared" si="1"/>
        <v>0</v>
      </c>
      <c r="I16" s="14">
        <f t="shared" si="2"/>
        <v>0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6">
        <v>0</v>
      </c>
      <c r="E17" s="14">
        <f t="shared" si="0"/>
        <v>0</v>
      </c>
      <c r="F17" s="60">
        <v>0</v>
      </c>
      <c r="G17" s="13">
        <v>0</v>
      </c>
      <c r="H17" s="56">
        <f t="shared" si="1"/>
        <v>0</v>
      </c>
      <c r="I17" s="14">
        <f t="shared" si="2"/>
        <v>0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6">
        <v>0</v>
      </c>
      <c r="E18" s="14">
        <f t="shared" si="0"/>
        <v>0</v>
      </c>
      <c r="F18" s="60">
        <v>0</v>
      </c>
      <c r="G18" s="13">
        <v>0</v>
      </c>
      <c r="H18" s="56">
        <f t="shared" si="1"/>
        <v>0</v>
      </c>
      <c r="I18" s="14">
        <f t="shared" si="2"/>
        <v>0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6">
        <v>1259509</v>
      </c>
      <c r="E19" s="14">
        <f t="shared" si="0"/>
        <v>1259509</v>
      </c>
      <c r="F19" s="60">
        <v>250000</v>
      </c>
      <c r="G19" s="13">
        <v>0</v>
      </c>
      <c r="H19" s="56">
        <f t="shared" si="1"/>
        <v>1509509</v>
      </c>
      <c r="I19" s="14">
        <f t="shared" si="2"/>
        <v>1509509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6">
        <v>441848</v>
      </c>
      <c r="E20" s="14">
        <f t="shared" si="0"/>
        <v>441848</v>
      </c>
      <c r="F20" s="60">
        <v>300000</v>
      </c>
      <c r="G20" s="13">
        <v>0</v>
      </c>
      <c r="H20" s="56">
        <f t="shared" si="1"/>
        <v>741848</v>
      </c>
      <c r="I20" s="14">
        <f t="shared" si="2"/>
        <v>741848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6">
        <v>0</v>
      </c>
      <c r="E21" s="14">
        <f t="shared" si="0"/>
        <v>0</v>
      </c>
      <c r="F21" s="60">
        <v>0</v>
      </c>
      <c r="G21" s="13">
        <v>0</v>
      </c>
      <c r="H21" s="56">
        <f t="shared" si="1"/>
        <v>0</v>
      </c>
      <c r="I21" s="14">
        <f t="shared" si="2"/>
        <v>0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6">
        <v>499626</v>
      </c>
      <c r="E22" s="14">
        <f t="shared" si="0"/>
        <v>499626</v>
      </c>
      <c r="F22" s="60">
        <v>-100000</v>
      </c>
      <c r="G22" s="13">
        <v>0</v>
      </c>
      <c r="H22" s="56">
        <f t="shared" si="1"/>
        <v>399626</v>
      </c>
      <c r="I22" s="14">
        <f t="shared" si="2"/>
        <v>399626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6">
        <v>0</v>
      </c>
      <c r="E23" s="14">
        <f t="shared" si="0"/>
        <v>0</v>
      </c>
      <c r="F23" s="60">
        <v>0</v>
      </c>
      <c r="G23" s="13">
        <v>0</v>
      </c>
      <c r="H23" s="56">
        <f t="shared" si="1"/>
        <v>0</v>
      </c>
      <c r="I23" s="14">
        <f t="shared" si="2"/>
        <v>0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6">
        <v>0</v>
      </c>
      <c r="E24" s="14">
        <f t="shared" si="0"/>
        <v>0</v>
      </c>
      <c r="F24" s="60">
        <v>0</v>
      </c>
      <c r="G24" s="13">
        <v>0</v>
      </c>
      <c r="H24" s="56">
        <f t="shared" si="1"/>
        <v>0</v>
      </c>
      <c r="I24" s="14">
        <f t="shared" si="2"/>
        <v>0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6">
        <v>0</v>
      </c>
      <c r="E25" s="14">
        <f t="shared" si="0"/>
        <v>0</v>
      </c>
      <c r="F25" s="60">
        <v>0</v>
      </c>
      <c r="G25" s="13">
        <v>0</v>
      </c>
      <c r="H25" s="56">
        <f t="shared" si="1"/>
        <v>0</v>
      </c>
      <c r="I25" s="14">
        <f t="shared" si="2"/>
        <v>0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6">
        <v>794318</v>
      </c>
      <c r="E26" s="14">
        <f t="shared" si="0"/>
        <v>794318</v>
      </c>
      <c r="F26" s="60">
        <v>-594000</v>
      </c>
      <c r="G26" s="13">
        <v>0</v>
      </c>
      <c r="H26" s="56">
        <f t="shared" si="1"/>
        <v>200318</v>
      </c>
      <c r="I26" s="14">
        <f t="shared" si="2"/>
        <v>200318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6">
        <v>0</v>
      </c>
      <c r="E27" s="14">
        <f t="shared" si="0"/>
        <v>0</v>
      </c>
      <c r="F27" s="60">
        <v>0</v>
      </c>
      <c r="G27" s="13">
        <v>0</v>
      </c>
      <c r="H27" s="56">
        <f t="shared" si="1"/>
        <v>0</v>
      </c>
      <c r="I27" s="14">
        <f t="shared" si="2"/>
        <v>0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6">
        <v>0</v>
      </c>
      <c r="E28" s="14">
        <f t="shared" si="0"/>
        <v>0</v>
      </c>
      <c r="F28" s="60">
        <v>0</v>
      </c>
      <c r="G28" s="13">
        <v>0</v>
      </c>
      <c r="H28" s="56">
        <f t="shared" si="1"/>
        <v>0</v>
      </c>
      <c r="I28" s="14">
        <f t="shared" si="2"/>
        <v>0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6">
        <v>0</v>
      </c>
      <c r="E29" s="14">
        <f t="shared" si="0"/>
        <v>0</v>
      </c>
      <c r="F29" s="60">
        <v>0</v>
      </c>
      <c r="G29" s="13">
        <v>0</v>
      </c>
      <c r="H29" s="56">
        <f t="shared" si="1"/>
        <v>0</v>
      </c>
      <c r="I29" s="14">
        <f t="shared" si="2"/>
        <v>0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6">
        <v>3358</v>
      </c>
      <c r="E30" s="14">
        <f t="shared" si="0"/>
        <v>3358</v>
      </c>
      <c r="F30" s="60">
        <v>0</v>
      </c>
      <c r="G30" s="13">
        <v>0</v>
      </c>
      <c r="H30" s="56">
        <f t="shared" si="1"/>
        <v>3358</v>
      </c>
      <c r="I30" s="14">
        <f t="shared" si="2"/>
        <v>3358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6">
        <v>727829</v>
      </c>
      <c r="E31" s="14">
        <f t="shared" si="0"/>
        <v>727829</v>
      </c>
      <c r="F31" s="60">
        <v>-300000</v>
      </c>
      <c r="G31" s="13">
        <v>0</v>
      </c>
      <c r="H31" s="56">
        <f t="shared" si="1"/>
        <v>427829</v>
      </c>
      <c r="I31" s="14">
        <f t="shared" si="2"/>
        <v>427829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6">
        <v>0</v>
      </c>
      <c r="E32" s="14">
        <f t="shared" si="0"/>
        <v>0</v>
      </c>
      <c r="F32" s="60">
        <v>0</v>
      </c>
      <c r="G32" s="13">
        <v>0</v>
      </c>
      <c r="H32" s="56">
        <f t="shared" si="1"/>
        <v>0</v>
      </c>
      <c r="I32" s="14">
        <f t="shared" si="2"/>
        <v>0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6">
        <v>0</v>
      </c>
      <c r="E33" s="14">
        <f t="shared" si="0"/>
        <v>0</v>
      </c>
      <c r="F33" s="60">
        <v>0</v>
      </c>
      <c r="G33" s="13">
        <v>0</v>
      </c>
      <c r="H33" s="56">
        <f t="shared" si="1"/>
        <v>0</v>
      </c>
      <c r="I33" s="14">
        <f t="shared" si="2"/>
        <v>0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6">
        <v>0</v>
      </c>
      <c r="E34" s="14">
        <f t="shared" si="0"/>
        <v>0</v>
      </c>
      <c r="F34" s="60">
        <v>0</v>
      </c>
      <c r="G34" s="13">
        <v>0</v>
      </c>
      <c r="H34" s="56">
        <f t="shared" si="1"/>
        <v>0</v>
      </c>
      <c r="I34" s="14">
        <f t="shared" si="2"/>
        <v>0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6">
        <v>0</v>
      </c>
      <c r="E35" s="14">
        <f t="shared" si="0"/>
        <v>0</v>
      </c>
      <c r="F35" s="60">
        <v>0</v>
      </c>
      <c r="G35" s="13">
        <v>0</v>
      </c>
      <c r="H35" s="56">
        <f t="shared" si="1"/>
        <v>0</v>
      </c>
      <c r="I35" s="14">
        <f t="shared" si="2"/>
        <v>0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6">
        <v>0</v>
      </c>
      <c r="E36" s="14">
        <f t="shared" si="0"/>
        <v>0</v>
      </c>
      <c r="F36" s="60">
        <v>0</v>
      </c>
      <c r="G36" s="13">
        <v>0</v>
      </c>
      <c r="H36" s="56">
        <f t="shared" si="1"/>
        <v>0</v>
      </c>
      <c r="I36" s="14">
        <f t="shared" si="2"/>
        <v>0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6">
        <v>0</v>
      </c>
      <c r="E37" s="14">
        <f t="shared" si="0"/>
        <v>0</v>
      </c>
      <c r="F37" s="60">
        <v>0</v>
      </c>
      <c r="G37" s="13">
        <v>0</v>
      </c>
      <c r="H37" s="56">
        <f t="shared" si="1"/>
        <v>0</v>
      </c>
      <c r="I37" s="14">
        <f t="shared" si="2"/>
        <v>0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6">
        <v>0</v>
      </c>
      <c r="E38" s="14">
        <f t="shared" si="0"/>
        <v>0</v>
      </c>
      <c r="F38" s="60">
        <v>0</v>
      </c>
      <c r="G38" s="13">
        <v>0</v>
      </c>
      <c r="H38" s="56">
        <f t="shared" si="1"/>
        <v>0</v>
      </c>
      <c r="I38" s="14">
        <f t="shared" si="2"/>
        <v>0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6">
        <v>0</v>
      </c>
      <c r="E39" s="14">
        <f t="shared" si="0"/>
        <v>0</v>
      </c>
      <c r="F39" s="60">
        <v>0</v>
      </c>
      <c r="G39" s="13">
        <v>0</v>
      </c>
      <c r="H39" s="56">
        <f t="shared" si="1"/>
        <v>0</v>
      </c>
      <c r="I39" s="14">
        <f t="shared" si="2"/>
        <v>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6">
        <v>0</v>
      </c>
      <c r="E40" s="14">
        <f t="shared" si="0"/>
        <v>0</v>
      </c>
      <c r="F40" s="60">
        <v>0</v>
      </c>
      <c r="G40" s="13">
        <v>0</v>
      </c>
      <c r="H40" s="56">
        <f t="shared" si="1"/>
        <v>0</v>
      </c>
      <c r="I40" s="14">
        <f t="shared" si="2"/>
        <v>0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6">
        <v>0</v>
      </c>
      <c r="E41" s="14">
        <f t="shared" si="0"/>
        <v>0</v>
      </c>
      <c r="F41" s="60">
        <v>0</v>
      </c>
      <c r="G41" s="13">
        <v>0</v>
      </c>
      <c r="H41" s="56">
        <f t="shared" si="1"/>
        <v>0</v>
      </c>
      <c r="I41" s="14">
        <f t="shared" si="2"/>
        <v>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6">
        <v>0</v>
      </c>
      <c r="E42" s="14">
        <f t="shared" si="0"/>
        <v>0</v>
      </c>
      <c r="F42" s="60">
        <v>0</v>
      </c>
      <c r="G42" s="13">
        <v>0</v>
      </c>
      <c r="H42" s="56">
        <f t="shared" si="1"/>
        <v>0</v>
      </c>
      <c r="I42" s="14">
        <f t="shared" si="2"/>
        <v>0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6">
        <v>0</v>
      </c>
      <c r="E43" s="14">
        <f t="shared" si="0"/>
        <v>0</v>
      </c>
      <c r="F43" s="60">
        <v>0</v>
      </c>
      <c r="G43" s="13">
        <v>0</v>
      </c>
      <c r="H43" s="56">
        <f t="shared" si="1"/>
        <v>0</v>
      </c>
      <c r="I43" s="14">
        <f t="shared" si="2"/>
        <v>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6">
        <v>1219375</v>
      </c>
      <c r="E44" s="14">
        <f t="shared" si="0"/>
        <v>1219375</v>
      </c>
      <c r="F44" s="60">
        <v>-1000000</v>
      </c>
      <c r="G44" s="13">
        <v>0</v>
      </c>
      <c r="H44" s="56">
        <f t="shared" si="1"/>
        <v>219375</v>
      </c>
      <c r="I44" s="14">
        <f t="shared" si="2"/>
        <v>219375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6">
        <v>0</v>
      </c>
      <c r="E45" s="14">
        <f t="shared" si="0"/>
        <v>0</v>
      </c>
      <c r="F45" s="60">
        <v>0</v>
      </c>
      <c r="G45" s="13">
        <v>0</v>
      </c>
      <c r="H45" s="56">
        <f t="shared" si="1"/>
        <v>0</v>
      </c>
      <c r="I45" s="14">
        <f t="shared" si="2"/>
        <v>0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6">
        <v>0</v>
      </c>
      <c r="E46" s="14">
        <f t="shared" si="0"/>
        <v>0</v>
      </c>
      <c r="F46" s="60">
        <v>0</v>
      </c>
      <c r="G46" s="13">
        <v>0</v>
      </c>
      <c r="H46" s="56">
        <f t="shared" si="1"/>
        <v>0</v>
      </c>
      <c r="I46" s="14">
        <f t="shared" si="2"/>
        <v>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6">
        <v>0</v>
      </c>
      <c r="E47" s="14">
        <f t="shared" si="0"/>
        <v>0</v>
      </c>
      <c r="F47" s="60">
        <v>0</v>
      </c>
      <c r="G47" s="13">
        <v>0</v>
      </c>
      <c r="H47" s="56">
        <f t="shared" si="1"/>
        <v>0</v>
      </c>
      <c r="I47" s="14">
        <f t="shared" si="2"/>
        <v>0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6">
        <v>0</v>
      </c>
      <c r="E48" s="14">
        <f t="shared" si="0"/>
        <v>0</v>
      </c>
      <c r="F48" s="60">
        <v>0</v>
      </c>
      <c r="G48" s="13">
        <v>0</v>
      </c>
      <c r="H48" s="56">
        <f t="shared" si="1"/>
        <v>0</v>
      </c>
      <c r="I48" s="14">
        <f t="shared" si="2"/>
        <v>0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6">
        <v>0</v>
      </c>
      <c r="E49" s="14">
        <f t="shared" si="0"/>
        <v>0</v>
      </c>
      <c r="F49" s="60">
        <v>0</v>
      </c>
      <c r="G49" s="13">
        <v>0</v>
      </c>
      <c r="H49" s="56">
        <f t="shared" si="1"/>
        <v>0</v>
      </c>
      <c r="I49" s="14">
        <f t="shared" si="2"/>
        <v>0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6">
        <v>0</v>
      </c>
      <c r="E50" s="14">
        <f t="shared" si="0"/>
        <v>0</v>
      </c>
      <c r="F50" s="60">
        <v>0</v>
      </c>
      <c r="G50" s="13">
        <v>0</v>
      </c>
      <c r="H50" s="56">
        <f t="shared" si="1"/>
        <v>0</v>
      </c>
      <c r="I50" s="14">
        <f t="shared" si="2"/>
        <v>0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6">
        <v>0</v>
      </c>
      <c r="E51" s="14">
        <f t="shared" si="0"/>
        <v>0</v>
      </c>
      <c r="F51" s="60">
        <v>0</v>
      </c>
      <c r="G51" s="13">
        <v>0</v>
      </c>
      <c r="H51" s="56">
        <f t="shared" si="1"/>
        <v>0</v>
      </c>
      <c r="I51" s="14">
        <f t="shared" si="2"/>
        <v>0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6">
        <v>299752</v>
      </c>
      <c r="E52" s="14">
        <f t="shared" si="0"/>
        <v>299752</v>
      </c>
      <c r="F52" s="60">
        <v>300000</v>
      </c>
      <c r="G52" s="13">
        <v>0</v>
      </c>
      <c r="H52" s="56">
        <f t="shared" si="1"/>
        <v>599752</v>
      </c>
      <c r="I52" s="14">
        <f t="shared" si="2"/>
        <v>599752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6">
        <v>469701</v>
      </c>
      <c r="E53" s="14">
        <f t="shared" si="0"/>
        <v>469701</v>
      </c>
      <c r="F53" s="60">
        <v>200000</v>
      </c>
      <c r="G53" s="13">
        <v>0</v>
      </c>
      <c r="H53" s="56">
        <f t="shared" si="1"/>
        <v>669701</v>
      </c>
      <c r="I53" s="14">
        <f t="shared" si="2"/>
        <v>669701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6">
        <v>0</v>
      </c>
      <c r="E54" s="14">
        <f t="shared" si="0"/>
        <v>0</v>
      </c>
      <c r="F54" s="60">
        <v>0</v>
      </c>
      <c r="G54" s="13">
        <v>0</v>
      </c>
      <c r="H54" s="56">
        <f t="shared" si="1"/>
        <v>0</v>
      </c>
      <c r="I54" s="14">
        <f t="shared" si="2"/>
        <v>0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8">
        <v>0</v>
      </c>
      <c r="E55" s="14">
        <f t="shared" si="0"/>
        <v>0</v>
      </c>
      <c r="F55" s="61">
        <v>0</v>
      </c>
      <c r="G55" s="20">
        <v>0</v>
      </c>
      <c r="H55" s="58">
        <f t="shared" si="1"/>
        <v>0</v>
      </c>
      <c r="I55" s="19">
        <f t="shared" si="2"/>
        <v>0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69"/>
      <c r="E56" s="70"/>
      <c r="F56" s="21"/>
      <c r="G56" s="71"/>
      <c r="H56" s="69"/>
      <c r="I56" s="70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5">
        <v>0</v>
      </c>
      <c r="E58" s="14">
        <f t="shared" ref="E58:E110" si="3">SUM(D58:D58)</f>
        <v>0</v>
      </c>
      <c r="F58" s="60">
        <v>0</v>
      </c>
      <c r="G58" s="13">
        <v>0</v>
      </c>
      <c r="H58" s="55">
        <f t="shared" ref="H58:H110" si="4">D58+F58</f>
        <v>0</v>
      </c>
      <c r="I58" s="11">
        <f t="shared" ref="I58:I110" si="5">SUM(H58:H58)</f>
        <v>0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6">
        <v>0</v>
      </c>
      <c r="E59" s="14">
        <f t="shared" si="3"/>
        <v>0</v>
      </c>
      <c r="F59" s="60">
        <v>0</v>
      </c>
      <c r="G59" s="13">
        <v>0</v>
      </c>
      <c r="H59" s="56">
        <f t="shared" si="4"/>
        <v>0</v>
      </c>
      <c r="I59" s="14">
        <f t="shared" si="5"/>
        <v>0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7">
        <v>222165</v>
      </c>
      <c r="E60" s="14">
        <f t="shared" si="3"/>
        <v>222165</v>
      </c>
      <c r="F60" s="60">
        <v>0</v>
      </c>
      <c r="G60" s="13">
        <v>0</v>
      </c>
      <c r="H60" s="57">
        <f t="shared" si="4"/>
        <v>222165</v>
      </c>
      <c r="I60" s="14">
        <f t="shared" si="5"/>
        <v>222165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6">
        <v>0</v>
      </c>
      <c r="E61" s="14">
        <f t="shared" si="3"/>
        <v>0</v>
      </c>
      <c r="F61" s="60">
        <v>0</v>
      </c>
      <c r="G61" s="13">
        <v>0</v>
      </c>
      <c r="H61" s="56">
        <f t="shared" si="4"/>
        <v>0</v>
      </c>
      <c r="I61" s="14">
        <f t="shared" si="5"/>
        <v>0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6">
        <v>0</v>
      </c>
      <c r="E62" s="14">
        <f t="shared" si="3"/>
        <v>0</v>
      </c>
      <c r="F62" s="60">
        <v>0</v>
      </c>
      <c r="G62" s="13">
        <v>0</v>
      </c>
      <c r="H62" s="56">
        <f t="shared" si="4"/>
        <v>0</v>
      </c>
      <c r="I62" s="14">
        <f t="shared" si="5"/>
        <v>0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6">
        <v>0</v>
      </c>
      <c r="E63" s="14">
        <f t="shared" si="3"/>
        <v>0</v>
      </c>
      <c r="F63" s="60">
        <v>0</v>
      </c>
      <c r="G63" s="13">
        <v>0</v>
      </c>
      <c r="H63" s="56">
        <f t="shared" si="4"/>
        <v>0</v>
      </c>
      <c r="I63" s="14">
        <f t="shared" si="5"/>
        <v>0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6">
        <v>0</v>
      </c>
      <c r="E64" s="14">
        <f t="shared" si="3"/>
        <v>0</v>
      </c>
      <c r="F64" s="60">
        <v>0</v>
      </c>
      <c r="G64" s="13">
        <v>0</v>
      </c>
      <c r="H64" s="56">
        <f t="shared" si="4"/>
        <v>0</v>
      </c>
      <c r="I64" s="14">
        <f t="shared" si="5"/>
        <v>0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6">
        <v>349670</v>
      </c>
      <c r="E65" s="14">
        <f t="shared" si="3"/>
        <v>349670</v>
      </c>
      <c r="F65" s="60">
        <v>-150000</v>
      </c>
      <c r="G65" s="13">
        <v>0</v>
      </c>
      <c r="H65" s="56">
        <f t="shared" si="4"/>
        <v>199670</v>
      </c>
      <c r="I65" s="14">
        <f t="shared" si="5"/>
        <v>199670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6">
        <v>169288</v>
      </c>
      <c r="E66" s="14">
        <f t="shared" si="3"/>
        <v>169288</v>
      </c>
      <c r="F66" s="60">
        <v>-140000</v>
      </c>
      <c r="G66" s="13">
        <v>0</v>
      </c>
      <c r="H66" s="56">
        <f t="shared" si="4"/>
        <v>29288</v>
      </c>
      <c r="I66" s="14">
        <f t="shared" si="5"/>
        <v>29288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6">
        <v>122755</v>
      </c>
      <c r="E67" s="14">
        <f t="shared" si="3"/>
        <v>122755</v>
      </c>
      <c r="F67" s="60">
        <v>-20000</v>
      </c>
      <c r="G67" s="13">
        <v>0</v>
      </c>
      <c r="H67" s="56">
        <f t="shared" si="4"/>
        <v>102755</v>
      </c>
      <c r="I67" s="14">
        <f t="shared" si="5"/>
        <v>102755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6">
        <v>0</v>
      </c>
      <c r="E68" s="14">
        <f t="shared" si="3"/>
        <v>0</v>
      </c>
      <c r="F68" s="60">
        <v>0</v>
      </c>
      <c r="G68" s="13">
        <v>0</v>
      </c>
      <c r="H68" s="56">
        <f t="shared" si="4"/>
        <v>0</v>
      </c>
      <c r="I68" s="14">
        <f t="shared" si="5"/>
        <v>0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6">
        <v>296930</v>
      </c>
      <c r="E69" s="14">
        <f t="shared" si="3"/>
        <v>296930</v>
      </c>
      <c r="F69" s="60">
        <v>100000</v>
      </c>
      <c r="G69" s="13">
        <v>0</v>
      </c>
      <c r="H69" s="56">
        <f t="shared" si="4"/>
        <v>396930</v>
      </c>
      <c r="I69" s="14">
        <f t="shared" si="5"/>
        <v>396930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6">
        <v>0</v>
      </c>
      <c r="E70" s="14">
        <f t="shared" si="3"/>
        <v>0</v>
      </c>
      <c r="F70" s="60">
        <v>0</v>
      </c>
      <c r="G70" s="13">
        <v>0</v>
      </c>
      <c r="H70" s="56">
        <f t="shared" si="4"/>
        <v>0</v>
      </c>
      <c r="I70" s="14">
        <f t="shared" si="5"/>
        <v>0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6">
        <v>93124</v>
      </c>
      <c r="E71" s="14">
        <f t="shared" si="3"/>
        <v>93124</v>
      </c>
      <c r="F71" s="60">
        <v>103000</v>
      </c>
      <c r="G71" s="13">
        <v>0</v>
      </c>
      <c r="H71" s="56">
        <f t="shared" si="4"/>
        <v>196124</v>
      </c>
      <c r="I71" s="14">
        <f t="shared" si="5"/>
        <v>196124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6">
        <v>0</v>
      </c>
      <c r="E72" s="14">
        <f t="shared" si="3"/>
        <v>0</v>
      </c>
      <c r="F72" s="60">
        <v>0</v>
      </c>
      <c r="G72" s="13">
        <v>0</v>
      </c>
      <c r="H72" s="56">
        <f t="shared" si="4"/>
        <v>0</v>
      </c>
      <c r="I72" s="14">
        <f t="shared" si="5"/>
        <v>0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6">
        <v>0</v>
      </c>
      <c r="E73" s="14">
        <f t="shared" si="3"/>
        <v>0</v>
      </c>
      <c r="F73" s="60">
        <v>0</v>
      </c>
      <c r="G73" s="13">
        <v>0</v>
      </c>
      <c r="H73" s="56">
        <f t="shared" si="4"/>
        <v>0</v>
      </c>
      <c r="I73" s="14">
        <f t="shared" si="5"/>
        <v>0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6">
        <v>0</v>
      </c>
      <c r="E74" s="14">
        <f t="shared" si="3"/>
        <v>0</v>
      </c>
      <c r="F74" s="60">
        <v>0</v>
      </c>
      <c r="G74" s="13">
        <v>0</v>
      </c>
      <c r="H74" s="56">
        <f t="shared" si="4"/>
        <v>0</v>
      </c>
      <c r="I74" s="14">
        <f t="shared" si="5"/>
        <v>0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6">
        <v>0</v>
      </c>
      <c r="E75" s="14">
        <f t="shared" si="3"/>
        <v>0</v>
      </c>
      <c r="F75" s="60">
        <v>0</v>
      </c>
      <c r="G75" s="13">
        <v>0</v>
      </c>
      <c r="H75" s="56">
        <f t="shared" si="4"/>
        <v>0</v>
      </c>
      <c r="I75" s="14">
        <f t="shared" si="5"/>
        <v>0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6">
        <v>0</v>
      </c>
      <c r="E76" s="14">
        <f t="shared" si="3"/>
        <v>0</v>
      </c>
      <c r="F76" s="60">
        <v>0</v>
      </c>
      <c r="G76" s="13">
        <v>0</v>
      </c>
      <c r="H76" s="56">
        <f t="shared" si="4"/>
        <v>0</v>
      </c>
      <c r="I76" s="14">
        <f t="shared" si="5"/>
        <v>0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6">
        <v>0</v>
      </c>
      <c r="E77" s="14">
        <f t="shared" si="3"/>
        <v>0</v>
      </c>
      <c r="F77" s="60">
        <v>0</v>
      </c>
      <c r="G77" s="13">
        <v>0</v>
      </c>
      <c r="H77" s="56">
        <f t="shared" si="4"/>
        <v>0</v>
      </c>
      <c r="I77" s="14">
        <f t="shared" si="5"/>
        <v>0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6">
        <v>0</v>
      </c>
      <c r="E78" s="14">
        <f t="shared" si="3"/>
        <v>0</v>
      </c>
      <c r="F78" s="60">
        <v>0</v>
      </c>
      <c r="G78" s="13">
        <v>0</v>
      </c>
      <c r="H78" s="56">
        <f t="shared" si="4"/>
        <v>0</v>
      </c>
      <c r="I78" s="14">
        <f t="shared" si="5"/>
        <v>0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6">
        <v>0</v>
      </c>
      <c r="E79" s="14">
        <f t="shared" si="3"/>
        <v>0</v>
      </c>
      <c r="F79" s="60">
        <v>0</v>
      </c>
      <c r="G79" s="13">
        <v>0</v>
      </c>
      <c r="H79" s="56">
        <f t="shared" si="4"/>
        <v>0</v>
      </c>
      <c r="I79" s="14">
        <f t="shared" si="5"/>
        <v>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6">
        <v>0</v>
      </c>
      <c r="E80" s="14">
        <f t="shared" si="3"/>
        <v>0</v>
      </c>
      <c r="F80" s="60">
        <v>0</v>
      </c>
      <c r="G80" s="13">
        <v>0</v>
      </c>
      <c r="H80" s="56">
        <f t="shared" si="4"/>
        <v>0</v>
      </c>
      <c r="I80" s="14">
        <f t="shared" si="5"/>
        <v>0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6">
        <v>0</v>
      </c>
      <c r="E81" s="14">
        <f t="shared" si="3"/>
        <v>0</v>
      </c>
      <c r="F81" s="60">
        <v>0</v>
      </c>
      <c r="G81" s="13">
        <v>0</v>
      </c>
      <c r="H81" s="56">
        <f t="shared" si="4"/>
        <v>0</v>
      </c>
      <c r="I81" s="14">
        <f t="shared" si="5"/>
        <v>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6">
        <v>0</v>
      </c>
      <c r="E82" s="14">
        <f t="shared" si="3"/>
        <v>0</v>
      </c>
      <c r="F82" s="60">
        <v>0</v>
      </c>
      <c r="G82" s="13">
        <v>0</v>
      </c>
      <c r="H82" s="56">
        <f t="shared" si="4"/>
        <v>0</v>
      </c>
      <c r="I82" s="14">
        <f t="shared" si="5"/>
        <v>0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6">
        <v>0</v>
      </c>
      <c r="E83" s="14">
        <f t="shared" si="3"/>
        <v>0</v>
      </c>
      <c r="F83" s="60">
        <v>0</v>
      </c>
      <c r="G83" s="13">
        <v>0</v>
      </c>
      <c r="H83" s="56">
        <f t="shared" si="4"/>
        <v>0</v>
      </c>
      <c r="I83" s="14">
        <f t="shared" si="5"/>
        <v>0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6">
        <v>0</v>
      </c>
      <c r="E84" s="14">
        <f t="shared" si="3"/>
        <v>0</v>
      </c>
      <c r="F84" s="60">
        <v>0</v>
      </c>
      <c r="G84" s="13">
        <v>0</v>
      </c>
      <c r="H84" s="56">
        <f t="shared" si="4"/>
        <v>0</v>
      </c>
      <c r="I84" s="14">
        <f t="shared" si="5"/>
        <v>0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6">
        <v>87498</v>
      </c>
      <c r="E85" s="14">
        <f t="shared" si="3"/>
        <v>87498</v>
      </c>
      <c r="F85" s="60">
        <v>0</v>
      </c>
      <c r="G85" s="13">
        <v>0</v>
      </c>
      <c r="H85" s="56">
        <f t="shared" si="4"/>
        <v>87498</v>
      </c>
      <c r="I85" s="14">
        <f t="shared" si="5"/>
        <v>87498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6">
        <v>0</v>
      </c>
      <c r="E86" s="14">
        <f t="shared" si="3"/>
        <v>0</v>
      </c>
      <c r="F86" s="60">
        <v>0</v>
      </c>
      <c r="G86" s="13">
        <v>0</v>
      </c>
      <c r="H86" s="56">
        <f t="shared" si="4"/>
        <v>0</v>
      </c>
      <c r="I86" s="14">
        <f t="shared" si="5"/>
        <v>0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6">
        <v>0</v>
      </c>
      <c r="E87" s="14">
        <f t="shared" si="3"/>
        <v>0</v>
      </c>
      <c r="F87" s="60">
        <v>0</v>
      </c>
      <c r="G87" s="13">
        <v>0</v>
      </c>
      <c r="H87" s="56">
        <f t="shared" si="4"/>
        <v>0</v>
      </c>
      <c r="I87" s="14">
        <f t="shared" si="5"/>
        <v>0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6">
        <v>0</v>
      </c>
      <c r="E88" s="14">
        <f t="shared" si="3"/>
        <v>0</v>
      </c>
      <c r="F88" s="60">
        <v>0</v>
      </c>
      <c r="G88" s="13">
        <v>0</v>
      </c>
      <c r="H88" s="56">
        <f t="shared" si="4"/>
        <v>0</v>
      </c>
      <c r="I88" s="14">
        <f t="shared" si="5"/>
        <v>0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6">
        <v>0</v>
      </c>
      <c r="E89" s="14">
        <f t="shared" si="3"/>
        <v>0</v>
      </c>
      <c r="F89" s="60">
        <v>0</v>
      </c>
      <c r="G89" s="13">
        <v>0</v>
      </c>
      <c r="H89" s="56">
        <f t="shared" si="4"/>
        <v>0</v>
      </c>
      <c r="I89" s="14">
        <f t="shared" si="5"/>
        <v>0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6">
        <v>0</v>
      </c>
      <c r="E90" s="14">
        <f t="shared" si="3"/>
        <v>0</v>
      </c>
      <c r="F90" s="60">
        <v>0</v>
      </c>
      <c r="G90" s="13">
        <v>0</v>
      </c>
      <c r="H90" s="56">
        <f t="shared" si="4"/>
        <v>0</v>
      </c>
      <c r="I90" s="14">
        <f t="shared" si="5"/>
        <v>0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6">
        <v>450529</v>
      </c>
      <c r="E91" s="14">
        <f t="shared" si="3"/>
        <v>450529</v>
      </c>
      <c r="F91" s="60">
        <v>200000</v>
      </c>
      <c r="G91" s="13">
        <v>0</v>
      </c>
      <c r="H91" s="56">
        <f t="shared" si="4"/>
        <v>650529</v>
      </c>
      <c r="I91" s="14">
        <f t="shared" si="5"/>
        <v>650529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6">
        <v>0</v>
      </c>
      <c r="E92" s="14">
        <f t="shared" si="3"/>
        <v>0</v>
      </c>
      <c r="F92" s="60">
        <v>0</v>
      </c>
      <c r="G92" s="13">
        <v>0</v>
      </c>
      <c r="H92" s="56">
        <f t="shared" si="4"/>
        <v>0</v>
      </c>
      <c r="I92" s="14">
        <f t="shared" si="5"/>
        <v>0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6">
        <v>0</v>
      </c>
      <c r="E93" s="14">
        <f t="shared" si="3"/>
        <v>0</v>
      </c>
      <c r="F93" s="60">
        <v>0</v>
      </c>
      <c r="G93" s="13">
        <v>0</v>
      </c>
      <c r="H93" s="56">
        <f t="shared" si="4"/>
        <v>0</v>
      </c>
      <c r="I93" s="14">
        <f t="shared" si="5"/>
        <v>0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6">
        <v>0</v>
      </c>
      <c r="E94" s="14">
        <f t="shared" si="3"/>
        <v>0</v>
      </c>
      <c r="F94" s="60">
        <v>0</v>
      </c>
      <c r="G94" s="13">
        <v>0</v>
      </c>
      <c r="H94" s="56">
        <f t="shared" si="4"/>
        <v>0</v>
      </c>
      <c r="I94" s="14">
        <f t="shared" si="5"/>
        <v>0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6">
        <v>0</v>
      </c>
      <c r="E95" s="14">
        <f t="shared" si="3"/>
        <v>0</v>
      </c>
      <c r="F95" s="60">
        <v>0</v>
      </c>
      <c r="G95" s="13">
        <v>0</v>
      </c>
      <c r="H95" s="56">
        <f t="shared" si="4"/>
        <v>0</v>
      </c>
      <c r="I95" s="14">
        <f t="shared" si="5"/>
        <v>0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6">
        <v>0</v>
      </c>
      <c r="E96" s="14">
        <f t="shared" si="3"/>
        <v>0</v>
      </c>
      <c r="F96" s="60">
        <v>0</v>
      </c>
      <c r="G96" s="13">
        <v>0</v>
      </c>
      <c r="H96" s="56">
        <f t="shared" si="4"/>
        <v>0</v>
      </c>
      <c r="I96" s="14">
        <f t="shared" si="5"/>
        <v>0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6">
        <v>0</v>
      </c>
      <c r="E97" s="14">
        <f t="shared" si="3"/>
        <v>0</v>
      </c>
      <c r="F97" s="60">
        <v>0</v>
      </c>
      <c r="G97" s="13">
        <v>0</v>
      </c>
      <c r="H97" s="56">
        <f t="shared" si="4"/>
        <v>0</v>
      </c>
      <c r="I97" s="14">
        <f t="shared" si="5"/>
        <v>0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6">
        <v>151299</v>
      </c>
      <c r="E98" s="14">
        <f t="shared" si="3"/>
        <v>151299</v>
      </c>
      <c r="F98" s="60">
        <v>100000</v>
      </c>
      <c r="G98" s="13">
        <v>0</v>
      </c>
      <c r="H98" s="56">
        <f t="shared" si="4"/>
        <v>251299</v>
      </c>
      <c r="I98" s="14">
        <f t="shared" si="5"/>
        <v>251299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6">
        <v>0</v>
      </c>
      <c r="E99" s="14">
        <f t="shared" si="3"/>
        <v>0</v>
      </c>
      <c r="F99" s="60">
        <v>0</v>
      </c>
      <c r="G99" s="13">
        <v>0</v>
      </c>
      <c r="H99" s="56">
        <f t="shared" si="4"/>
        <v>0</v>
      </c>
      <c r="I99" s="14">
        <f t="shared" si="5"/>
        <v>0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6">
        <v>0</v>
      </c>
      <c r="E100" s="14">
        <f t="shared" si="3"/>
        <v>0</v>
      </c>
      <c r="F100" s="60">
        <v>0</v>
      </c>
      <c r="G100" s="13">
        <v>0</v>
      </c>
      <c r="H100" s="56">
        <f t="shared" si="4"/>
        <v>0</v>
      </c>
      <c r="I100" s="14">
        <f t="shared" si="5"/>
        <v>0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6">
        <v>0</v>
      </c>
      <c r="E101" s="14">
        <f t="shared" si="3"/>
        <v>0</v>
      </c>
      <c r="F101" s="60">
        <v>0</v>
      </c>
      <c r="G101" s="13">
        <v>0</v>
      </c>
      <c r="H101" s="56">
        <f t="shared" si="4"/>
        <v>0</v>
      </c>
      <c r="I101" s="14">
        <f t="shared" si="5"/>
        <v>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6">
        <v>0</v>
      </c>
      <c r="E102" s="14">
        <f t="shared" si="3"/>
        <v>0</v>
      </c>
      <c r="F102" s="60">
        <v>0</v>
      </c>
      <c r="G102" s="13">
        <v>0</v>
      </c>
      <c r="H102" s="56">
        <f t="shared" si="4"/>
        <v>0</v>
      </c>
      <c r="I102" s="14">
        <f t="shared" si="5"/>
        <v>0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6">
        <v>0</v>
      </c>
      <c r="E103" s="14">
        <f t="shared" si="3"/>
        <v>0</v>
      </c>
      <c r="F103" s="60">
        <v>0</v>
      </c>
      <c r="G103" s="13">
        <v>0</v>
      </c>
      <c r="H103" s="56">
        <f t="shared" si="4"/>
        <v>0</v>
      </c>
      <c r="I103" s="14">
        <f t="shared" si="5"/>
        <v>0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6">
        <v>0</v>
      </c>
      <c r="E104" s="14">
        <f t="shared" si="3"/>
        <v>0</v>
      </c>
      <c r="F104" s="60">
        <v>0</v>
      </c>
      <c r="G104" s="13">
        <v>0</v>
      </c>
      <c r="H104" s="56">
        <f t="shared" si="4"/>
        <v>0</v>
      </c>
      <c r="I104" s="14">
        <f t="shared" si="5"/>
        <v>0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6">
        <v>249358</v>
      </c>
      <c r="E105" s="14">
        <f t="shared" si="3"/>
        <v>249358</v>
      </c>
      <c r="F105" s="60">
        <v>-100000</v>
      </c>
      <c r="G105" s="13">
        <v>0</v>
      </c>
      <c r="H105" s="56">
        <f t="shared" si="4"/>
        <v>149358</v>
      </c>
      <c r="I105" s="14">
        <f t="shared" si="5"/>
        <v>149358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6">
        <v>0</v>
      </c>
      <c r="E106" s="14">
        <f t="shared" si="3"/>
        <v>0</v>
      </c>
      <c r="F106" s="60">
        <v>0</v>
      </c>
      <c r="G106" s="13">
        <v>0</v>
      </c>
      <c r="H106" s="56">
        <f t="shared" si="4"/>
        <v>0</v>
      </c>
      <c r="I106" s="14">
        <f t="shared" si="5"/>
        <v>0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6">
        <v>460576</v>
      </c>
      <c r="E107" s="14">
        <f t="shared" si="3"/>
        <v>460576</v>
      </c>
      <c r="F107" s="60">
        <v>-300000</v>
      </c>
      <c r="G107" s="13">
        <v>0</v>
      </c>
      <c r="H107" s="56">
        <f t="shared" si="4"/>
        <v>160576</v>
      </c>
      <c r="I107" s="14">
        <f t="shared" si="5"/>
        <v>160576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6">
        <v>0</v>
      </c>
      <c r="E108" s="14">
        <f t="shared" si="3"/>
        <v>0</v>
      </c>
      <c r="F108" s="60">
        <v>0</v>
      </c>
      <c r="G108" s="13">
        <v>0</v>
      </c>
      <c r="H108" s="56">
        <f t="shared" si="4"/>
        <v>0</v>
      </c>
      <c r="I108" s="14">
        <f t="shared" si="5"/>
        <v>0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6">
        <v>0</v>
      </c>
      <c r="E109" s="14">
        <f t="shared" si="3"/>
        <v>0</v>
      </c>
      <c r="F109" s="60">
        <v>0</v>
      </c>
      <c r="G109" s="13">
        <v>0</v>
      </c>
      <c r="H109" s="56">
        <f t="shared" si="4"/>
        <v>0</v>
      </c>
      <c r="I109" s="14">
        <f t="shared" si="5"/>
        <v>0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6">
        <v>108476</v>
      </c>
      <c r="E110" s="14">
        <f t="shared" si="3"/>
        <v>108476</v>
      </c>
      <c r="F110" s="60">
        <v>300000</v>
      </c>
      <c r="G110" s="13">
        <v>0</v>
      </c>
      <c r="H110" s="56">
        <f t="shared" si="4"/>
        <v>408476</v>
      </c>
      <c r="I110" s="14">
        <f t="shared" si="5"/>
        <v>408476</v>
      </c>
      <c r="J110" s="15"/>
      <c r="K110" s="27"/>
      <c r="L110" s="27"/>
      <c r="M110" s="27"/>
    </row>
    <row r="111" spans="1:14" ht="10.8" thickBot="1" x14ac:dyDescent="0.25">
      <c r="A111" s="28"/>
      <c r="B111" s="67" t="s">
        <v>0</v>
      </c>
      <c r="C111" s="67"/>
      <c r="D111" s="68">
        <f t="shared" ref="D111:I111" si="6">SUM(D9:D110)</f>
        <v>9000000</v>
      </c>
      <c r="E111" s="68">
        <f t="shared" si="6"/>
        <v>9000000</v>
      </c>
      <c r="F111" s="68">
        <f t="shared" si="6"/>
        <v>0</v>
      </c>
      <c r="G111" s="68">
        <f t="shared" si="6"/>
        <v>0</v>
      </c>
      <c r="H111" s="68">
        <f t="shared" si="6"/>
        <v>9000000</v>
      </c>
      <c r="I111" s="68">
        <f t="shared" si="6"/>
        <v>9000000</v>
      </c>
      <c r="J111" s="27"/>
      <c r="K111" s="27"/>
      <c r="L111" s="27"/>
      <c r="M111" s="27"/>
      <c r="N111" s="23"/>
    </row>
    <row r="112" spans="1:14" ht="10.8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3">
      <c r="B114" s="139" t="s">
        <v>234</v>
      </c>
      <c r="C114" s="139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ht="16.2" customHeight="1" x14ac:dyDescent="0.3">
      <c r="B115" s="139" t="s">
        <v>235</v>
      </c>
      <c r="C115" s="139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ht="16.5" customHeight="1" x14ac:dyDescent="0.3">
      <c r="B116" s="139" t="s">
        <v>233</v>
      </c>
      <c r="C116" s="139"/>
      <c r="D116" s="51"/>
      <c r="E116" s="51"/>
      <c r="F116" s="51"/>
      <c r="G116" s="51"/>
      <c r="H116" s="51"/>
      <c r="I116" s="51"/>
      <c r="J116" s="51"/>
      <c r="K116" s="51"/>
      <c r="L116" s="51"/>
    </row>
    <row r="117" spans="2:255" ht="16.5" customHeight="1" x14ac:dyDescent="0.3">
      <c r="B117" s="141" t="s">
        <v>236</v>
      </c>
      <c r="C117" s="141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ht="16.5" customHeight="1" x14ac:dyDescent="0.3">
      <c r="B118" s="141" t="s">
        <v>121</v>
      </c>
      <c r="C118" s="141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3">
      <c r="B119" s="141" t="s">
        <v>122</v>
      </c>
      <c r="C119" s="141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3">
      <c r="B120" s="141" t="s">
        <v>123</v>
      </c>
      <c r="C120" s="141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3">
      <c r="B121" s="141" t="s">
        <v>124</v>
      </c>
      <c r="C121" s="141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4.4" x14ac:dyDescent="0.3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4.4" x14ac:dyDescent="0.3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4.4" x14ac:dyDescent="0.3">
      <c r="B125" s="31" t="s">
        <v>243</v>
      </c>
      <c r="C125" s="3"/>
      <c r="D125" s="27"/>
    </row>
    <row r="126" spans="2:255" ht="13.8" x14ac:dyDescent="0.3">
      <c r="C126" s="3"/>
      <c r="D126" s="27"/>
    </row>
    <row r="127" spans="2:255" ht="12" customHeight="1" x14ac:dyDescent="0.2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</row>
    <row r="128" spans="2:255" ht="14.25" customHeight="1" x14ac:dyDescent="0.2">
      <c r="C128" s="34"/>
      <c r="D128" s="27"/>
    </row>
    <row r="129" spans="2:12" ht="14.25" customHeight="1" x14ac:dyDescent="0.3">
      <c r="B129" s="146" t="s">
        <v>118</v>
      </c>
      <c r="C129" s="146"/>
      <c r="D129" s="63" t="s">
        <v>238</v>
      </c>
    </row>
    <row r="130" spans="2:12" ht="14.25" customHeight="1" x14ac:dyDescent="0.3">
      <c r="B130" s="146" t="s">
        <v>125</v>
      </c>
      <c r="C130" s="146"/>
      <c r="D130" s="63" t="s">
        <v>238</v>
      </c>
    </row>
    <row r="131" spans="2:12" ht="15" customHeight="1" x14ac:dyDescent="0.2">
      <c r="D131" s="27"/>
    </row>
    <row r="132" spans="2:12" ht="24.75" customHeight="1" x14ac:dyDescent="0.3">
      <c r="B132" s="144" t="s">
        <v>240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49"/>
    </row>
    <row r="133" spans="2:12" ht="13.8" x14ac:dyDescent="0.3">
      <c r="B133" s="35"/>
      <c r="C133" s="35"/>
      <c r="D133" s="36"/>
      <c r="E133" s="36"/>
      <c r="F133" s="36"/>
    </row>
    <row r="134" spans="2:12" ht="9.75" customHeight="1" x14ac:dyDescent="0.3">
      <c r="B134" s="37"/>
      <c r="C134" s="37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38"/>
      <c r="I137" s="39"/>
      <c r="J137" s="39"/>
    </row>
    <row r="138" spans="2:12" ht="13.8" x14ac:dyDescent="0.3">
      <c r="B138" s="37"/>
      <c r="C138" s="37"/>
      <c r="J138" s="40"/>
    </row>
    <row r="139" spans="2:12" ht="14.4" thickBot="1" x14ac:dyDescent="0.35">
      <c r="B139" s="41"/>
      <c r="C139" s="41"/>
      <c r="D139" s="42"/>
      <c r="E139" s="42"/>
      <c r="F139" s="43"/>
      <c r="G139" s="48" t="s">
        <v>229</v>
      </c>
      <c r="H139" s="138">
        <v>45694</v>
      </c>
      <c r="I139" s="138"/>
      <c r="J139" s="44"/>
    </row>
    <row r="140" spans="2:12" ht="13.8" x14ac:dyDescent="0.3">
      <c r="B140" s="45"/>
      <c r="C140" s="45"/>
      <c r="D140" s="137"/>
      <c r="E140" s="137"/>
      <c r="F140" s="43"/>
      <c r="G140" s="137"/>
      <c r="H140" s="137"/>
      <c r="I140" s="137"/>
      <c r="J140" s="137"/>
    </row>
    <row r="141" spans="2:12" ht="13.8" x14ac:dyDescent="0.3">
      <c r="B141" s="45"/>
      <c r="C141" s="45"/>
      <c r="D141" s="43"/>
      <c r="E141" s="43"/>
      <c r="F141" s="43"/>
      <c r="G141" s="44"/>
      <c r="H141" s="44"/>
    </row>
    <row r="142" spans="2:12" ht="13.8" x14ac:dyDescent="0.3">
      <c r="B142" s="45"/>
      <c r="C142" s="45"/>
      <c r="D142" s="43"/>
      <c r="E142" s="43"/>
      <c r="F142" s="43"/>
      <c r="G142" s="46"/>
      <c r="H142" s="46"/>
    </row>
    <row r="143" spans="2:12" ht="13.8" x14ac:dyDescent="0.3">
      <c r="B143" s="45"/>
      <c r="C143" s="45"/>
      <c r="D143" s="36"/>
      <c r="E143" s="36"/>
      <c r="F143" s="36"/>
      <c r="G143" s="47"/>
      <c r="H143" s="47"/>
      <c r="I143" s="136"/>
      <c r="J143" s="136"/>
    </row>
    <row r="144" spans="2:12" ht="13.8" x14ac:dyDescent="0.3">
      <c r="B144" s="45"/>
      <c r="C144" s="45"/>
      <c r="D144" s="36"/>
      <c r="E144" s="36"/>
      <c r="F144" s="36"/>
    </row>
    <row r="145" spans="2:6" ht="13.8" x14ac:dyDescent="0.3">
      <c r="B145" s="45"/>
      <c r="C145" s="45"/>
      <c r="D145" s="36"/>
      <c r="E145" s="36"/>
      <c r="F145" s="36"/>
    </row>
    <row r="146" spans="2:6" ht="13.8" x14ac:dyDescent="0.3">
      <c r="B146" s="45"/>
      <c r="C146" s="45"/>
      <c r="D146" s="36"/>
      <c r="E146" s="36"/>
      <c r="F146" s="36"/>
    </row>
    <row r="147" spans="2:6" ht="13.8" x14ac:dyDescent="0.3">
      <c r="B147" s="45"/>
      <c r="C147" s="45"/>
      <c r="D147" s="36"/>
      <c r="E147" s="36"/>
      <c r="F147" s="36"/>
    </row>
  </sheetData>
  <sheetProtection algorithmName="SHA-512" hashValue="/NOOaYHOZZZSu5Z0zI09IRT0rht/mlI76ATKA+z1yFCgYY0d+mM1GgNrqCFdm9y6UDC8I+8SpS4+/5lk/gyTtw==" saltValue="NCKq72VAXIaa7NGEZ2VYRQ==" spinCount="100000" sheet="1" objects="1" scenarios="1"/>
  <mergeCells count="31"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  <mergeCell ref="B118:C118"/>
    <mergeCell ref="D118:L118"/>
    <mergeCell ref="B119:C119"/>
    <mergeCell ref="D119:L119"/>
    <mergeCell ref="B120:C120"/>
    <mergeCell ref="D120:L120"/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1021080</xdr:colOff>
                    <xdr:row>114</xdr:row>
                    <xdr:rowOff>129540</xdr:rowOff>
                  </from>
                  <to>
                    <xdr:col>3</xdr:col>
                    <xdr:colOff>533400</xdr:colOff>
                    <xdr:row>116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487680</xdr:colOff>
                    <xdr:row>114</xdr:row>
                    <xdr:rowOff>114300</xdr:rowOff>
                  </from>
                  <to>
                    <xdr:col>4</xdr:col>
                    <xdr:colOff>236220</xdr:colOff>
                    <xdr:row>116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32BB-EDCE-48ED-8EB8-F470E5E6D7FF}">
  <dimension ref="A1:IU147"/>
  <sheetViews>
    <sheetView showGridLines="0" zoomScale="110" zoomScaleNormal="110" workbookViewId="0">
      <selection activeCell="F1" sqref="F1"/>
    </sheetView>
  </sheetViews>
  <sheetFormatPr defaultColWidth="9.109375" defaultRowHeight="10.199999999999999" x14ac:dyDescent="0.2"/>
  <cols>
    <col min="1" max="1" width="9.109375" style="1" customWidth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ht="85.95" customHeight="1" x14ac:dyDescent="0.2"/>
    <row r="2" spans="1:13" ht="14.4" x14ac:dyDescent="0.3">
      <c r="A2" s="62" t="s">
        <v>226</v>
      </c>
      <c r="H2" s="3" t="s">
        <v>102</v>
      </c>
      <c r="I2" s="3"/>
      <c r="J2" s="3" t="s">
        <v>246</v>
      </c>
      <c r="K2" s="3" t="s">
        <v>247</v>
      </c>
      <c r="L2" s="3"/>
    </row>
    <row r="3" spans="1:13" ht="13.8" x14ac:dyDescent="0.3">
      <c r="A3" s="52" t="s">
        <v>230</v>
      </c>
      <c r="B3" s="52"/>
      <c r="C3" s="135" t="s">
        <v>241</v>
      </c>
      <c r="D3" s="135"/>
      <c r="E3" s="135"/>
      <c r="F3" s="135"/>
      <c r="H3" s="52" t="s">
        <v>228</v>
      </c>
      <c r="I3" s="52"/>
      <c r="J3" s="53">
        <v>45627</v>
      </c>
      <c r="K3" s="53">
        <v>45808</v>
      </c>
      <c r="L3" s="53" t="s">
        <v>245</v>
      </c>
    </row>
    <row r="4" spans="1:13" ht="13.8" x14ac:dyDescent="0.3">
      <c r="A4" s="52" t="s">
        <v>231</v>
      </c>
      <c r="B4" s="52"/>
      <c r="C4" s="54">
        <v>45627</v>
      </c>
      <c r="H4" s="145" t="s">
        <v>227</v>
      </c>
      <c r="I4" s="145"/>
      <c r="J4" s="53">
        <v>45627</v>
      </c>
      <c r="K4" s="53">
        <v>45838</v>
      </c>
      <c r="L4" s="53" t="s">
        <v>245</v>
      </c>
    </row>
    <row r="5" spans="1:13" ht="13.8" x14ac:dyDescent="0.3">
      <c r="A5" s="145" t="s">
        <v>232</v>
      </c>
      <c r="B5" s="145"/>
      <c r="C5" s="50">
        <v>4</v>
      </c>
      <c r="D5" s="72" t="s">
        <v>242</v>
      </c>
      <c r="J5" s="1"/>
    </row>
    <row r="6" spans="1:13" ht="13.8" x14ac:dyDescent="0.3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64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5">
        <v>0</v>
      </c>
      <c r="E9" s="11">
        <f t="shared" ref="E9:E55" si="0">SUM(D9:D9)</f>
        <v>0</v>
      </c>
      <c r="F9" s="59">
        <v>0</v>
      </c>
      <c r="G9" s="12">
        <v>0</v>
      </c>
      <c r="H9" s="55">
        <f t="shared" ref="H9:H55" si="1">D9+F9</f>
        <v>0</v>
      </c>
      <c r="I9" s="11">
        <f t="shared" ref="I9:I55" si="2">SUM(H9:H9)</f>
        <v>0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6">
        <v>477379</v>
      </c>
      <c r="E10" s="14">
        <f t="shared" si="0"/>
        <v>477379</v>
      </c>
      <c r="F10" s="60">
        <v>0</v>
      </c>
      <c r="G10" s="13">
        <v>0</v>
      </c>
      <c r="H10" s="56">
        <f t="shared" si="1"/>
        <v>477379</v>
      </c>
      <c r="I10" s="14">
        <f t="shared" si="2"/>
        <v>477379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6">
        <v>12756</v>
      </c>
      <c r="E11" s="14">
        <f t="shared" si="0"/>
        <v>12756</v>
      </c>
      <c r="F11" s="60">
        <v>0</v>
      </c>
      <c r="G11" s="13">
        <v>0</v>
      </c>
      <c r="H11" s="56">
        <f t="shared" si="1"/>
        <v>12756</v>
      </c>
      <c r="I11" s="14">
        <f t="shared" si="2"/>
        <v>12756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6">
        <v>0</v>
      </c>
      <c r="E12" s="14">
        <f t="shared" si="0"/>
        <v>0</v>
      </c>
      <c r="F12" s="60">
        <v>0</v>
      </c>
      <c r="G12" s="13">
        <v>0</v>
      </c>
      <c r="H12" s="56">
        <f t="shared" si="1"/>
        <v>0</v>
      </c>
      <c r="I12" s="14">
        <f t="shared" si="2"/>
        <v>0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6">
        <v>448186</v>
      </c>
      <c r="E13" s="14">
        <f t="shared" si="0"/>
        <v>448186</v>
      </c>
      <c r="F13" s="60">
        <v>0</v>
      </c>
      <c r="G13" s="13">
        <v>0</v>
      </c>
      <c r="H13" s="56">
        <f t="shared" si="1"/>
        <v>448186</v>
      </c>
      <c r="I13" s="14">
        <f t="shared" si="2"/>
        <v>448186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6">
        <v>435695</v>
      </c>
      <c r="E14" s="14">
        <f t="shared" si="0"/>
        <v>435695</v>
      </c>
      <c r="F14" s="60">
        <v>0</v>
      </c>
      <c r="G14" s="13">
        <v>0</v>
      </c>
      <c r="H14" s="56">
        <f t="shared" si="1"/>
        <v>435695</v>
      </c>
      <c r="I14" s="14">
        <f t="shared" si="2"/>
        <v>435695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6">
        <v>0</v>
      </c>
      <c r="E15" s="14">
        <f t="shared" si="0"/>
        <v>0</v>
      </c>
      <c r="F15" s="60">
        <v>0</v>
      </c>
      <c r="G15" s="13">
        <v>0</v>
      </c>
      <c r="H15" s="56">
        <f t="shared" si="1"/>
        <v>0</v>
      </c>
      <c r="I15" s="14">
        <f t="shared" si="2"/>
        <v>0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6">
        <v>0</v>
      </c>
      <c r="E16" s="14">
        <f t="shared" si="0"/>
        <v>0</v>
      </c>
      <c r="F16" s="60">
        <v>0</v>
      </c>
      <c r="G16" s="13">
        <v>0</v>
      </c>
      <c r="H16" s="56">
        <f t="shared" si="1"/>
        <v>0</v>
      </c>
      <c r="I16" s="14">
        <f t="shared" si="2"/>
        <v>0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6">
        <v>0</v>
      </c>
      <c r="E17" s="14">
        <f t="shared" si="0"/>
        <v>0</v>
      </c>
      <c r="F17" s="60">
        <v>0</v>
      </c>
      <c r="G17" s="13">
        <v>0</v>
      </c>
      <c r="H17" s="56">
        <f t="shared" si="1"/>
        <v>0</v>
      </c>
      <c r="I17" s="14">
        <f t="shared" si="2"/>
        <v>0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6">
        <v>0</v>
      </c>
      <c r="E18" s="14">
        <f t="shared" si="0"/>
        <v>0</v>
      </c>
      <c r="F18" s="60">
        <v>0</v>
      </c>
      <c r="G18" s="13">
        <v>0</v>
      </c>
      <c r="H18" s="56">
        <f t="shared" si="1"/>
        <v>0</v>
      </c>
      <c r="I18" s="14">
        <f t="shared" si="2"/>
        <v>0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6">
        <v>1509509</v>
      </c>
      <c r="E19" s="14">
        <f t="shared" si="0"/>
        <v>1509509</v>
      </c>
      <c r="F19" s="60">
        <v>0</v>
      </c>
      <c r="G19" s="13">
        <v>0</v>
      </c>
      <c r="H19" s="56">
        <f t="shared" si="1"/>
        <v>1509509</v>
      </c>
      <c r="I19" s="14">
        <f t="shared" si="2"/>
        <v>1509509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6">
        <v>741848</v>
      </c>
      <c r="E20" s="14">
        <f t="shared" si="0"/>
        <v>741848</v>
      </c>
      <c r="F20" s="60">
        <v>0</v>
      </c>
      <c r="G20" s="13">
        <v>0</v>
      </c>
      <c r="H20" s="56">
        <f t="shared" si="1"/>
        <v>741848</v>
      </c>
      <c r="I20" s="14">
        <f t="shared" si="2"/>
        <v>741848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6">
        <v>0</v>
      </c>
      <c r="E21" s="14">
        <f t="shared" si="0"/>
        <v>0</v>
      </c>
      <c r="F21" s="60">
        <v>0</v>
      </c>
      <c r="G21" s="13">
        <v>0</v>
      </c>
      <c r="H21" s="56">
        <f t="shared" si="1"/>
        <v>0</v>
      </c>
      <c r="I21" s="14">
        <f t="shared" si="2"/>
        <v>0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6">
        <v>399626</v>
      </c>
      <c r="E22" s="14">
        <f t="shared" si="0"/>
        <v>399626</v>
      </c>
      <c r="F22" s="60">
        <v>0</v>
      </c>
      <c r="G22" s="13">
        <v>0</v>
      </c>
      <c r="H22" s="56">
        <f t="shared" si="1"/>
        <v>399626</v>
      </c>
      <c r="I22" s="14">
        <f t="shared" si="2"/>
        <v>399626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6">
        <v>0</v>
      </c>
      <c r="E23" s="14">
        <f t="shared" si="0"/>
        <v>0</v>
      </c>
      <c r="F23" s="60">
        <v>0</v>
      </c>
      <c r="G23" s="13">
        <v>0</v>
      </c>
      <c r="H23" s="56">
        <f t="shared" si="1"/>
        <v>0</v>
      </c>
      <c r="I23" s="14">
        <f t="shared" si="2"/>
        <v>0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6">
        <v>0</v>
      </c>
      <c r="E24" s="14">
        <f t="shared" si="0"/>
        <v>0</v>
      </c>
      <c r="F24" s="60">
        <v>0</v>
      </c>
      <c r="G24" s="13">
        <v>0</v>
      </c>
      <c r="H24" s="56">
        <f t="shared" si="1"/>
        <v>0</v>
      </c>
      <c r="I24" s="14">
        <f t="shared" si="2"/>
        <v>0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6">
        <v>0</v>
      </c>
      <c r="E25" s="14">
        <f t="shared" si="0"/>
        <v>0</v>
      </c>
      <c r="F25" s="60">
        <v>0</v>
      </c>
      <c r="G25" s="13">
        <v>0</v>
      </c>
      <c r="H25" s="56">
        <f t="shared" si="1"/>
        <v>0</v>
      </c>
      <c r="I25" s="14">
        <f t="shared" si="2"/>
        <v>0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6">
        <v>200318</v>
      </c>
      <c r="E26" s="14">
        <f t="shared" si="0"/>
        <v>200318</v>
      </c>
      <c r="F26" s="60">
        <v>0</v>
      </c>
      <c r="G26" s="13">
        <v>0</v>
      </c>
      <c r="H26" s="56">
        <f t="shared" si="1"/>
        <v>200318</v>
      </c>
      <c r="I26" s="14">
        <f t="shared" si="2"/>
        <v>200318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6">
        <v>0</v>
      </c>
      <c r="E27" s="14">
        <f t="shared" si="0"/>
        <v>0</v>
      </c>
      <c r="F27" s="60">
        <v>0</v>
      </c>
      <c r="G27" s="13">
        <v>0</v>
      </c>
      <c r="H27" s="56">
        <f t="shared" si="1"/>
        <v>0</v>
      </c>
      <c r="I27" s="14">
        <f t="shared" si="2"/>
        <v>0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6">
        <v>0</v>
      </c>
      <c r="E28" s="14">
        <f t="shared" si="0"/>
        <v>0</v>
      </c>
      <c r="F28" s="60">
        <v>0</v>
      </c>
      <c r="G28" s="13">
        <v>0</v>
      </c>
      <c r="H28" s="56">
        <f t="shared" si="1"/>
        <v>0</v>
      </c>
      <c r="I28" s="14">
        <f t="shared" si="2"/>
        <v>0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6">
        <v>0</v>
      </c>
      <c r="E29" s="14">
        <f t="shared" si="0"/>
        <v>0</v>
      </c>
      <c r="F29" s="60">
        <v>0</v>
      </c>
      <c r="G29" s="13">
        <v>0</v>
      </c>
      <c r="H29" s="56">
        <f t="shared" si="1"/>
        <v>0</v>
      </c>
      <c r="I29" s="14">
        <f t="shared" si="2"/>
        <v>0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6">
        <v>3358</v>
      </c>
      <c r="E30" s="14">
        <f t="shared" si="0"/>
        <v>3358</v>
      </c>
      <c r="F30" s="60">
        <v>0</v>
      </c>
      <c r="G30" s="13">
        <v>0</v>
      </c>
      <c r="H30" s="56">
        <f t="shared" si="1"/>
        <v>3358</v>
      </c>
      <c r="I30" s="14">
        <f t="shared" si="2"/>
        <v>3358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6">
        <v>427829</v>
      </c>
      <c r="E31" s="14">
        <f t="shared" si="0"/>
        <v>427829</v>
      </c>
      <c r="F31" s="60">
        <v>-50000</v>
      </c>
      <c r="G31" s="13">
        <v>0</v>
      </c>
      <c r="H31" s="56">
        <f t="shared" si="1"/>
        <v>377829</v>
      </c>
      <c r="I31" s="14">
        <f t="shared" si="2"/>
        <v>377829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6">
        <v>0</v>
      </c>
      <c r="E32" s="14">
        <f t="shared" si="0"/>
        <v>0</v>
      </c>
      <c r="F32" s="60">
        <v>0</v>
      </c>
      <c r="G32" s="13">
        <v>0</v>
      </c>
      <c r="H32" s="56">
        <f t="shared" si="1"/>
        <v>0</v>
      </c>
      <c r="I32" s="14">
        <f t="shared" si="2"/>
        <v>0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6">
        <v>0</v>
      </c>
      <c r="E33" s="14">
        <f t="shared" si="0"/>
        <v>0</v>
      </c>
      <c r="F33" s="60">
        <v>0</v>
      </c>
      <c r="G33" s="13">
        <v>0</v>
      </c>
      <c r="H33" s="56">
        <f t="shared" si="1"/>
        <v>0</v>
      </c>
      <c r="I33" s="14">
        <f t="shared" si="2"/>
        <v>0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6">
        <v>0</v>
      </c>
      <c r="E34" s="14">
        <f t="shared" si="0"/>
        <v>0</v>
      </c>
      <c r="F34" s="60">
        <v>0</v>
      </c>
      <c r="G34" s="13">
        <v>0</v>
      </c>
      <c r="H34" s="56">
        <f t="shared" si="1"/>
        <v>0</v>
      </c>
      <c r="I34" s="14">
        <f t="shared" si="2"/>
        <v>0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6">
        <v>0</v>
      </c>
      <c r="E35" s="14">
        <f t="shared" si="0"/>
        <v>0</v>
      </c>
      <c r="F35" s="60">
        <v>0</v>
      </c>
      <c r="G35" s="13">
        <v>0</v>
      </c>
      <c r="H35" s="56">
        <f t="shared" si="1"/>
        <v>0</v>
      </c>
      <c r="I35" s="14">
        <f t="shared" si="2"/>
        <v>0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6">
        <v>0</v>
      </c>
      <c r="E36" s="14">
        <f t="shared" si="0"/>
        <v>0</v>
      </c>
      <c r="F36" s="60">
        <v>0</v>
      </c>
      <c r="G36" s="13">
        <v>0</v>
      </c>
      <c r="H36" s="56">
        <f t="shared" si="1"/>
        <v>0</v>
      </c>
      <c r="I36" s="14">
        <f t="shared" si="2"/>
        <v>0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6">
        <v>0</v>
      </c>
      <c r="E37" s="14">
        <f t="shared" si="0"/>
        <v>0</v>
      </c>
      <c r="F37" s="60">
        <v>0</v>
      </c>
      <c r="G37" s="13">
        <v>0</v>
      </c>
      <c r="H37" s="56">
        <f t="shared" si="1"/>
        <v>0</v>
      </c>
      <c r="I37" s="14">
        <f t="shared" si="2"/>
        <v>0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6">
        <v>0</v>
      </c>
      <c r="E38" s="14">
        <f t="shared" si="0"/>
        <v>0</v>
      </c>
      <c r="F38" s="60">
        <v>0</v>
      </c>
      <c r="G38" s="13">
        <v>0</v>
      </c>
      <c r="H38" s="56">
        <f t="shared" si="1"/>
        <v>0</v>
      </c>
      <c r="I38" s="14">
        <f t="shared" si="2"/>
        <v>0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6">
        <v>0</v>
      </c>
      <c r="E39" s="14">
        <f t="shared" si="0"/>
        <v>0</v>
      </c>
      <c r="F39" s="60">
        <v>0</v>
      </c>
      <c r="G39" s="13">
        <v>0</v>
      </c>
      <c r="H39" s="56">
        <f t="shared" si="1"/>
        <v>0</v>
      </c>
      <c r="I39" s="14">
        <f t="shared" si="2"/>
        <v>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6">
        <v>0</v>
      </c>
      <c r="E40" s="14">
        <f t="shared" si="0"/>
        <v>0</v>
      </c>
      <c r="F40" s="60">
        <v>0</v>
      </c>
      <c r="G40" s="13">
        <v>0</v>
      </c>
      <c r="H40" s="56">
        <f t="shared" si="1"/>
        <v>0</v>
      </c>
      <c r="I40" s="14">
        <f t="shared" si="2"/>
        <v>0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6">
        <v>0</v>
      </c>
      <c r="E41" s="14">
        <f t="shared" si="0"/>
        <v>0</v>
      </c>
      <c r="F41" s="60">
        <v>0</v>
      </c>
      <c r="G41" s="13">
        <v>0</v>
      </c>
      <c r="H41" s="56">
        <f t="shared" si="1"/>
        <v>0</v>
      </c>
      <c r="I41" s="14">
        <f t="shared" si="2"/>
        <v>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6">
        <v>0</v>
      </c>
      <c r="E42" s="14">
        <f t="shared" si="0"/>
        <v>0</v>
      </c>
      <c r="F42" s="60">
        <v>0</v>
      </c>
      <c r="G42" s="13">
        <v>0</v>
      </c>
      <c r="H42" s="56">
        <f t="shared" si="1"/>
        <v>0</v>
      </c>
      <c r="I42" s="14">
        <f t="shared" si="2"/>
        <v>0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6">
        <v>0</v>
      </c>
      <c r="E43" s="14">
        <f t="shared" si="0"/>
        <v>0</v>
      </c>
      <c r="F43" s="60">
        <v>0</v>
      </c>
      <c r="G43" s="13">
        <v>0</v>
      </c>
      <c r="H43" s="56">
        <f t="shared" si="1"/>
        <v>0</v>
      </c>
      <c r="I43" s="14">
        <f t="shared" si="2"/>
        <v>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6">
        <v>219375</v>
      </c>
      <c r="E44" s="14">
        <f t="shared" si="0"/>
        <v>219375</v>
      </c>
      <c r="F44" s="60">
        <v>50000</v>
      </c>
      <c r="G44" s="13">
        <v>0</v>
      </c>
      <c r="H44" s="56">
        <f t="shared" si="1"/>
        <v>269375</v>
      </c>
      <c r="I44" s="14">
        <f t="shared" si="2"/>
        <v>269375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6">
        <v>0</v>
      </c>
      <c r="E45" s="14">
        <f t="shared" si="0"/>
        <v>0</v>
      </c>
      <c r="F45" s="60">
        <v>0</v>
      </c>
      <c r="G45" s="13">
        <v>0</v>
      </c>
      <c r="H45" s="56">
        <f t="shared" si="1"/>
        <v>0</v>
      </c>
      <c r="I45" s="14">
        <f t="shared" si="2"/>
        <v>0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6">
        <v>0</v>
      </c>
      <c r="E46" s="14">
        <f t="shared" si="0"/>
        <v>0</v>
      </c>
      <c r="F46" s="60">
        <v>0</v>
      </c>
      <c r="G46" s="13">
        <v>0</v>
      </c>
      <c r="H46" s="56">
        <f t="shared" si="1"/>
        <v>0</v>
      </c>
      <c r="I46" s="14">
        <f t="shared" si="2"/>
        <v>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6">
        <v>0</v>
      </c>
      <c r="E47" s="14">
        <f t="shared" si="0"/>
        <v>0</v>
      </c>
      <c r="F47" s="60">
        <v>0</v>
      </c>
      <c r="G47" s="13">
        <v>0</v>
      </c>
      <c r="H47" s="56">
        <f t="shared" si="1"/>
        <v>0</v>
      </c>
      <c r="I47" s="14">
        <f t="shared" si="2"/>
        <v>0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6">
        <v>0</v>
      </c>
      <c r="E48" s="14">
        <f t="shared" si="0"/>
        <v>0</v>
      </c>
      <c r="F48" s="60">
        <v>0</v>
      </c>
      <c r="G48" s="13">
        <v>0</v>
      </c>
      <c r="H48" s="56">
        <f t="shared" si="1"/>
        <v>0</v>
      </c>
      <c r="I48" s="14">
        <f t="shared" si="2"/>
        <v>0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6">
        <v>0</v>
      </c>
      <c r="E49" s="14">
        <f t="shared" si="0"/>
        <v>0</v>
      </c>
      <c r="F49" s="60">
        <v>0</v>
      </c>
      <c r="G49" s="13">
        <v>0</v>
      </c>
      <c r="H49" s="56">
        <f t="shared" si="1"/>
        <v>0</v>
      </c>
      <c r="I49" s="14">
        <f t="shared" si="2"/>
        <v>0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6">
        <v>0</v>
      </c>
      <c r="E50" s="14">
        <f t="shared" si="0"/>
        <v>0</v>
      </c>
      <c r="F50" s="60">
        <v>0</v>
      </c>
      <c r="G50" s="13">
        <v>0</v>
      </c>
      <c r="H50" s="56">
        <f t="shared" si="1"/>
        <v>0</v>
      </c>
      <c r="I50" s="14">
        <f t="shared" si="2"/>
        <v>0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6">
        <v>0</v>
      </c>
      <c r="E51" s="14">
        <f t="shared" si="0"/>
        <v>0</v>
      </c>
      <c r="F51" s="60">
        <v>0</v>
      </c>
      <c r="G51" s="13">
        <v>0</v>
      </c>
      <c r="H51" s="56">
        <f t="shared" si="1"/>
        <v>0</v>
      </c>
      <c r="I51" s="14">
        <f t="shared" si="2"/>
        <v>0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6">
        <v>599752</v>
      </c>
      <c r="E52" s="14">
        <f t="shared" si="0"/>
        <v>599752</v>
      </c>
      <c r="F52" s="60">
        <v>0</v>
      </c>
      <c r="G52" s="13">
        <v>0</v>
      </c>
      <c r="H52" s="56">
        <f t="shared" si="1"/>
        <v>599752</v>
      </c>
      <c r="I52" s="14">
        <f t="shared" si="2"/>
        <v>599752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6">
        <v>669701</v>
      </c>
      <c r="E53" s="14">
        <f t="shared" si="0"/>
        <v>669701</v>
      </c>
      <c r="F53" s="60">
        <v>0</v>
      </c>
      <c r="G53" s="13">
        <v>0</v>
      </c>
      <c r="H53" s="56">
        <f t="shared" si="1"/>
        <v>669701</v>
      </c>
      <c r="I53" s="14">
        <f t="shared" si="2"/>
        <v>669701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6">
        <v>0</v>
      </c>
      <c r="E54" s="14">
        <f t="shared" si="0"/>
        <v>0</v>
      </c>
      <c r="F54" s="60">
        <v>0</v>
      </c>
      <c r="G54" s="13">
        <v>0</v>
      </c>
      <c r="H54" s="56">
        <f t="shared" si="1"/>
        <v>0</v>
      </c>
      <c r="I54" s="14">
        <f t="shared" si="2"/>
        <v>0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8">
        <v>0</v>
      </c>
      <c r="E55" s="14">
        <f t="shared" si="0"/>
        <v>0</v>
      </c>
      <c r="F55" s="61">
        <v>0</v>
      </c>
      <c r="G55" s="20">
        <v>0</v>
      </c>
      <c r="H55" s="58">
        <f t="shared" si="1"/>
        <v>0</v>
      </c>
      <c r="I55" s="19">
        <f t="shared" si="2"/>
        <v>0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69"/>
      <c r="E56" s="70"/>
      <c r="F56" s="21"/>
      <c r="G56" s="71"/>
      <c r="H56" s="69"/>
      <c r="I56" s="70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5">
        <v>0</v>
      </c>
      <c r="E58" s="14">
        <f t="shared" ref="E58:E110" si="3">SUM(D58:D58)</f>
        <v>0</v>
      </c>
      <c r="F58" s="60">
        <v>0</v>
      </c>
      <c r="G58" s="13">
        <v>0</v>
      </c>
      <c r="H58" s="55">
        <f t="shared" ref="H58:H110" si="4">D58+F58</f>
        <v>0</v>
      </c>
      <c r="I58" s="11">
        <f t="shared" ref="I58:I110" si="5">SUM(H58:H58)</f>
        <v>0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6">
        <v>0</v>
      </c>
      <c r="E59" s="14">
        <f t="shared" si="3"/>
        <v>0</v>
      </c>
      <c r="F59" s="60">
        <v>0</v>
      </c>
      <c r="G59" s="13">
        <v>0</v>
      </c>
      <c r="H59" s="56">
        <f t="shared" si="4"/>
        <v>0</v>
      </c>
      <c r="I59" s="14">
        <f t="shared" si="5"/>
        <v>0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7">
        <v>222165</v>
      </c>
      <c r="E60" s="14">
        <f t="shared" si="3"/>
        <v>222165</v>
      </c>
      <c r="F60" s="60">
        <v>0</v>
      </c>
      <c r="G60" s="13">
        <v>0</v>
      </c>
      <c r="H60" s="57">
        <f t="shared" si="4"/>
        <v>222165</v>
      </c>
      <c r="I60" s="14">
        <f t="shared" si="5"/>
        <v>222165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6">
        <v>0</v>
      </c>
      <c r="E61" s="14">
        <f t="shared" si="3"/>
        <v>0</v>
      </c>
      <c r="F61" s="60">
        <v>0</v>
      </c>
      <c r="G61" s="13">
        <v>0</v>
      </c>
      <c r="H61" s="56">
        <f t="shared" si="4"/>
        <v>0</v>
      </c>
      <c r="I61" s="14">
        <f t="shared" si="5"/>
        <v>0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6">
        <v>0</v>
      </c>
      <c r="E62" s="14">
        <f t="shared" si="3"/>
        <v>0</v>
      </c>
      <c r="F62" s="60">
        <v>0</v>
      </c>
      <c r="G62" s="13">
        <v>0</v>
      </c>
      <c r="H62" s="56">
        <f t="shared" si="4"/>
        <v>0</v>
      </c>
      <c r="I62" s="14">
        <f t="shared" si="5"/>
        <v>0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6">
        <v>0</v>
      </c>
      <c r="E63" s="14">
        <f t="shared" si="3"/>
        <v>0</v>
      </c>
      <c r="F63" s="60">
        <v>0</v>
      </c>
      <c r="G63" s="13">
        <v>0</v>
      </c>
      <c r="H63" s="56">
        <f t="shared" si="4"/>
        <v>0</v>
      </c>
      <c r="I63" s="14">
        <f t="shared" si="5"/>
        <v>0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6">
        <v>0</v>
      </c>
      <c r="E64" s="14">
        <f t="shared" si="3"/>
        <v>0</v>
      </c>
      <c r="F64" s="60">
        <v>0</v>
      </c>
      <c r="G64" s="13">
        <v>0</v>
      </c>
      <c r="H64" s="56">
        <f t="shared" si="4"/>
        <v>0</v>
      </c>
      <c r="I64" s="14">
        <f t="shared" si="5"/>
        <v>0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6">
        <v>199670</v>
      </c>
      <c r="E65" s="14">
        <f t="shared" si="3"/>
        <v>199670</v>
      </c>
      <c r="F65" s="60">
        <v>0</v>
      </c>
      <c r="G65" s="13">
        <v>0</v>
      </c>
      <c r="H65" s="56">
        <f t="shared" si="4"/>
        <v>199670</v>
      </c>
      <c r="I65" s="14">
        <f t="shared" si="5"/>
        <v>199670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6">
        <v>29288</v>
      </c>
      <c r="E66" s="14">
        <f t="shared" si="3"/>
        <v>29288</v>
      </c>
      <c r="F66" s="60">
        <v>0</v>
      </c>
      <c r="G66" s="13">
        <v>0</v>
      </c>
      <c r="H66" s="56">
        <f t="shared" si="4"/>
        <v>29288</v>
      </c>
      <c r="I66" s="14">
        <f t="shared" si="5"/>
        <v>29288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6">
        <v>102755</v>
      </c>
      <c r="E67" s="14">
        <f t="shared" si="3"/>
        <v>102755</v>
      </c>
      <c r="F67" s="60">
        <v>0</v>
      </c>
      <c r="G67" s="13">
        <v>0</v>
      </c>
      <c r="H67" s="56">
        <f t="shared" si="4"/>
        <v>102755</v>
      </c>
      <c r="I67" s="14">
        <f t="shared" si="5"/>
        <v>102755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6">
        <v>0</v>
      </c>
      <c r="E68" s="14">
        <f t="shared" si="3"/>
        <v>0</v>
      </c>
      <c r="F68" s="60">
        <v>0</v>
      </c>
      <c r="G68" s="13">
        <v>0</v>
      </c>
      <c r="H68" s="56">
        <f t="shared" si="4"/>
        <v>0</v>
      </c>
      <c r="I68" s="14">
        <f t="shared" si="5"/>
        <v>0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6">
        <v>396930</v>
      </c>
      <c r="E69" s="14">
        <f t="shared" si="3"/>
        <v>396930</v>
      </c>
      <c r="F69" s="60">
        <v>0</v>
      </c>
      <c r="G69" s="13">
        <v>0</v>
      </c>
      <c r="H69" s="56">
        <f t="shared" si="4"/>
        <v>396930</v>
      </c>
      <c r="I69" s="14">
        <f t="shared" si="5"/>
        <v>396930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6">
        <v>0</v>
      </c>
      <c r="E70" s="14">
        <f t="shared" si="3"/>
        <v>0</v>
      </c>
      <c r="F70" s="60">
        <v>0</v>
      </c>
      <c r="G70" s="13">
        <v>0</v>
      </c>
      <c r="H70" s="56">
        <f t="shared" si="4"/>
        <v>0</v>
      </c>
      <c r="I70" s="14">
        <f t="shared" si="5"/>
        <v>0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6">
        <v>196124</v>
      </c>
      <c r="E71" s="14">
        <f t="shared" si="3"/>
        <v>196124</v>
      </c>
      <c r="F71" s="60">
        <v>0</v>
      </c>
      <c r="G71" s="13">
        <v>0</v>
      </c>
      <c r="H71" s="56">
        <f t="shared" si="4"/>
        <v>196124</v>
      </c>
      <c r="I71" s="14">
        <f t="shared" si="5"/>
        <v>196124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6">
        <v>0</v>
      </c>
      <c r="E72" s="14">
        <f t="shared" si="3"/>
        <v>0</v>
      </c>
      <c r="F72" s="60">
        <v>0</v>
      </c>
      <c r="G72" s="13">
        <v>0</v>
      </c>
      <c r="H72" s="56">
        <f t="shared" si="4"/>
        <v>0</v>
      </c>
      <c r="I72" s="14">
        <f t="shared" si="5"/>
        <v>0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6">
        <v>0</v>
      </c>
      <c r="E73" s="14">
        <f t="shared" si="3"/>
        <v>0</v>
      </c>
      <c r="F73" s="60">
        <v>0</v>
      </c>
      <c r="G73" s="13">
        <v>0</v>
      </c>
      <c r="H73" s="56">
        <f t="shared" si="4"/>
        <v>0</v>
      </c>
      <c r="I73" s="14">
        <f t="shared" si="5"/>
        <v>0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6">
        <v>0</v>
      </c>
      <c r="E74" s="14">
        <f t="shared" si="3"/>
        <v>0</v>
      </c>
      <c r="F74" s="60">
        <v>0</v>
      </c>
      <c r="G74" s="13">
        <v>0</v>
      </c>
      <c r="H74" s="56">
        <f t="shared" si="4"/>
        <v>0</v>
      </c>
      <c r="I74" s="14">
        <f t="shared" si="5"/>
        <v>0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6">
        <v>0</v>
      </c>
      <c r="E75" s="14">
        <f t="shared" si="3"/>
        <v>0</v>
      </c>
      <c r="F75" s="60">
        <v>0</v>
      </c>
      <c r="G75" s="13">
        <v>0</v>
      </c>
      <c r="H75" s="56">
        <f t="shared" si="4"/>
        <v>0</v>
      </c>
      <c r="I75" s="14">
        <f t="shared" si="5"/>
        <v>0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6">
        <v>0</v>
      </c>
      <c r="E76" s="14">
        <f t="shared" si="3"/>
        <v>0</v>
      </c>
      <c r="F76" s="60">
        <v>0</v>
      </c>
      <c r="G76" s="13">
        <v>0</v>
      </c>
      <c r="H76" s="56">
        <f t="shared" si="4"/>
        <v>0</v>
      </c>
      <c r="I76" s="14">
        <f t="shared" si="5"/>
        <v>0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6">
        <v>0</v>
      </c>
      <c r="E77" s="14">
        <f t="shared" si="3"/>
        <v>0</v>
      </c>
      <c r="F77" s="60">
        <v>0</v>
      </c>
      <c r="G77" s="13">
        <v>0</v>
      </c>
      <c r="H77" s="56">
        <f t="shared" si="4"/>
        <v>0</v>
      </c>
      <c r="I77" s="14">
        <f t="shared" si="5"/>
        <v>0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6">
        <v>0</v>
      </c>
      <c r="E78" s="14">
        <f t="shared" si="3"/>
        <v>0</v>
      </c>
      <c r="F78" s="60">
        <v>0</v>
      </c>
      <c r="G78" s="13">
        <v>0</v>
      </c>
      <c r="H78" s="56">
        <f t="shared" si="4"/>
        <v>0</v>
      </c>
      <c r="I78" s="14">
        <f t="shared" si="5"/>
        <v>0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6">
        <v>0</v>
      </c>
      <c r="E79" s="14">
        <f t="shared" si="3"/>
        <v>0</v>
      </c>
      <c r="F79" s="60">
        <v>0</v>
      </c>
      <c r="G79" s="13">
        <v>0</v>
      </c>
      <c r="H79" s="56">
        <f t="shared" si="4"/>
        <v>0</v>
      </c>
      <c r="I79" s="14">
        <f t="shared" si="5"/>
        <v>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6">
        <v>0</v>
      </c>
      <c r="E80" s="14">
        <f t="shared" si="3"/>
        <v>0</v>
      </c>
      <c r="F80" s="60">
        <v>0</v>
      </c>
      <c r="G80" s="13">
        <v>0</v>
      </c>
      <c r="H80" s="56">
        <f t="shared" si="4"/>
        <v>0</v>
      </c>
      <c r="I80" s="14">
        <f t="shared" si="5"/>
        <v>0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6">
        <v>0</v>
      </c>
      <c r="E81" s="14">
        <f t="shared" si="3"/>
        <v>0</v>
      </c>
      <c r="F81" s="60">
        <v>0</v>
      </c>
      <c r="G81" s="13">
        <v>0</v>
      </c>
      <c r="H81" s="56">
        <f t="shared" si="4"/>
        <v>0</v>
      </c>
      <c r="I81" s="14">
        <f t="shared" si="5"/>
        <v>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6">
        <v>0</v>
      </c>
      <c r="E82" s="14">
        <f t="shared" si="3"/>
        <v>0</v>
      </c>
      <c r="F82" s="60">
        <v>0</v>
      </c>
      <c r="G82" s="13">
        <v>0</v>
      </c>
      <c r="H82" s="56">
        <f t="shared" si="4"/>
        <v>0</v>
      </c>
      <c r="I82" s="14">
        <f t="shared" si="5"/>
        <v>0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6">
        <v>0</v>
      </c>
      <c r="E83" s="14">
        <f t="shared" si="3"/>
        <v>0</v>
      </c>
      <c r="F83" s="60">
        <v>0</v>
      </c>
      <c r="G83" s="13">
        <v>0</v>
      </c>
      <c r="H83" s="56">
        <f t="shared" si="4"/>
        <v>0</v>
      </c>
      <c r="I83" s="14">
        <f t="shared" si="5"/>
        <v>0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6">
        <v>0</v>
      </c>
      <c r="E84" s="14">
        <f t="shared" si="3"/>
        <v>0</v>
      </c>
      <c r="F84" s="60">
        <v>0</v>
      </c>
      <c r="G84" s="13">
        <v>0</v>
      </c>
      <c r="H84" s="56">
        <f t="shared" si="4"/>
        <v>0</v>
      </c>
      <c r="I84" s="14">
        <f t="shared" si="5"/>
        <v>0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6">
        <v>87498</v>
      </c>
      <c r="E85" s="14">
        <f t="shared" si="3"/>
        <v>87498</v>
      </c>
      <c r="F85" s="60">
        <v>0</v>
      </c>
      <c r="G85" s="13">
        <v>0</v>
      </c>
      <c r="H85" s="56">
        <f t="shared" si="4"/>
        <v>87498</v>
      </c>
      <c r="I85" s="14">
        <f t="shared" si="5"/>
        <v>87498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6">
        <v>0</v>
      </c>
      <c r="E86" s="14">
        <f t="shared" si="3"/>
        <v>0</v>
      </c>
      <c r="F86" s="60">
        <v>0</v>
      </c>
      <c r="G86" s="13">
        <v>0</v>
      </c>
      <c r="H86" s="56">
        <f t="shared" si="4"/>
        <v>0</v>
      </c>
      <c r="I86" s="14">
        <f t="shared" si="5"/>
        <v>0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6">
        <v>0</v>
      </c>
      <c r="E87" s="14">
        <f t="shared" si="3"/>
        <v>0</v>
      </c>
      <c r="F87" s="60">
        <v>0</v>
      </c>
      <c r="G87" s="13">
        <v>0</v>
      </c>
      <c r="H87" s="56">
        <f t="shared" si="4"/>
        <v>0</v>
      </c>
      <c r="I87" s="14">
        <f t="shared" si="5"/>
        <v>0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6">
        <v>0</v>
      </c>
      <c r="E88" s="14">
        <f t="shared" si="3"/>
        <v>0</v>
      </c>
      <c r="F88" s="60">
        <v>0</v>
      </c>
      <c r="G88" s="13">
        <v>0</v>
      </c>
      <c r="H88" s="56">
        <f t="shared" si="4"/>
        <v>0</v>
      </c>
      <c r="I88" s="14">
        <f t="shared" si="5"/>
        <v>0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6">
        <v>0</v>
      </c>
      <c r="E89" s="14">
        <f t="shared" si="3"/>
        <v>0</v>
      </c>
      <c r="F89" s="60">
        <v>0</v>
      </c>
      <c r="G89" s="13">
        <v>0</v>
      </c>
      <c r="H89" s="56">
        <f t="shared" si="4"/>
        <v>0</v>
      </c>
      <c r="I89" s="14">
        <f t="shared" si="5"/>
        <v>0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6">
        <v>0</v>
      </c>
      <c r="E90" s="14">
        <f t="shared" si="3"/>
        <v>0</v>
      </c>
      <c r="F90" s="60">
        <v>0</v>
      </c>
      <c r="G90" s="13">
        <v>0</v>
      </c>
      <c r="H90" s="56">
        <f t="shared" si="4"/>
        <v>0</v>
      </c>
      <c r="I90" s="14">
        <f t="shared" si="5"/>
        <v>0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6">
        <v>650529</v>
      </c>
      <c r="E91" s="14">
        <f t="shared" si="3"/>
        <v>650529</v>
      </c>
      <c r="F91" s="60">
        <v>0</v>
      </c>
      <c r="G91" s="13">
        <v>0</v>
      </c>
      <c r="H91" s="56">
        <f t="shared" si="4"/>
        <v>650529</v>
      </c>
      <c r="I91" s="14">
        <f t="shared" si="5"/>
        <v>650529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6">
        <v>0</v>
      </c>
      <c r="E92" s="14">
        <f t="shared" si="3"/>
        <v>0</v>
      </c>
      <c r="F92" s="60">
        <v>0</v>
      </c>
      <c r="G92" s="13">
        <v>0</v>
      </c>
      <c r="H92" s="56">
        <f t="shared" si="4"/>
        <v>0</v>
      </c>
      <c r="I92" s="14">
        <f t="shared" si="5"/>
        <v>0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6">
        <v>0</v>
      </c>
      <c r="E93" s="14">
        <f t="shared" si="3"/>
        <v>0</v>
      </c>
      <c r="F93" s="60">
        <v>0</v>
      </c>
      <c r="G93" s="13">
        <v>0</v>
      </c>
      <c r="H93" s="56">
        <f t="shared" si="4"/>
        <v>0</v>
      </c>
      <c r="I93" s="14">
        <f t="shared" si="5"/>
        <v>0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6">
        <v>0</v>
      </c>
      <c r="E94" s="14">
        <f t="shared" si="3"/>
        <v>0</v>
      </c>
      <c r="F94" s="60">
        <v>0</v>
      </c>
      <c r="G94" s="13">
        <v>0</v>
      </c>
      <c r="H94" s="56">
        <f t="shared" si="4"/>
        <v>0</v>
      </c>
      <c r="I94" s="14">
        <f t="shared" si="5"/>
        <v>0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6">
        <v>0</v>
      </c>
      <c r="E95" s="14">
        <f t="shared" si="3"/>
        <v>0</v>
      </c>
      <c r="F95" s="60">
        <v>0</v>
      </c>
      <c r="G95" s="13">
        <v>0</v>
      </c>
      <c r="H95" s="56">
        <f t="shared" si="4"/>
        <v>0</v>
      </c>
      <c r="I95" s="14">
        <f t="shared" si="5"/>
        <v>0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6">
        <v>0</v>
      </c>
      <c r="E96" s="14">
        <f t="shared" si="3"/>
        <v>0</v>
      </c>
      <c r="F96" s="60">
        <v>0</v>
      </c>
      <c r="G96" s="13">
        <v>0</v>
      </c>
      <c r="H96" s="56">
        <f t="shared" si="4"/>
        <v>0</v>
      </c>
      <c r="I96" s="14">
        <f t="shared" si="5"/>
        <v>0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6">
        <v>0</v>
      </c>
      <c r="E97" s="14">
        <f t="shared" si="3"/>
        <v>0</v>
      </c>
      <c r="F97" s="60">
        <v>0</v>
      </c>
      <c r="G97" s="13">
        <v>0</v>
      </c>
      <c r="H97" s="56">
        <f t="shared" si="4"/>
        <v>0</v>
      </c>
      <c r="I97" s="14">
        <f t="shared" si="5"/>
        <v>0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6">
        <v>251299</v>
      </c>
      <c r="E98" s="14">
        <f t="shared" si="3"/>
        <v>251299</v>
      </c>
      <c r="F98" s="60">
        <v>0</v>
      </c>
      <c r="G98" s="13">
        <v>0</v>
      </c>
      <c r="H98" s="56">
        <f t="shared" si="4"/>
        <v>251299</v>
      </c>
      <c r="I98" s="14">
        <f t="shared" si="5"/>
        <v>251299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6">
        <v>0</v>
      </c>
      <c r="E99" s="14">
        <f t="shared" si="3"/>
        <v>0</v>
      </c>
      <c r="F99" s="60">
        <v>0</v>
      </c>
      <c r="G99" s="13">
        <v>0</v>
      </c>
      <c r="H99" s="56">
        <f t="shared" si="4"/>
        <v>0</v>
      </c>
      <c r="I99" s="14">
        <f t="shared" si="5"/>
        <v>0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6">
        <v>0</v>
      </c>
      <c r="E100" s="14">
        <f t="shared" si="3"/>
        <v>0</v>
      </c>
      <c r="F100" s="60">
        <v>0</v>
      </c>
      <c r="G100" s="13">
        <v>0</v>
      </c>
      <c r="H100" s="56">
        <f t="shared" si="4"/>
        <v>0</v>
      </c>
      <c r="I100" s="14">
        <f t="shared" si="5"/>
        <v>0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6">
        <v>0</v>
      </c>
      <c r="E101" s="14">
        <f t="shared" si="3"/>
        <v>0</v>
      </c>
      <c r="F101" s="60">
        <v>0</v>
      </c>
      <c r="G101" s="13">
        <v>0</v>
      </c>
      <c r="H101" s="56">
        <f t="shared" si="4"/>
        <v>0</v>
      </c>
      <c r="I101" s="14">
        <f t="shared" si="5"/>
        <v>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6">
        <v>0</v>
      </c>
      <c r="E102" s="14">
        <f t="shared" si="3"/>
        <v>0</v>
      </c>
      <c r="F102" s="60">
        <v>0</v>
      </c>
      <c r="G102" s="13">
        <v>0</v>
      </c>
      <c r="H102" s="56">
        <f t="shared" si="4"/>
        <v>0</v>
      </c>
      <c r="I102" s="14">
        <f t="shared" si="5"/>
        <v>0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6">
        <v>0</v>
      </c>
      <c r="E103" s="14">
        <f t="shared" si="3"/>
        <v>0</v>
      </c>
      <c r="F103" s="60">
        <v>0</v>
      </c>
      <c r="G103" s="13">
        <v>0</v>
      </c>
      <c r="H103" s="56">
        <f t="shared" si="4"/>
        <v>0</v>
      </c>
      <c r="I103" s="14">
        <f t="shared" si="5"/>
        <v>0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6">
        <v>0</v>
      </c>
      <c r="E104" s="14">
        <f t="shared" si="3"/>
        <v>0</v>
      </c>
      <c r="F104" s="60">
        <v>0</v>
      </c>
      <c r="G104" s="13">
        <v>0</v>
      </c>
      <c r="H104" s="56">
        <f t="shared" si="4"/>
        <v>0</v>
      </c>
      <c r="I104" s="14">
        <f t="shared" si="5"/>
        <v>0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6">
        <v>149358</v>
      </c>
      <c r="E105" s="14">
        <f t="shared" si="3"/>
        <v>149358</v>
      </c>
      <c r="F105" s="60">
        <v>0</v>
      </c>
      <c r="G105" s="13">
        <v>0</v>
      </c>
      <c r="H105" s="56">
        <f t="shared" si="4"/>
        <v>149358</v>
      </c>
      <c r="I105" s="14">
        <f t="shared" si="5"/>
        <v>149358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6">
        <v>0</v>
      </c>
      <c r="E106" s="14">
        <f t="shared" si="3"/>
        <v>0</v>
      </c>
      <c r="F106" s="60">
        <v>0</v>
      </c>
      <c r="G106" s="13">
        <v>0</v>
      </c>
      <c r="H106" s="56">
        <f t="shared" si="4"/>
        <v>0</v>
      </c>
      <c r="I106" s="14">
        <f t="shared" si="5"/>
        <v>0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6">
        <v>160576</v>
      </c>
      <c r="E107" s="14">
        <f t="shared" si="3"/>
        <v>160576</v>
      </c>
      <c r="F107" s="60">
        <v>0</v>
      </c>
      <c r="G107" s="13">
        <v>0</v>
      </c>
      <c r="H107" s="56">
        <f t="shared" si="4"/>
        <v>160576</v>
      </c>
      <c r="I107" s="14">
        <f t="shared" si="5"/>
        <v>160576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6">
        <v>0</v>
      </c>
      <c r="E108" s="14">
        <f t="shared" si="3"/>
        <v>0</v>
      </c>
      <c r="F108" s="60">
        <v>0</v>
      </c>
      <c r="G108" s="13">
        <v>0</v>
      </c>
      <c r="H108" s="56">
        <f t="shared" si="4"/>
        <v>0</v>
      </c>
      <c r="I108" s="14">
        <f t="shared" si="5"/>
        <v>0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6">
        <v>0</v>
      </c>
      <c r="E109" s="14">
        <f t="shared" si="3"/>
        <v>0</v>
      </c>
      <c r="F109" s="60">
        <v>0</v>
      </c>
      <c r="G109" s="13">
        <v>0</v>
      </c>
      <c r="H109" s="56">
        <f t="shared" si="4"/>
        <v>0</v>
      </c>
      <c r="I109" s="14">
        <f t="shared" si="5"/>
        <v>0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6">
        <v>408476</v>
      </c>
      <c r="E110" s="14">
        <f t="shared" si="3"/>
        <v>408476</v>
      </c>
      <c r="F110" s="60">
        <v>0</v>
      </c>
      <c r="G110" s="13">
        <v>0</v>
      </c>
      <c r="H110" s="56">
        <f t="shared" si="4"/>
        <v>408476</v>
      </c>
      <c r="I110" s="14">
        <f t="shared" si="5"/>
        <v>408476</v>
      </c>
      <c r="J110" s="15"/>
      <c r="K110" s="27"/>
      <c r="L110" s="27"/>
      <c r="M110" s="27"/>
    </row>
    <row r="111" spans="1:14" ht="10.8" thickBot="1" x14ac:dyDescent="0.25">
      <c r="A111" s="28"/>
      <c r="B111" s="67" t="s">
        <v>0</v>
      </c>
      <c r="C111" s="67"/>
      <c r="D111" s="68">
        <f t="shared" ref="D111:I111" si="6">SUM(D9:D110)</f>
        <v>9000000</v>
      </c>
      <c r="E111" s="68">
        <f t="shared" si="6"/>
        <v>9000000</v>
      </c>
      <c r="F111" s="68">
        <f t="shared" si="6"/>
        <v>0</v>
      </c>
      <c r="G111" s="68">
        <f t="shared" si="6"/>
        <v>0</v>
      </c>
      <c r="H111" s="68">
        <f t="shared" si="6"/>
        <v>9000000</v>
      </c>
      <c r="I111" s="68">
        <f t="shared" si="6"/>
        <v>9000000</v>
      </c>
      <c r="J111" s="27"/>
      <c r="K111" s="27"/>
      <c r="L111" s="27"/>
      <c r="M111" s="27"/>
      <c r="N111" s="23"/>
    </row>
    <row r="112" spans="1:14" ht="10.8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3">
      <c r="B114" s="139" t="s">
        <v>234</v>
      </c>
      <c r="C114" s="139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ht="16.2" customHeight="1" x14ac:dyDescent="0.3">
      <c r="B115" s="139" t="s">
        <v>235</v>
      </c>
      <c r="C115" s="139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ht="16.5" customHeight="1" x14ac:dyDescent="0.3">
      <c r="B116" s="139" t="s">
        <v>233</v>
      </c>
      <c r="C116" s="139"/>
      <c r="D116" s="51"/>
      <c r="E116" s="51"/>
      <c r="F116" s="51"/>
      <c r="G116" s="51"/>
      <c r="H116" s="51"/>
      <c r="I116" s="51"/>
      <c r="J116" s="51"/>
      <c r="K116" s="51"/>
      <c r="L116" s="51"/>
    </row>
    <row r="117" spans="2:255" ht="16.5" customHeight="1" x14ac:dyDescent="0.3">
      <c r="B117" s="141" t="s">
        <v>236</v>
      </c>
      <c r="C117" s="141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ht="16.5" customHeight="1" x14ac:dyDescent="0.3">
      <c r="B118" s="141" t="s">
        <v>121</v>
      </c>
      <c r="C118" s="141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3">
      <c r="B119" s="141" t="s">
        <v>122</v>
      </c>
      <c r="C119" s="141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3">
      <c r="B120" s="141" t="s">
        <v>123</v>
      </c>
      <c r="C120" s="141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3">
      <c r="B121" s="141" t="s">
        <v>124</v>
      </c>
      <c r="C121" s="141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4.4" x14ac:dyDescent="0.3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4.4" x14ac:dyDescent="0.3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4.4" x14ac:dyDescent="0.3">
      <c r="B125" s="31" t="s">
        <v>243</v>
      </c>
      <c r="C125" s="3"/>
      <c r="D125" s="27"/>
    </row>
    <row r="126" spans="2:255" ht="13.8" x14ac:dyDescent="0.3">
      <c r="C126" s="3"/>
      <c r="D126" s="27"/>
    </row>
    <row r="127" spans="2:255" ht="12" customHeight="1" x14ac:dyDescent="0.2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</row>
    <row r="128" spans="2:255" ht="14.25" customHeight="1" x14ac:dyDescent="0.2">
      <c r="C128" s="34"/>
      <c r="D128" s="27"/>
    </row>
    <row r="129" spans="2:12" ht="14.25" customHeight="1" x14ac:dyDescent="0.3">
      <c r="B129" s="146" t="s">
        <v>118</v>
      </c>
      <c r="C129" s="146"/>
      <c r="D129" s="63" t="s">
        <v>238</v>
      </c>
    </row>
    <row r="130" spans="2:12" ht="14.25" customHeight="1" x14ac:dyDescent="0.3">
      <c r="B130" s="146" t="s">
        <v>125</v>
      </c>
      <c r="C130" s="146"/>
      <c r="D130" s="63" t="s">
        <v>238</v>
      </c>
    </row>
    <row r="131" spans="2:12" ht="15" customHeight="1" x14ac:dyDescent="0.2">
      <c r="D131" s="27"/>
    </row>
    <row r="132" spans="2:12" ht="24.75" customHeight="1" x14ac:dyDescent="0.3">
      <c r="B132" s="144" t="s">
        <v>240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49"/>
    </row>
    <row r="133" spans="2:12" ht="13.8" x14ac:dyDescent="0.3">
      <c r="B133" s="35"/>
      <c r="C133" s="35"/>
      <c r="D133" s="36"/>
      <c r="E133" s="36"/>
      <c r="F133" s="36"/>
    </row>
    <row r="134" spans="2:12" ht="9.75" customHeight="1" x14ac:dyDescent="0.3">
      <c r="B134" s="37"/>
      <c r="C134" s="37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38"/>
      <c r="I137" s="39"/>
      <c r="J137" s="39"/>
    </row>
    <row r="138" spans="2:12" ht="13.8" x14ac:dyDescent="0.3">
      <c r="B138" s="37"/>
      <c r="C138" s="37"/>
      <c r="J138" s="40"/>
    </row>
    <row r="139" spans="2:12" ht="14.4" thickBot="1" x14ac:dyDescent="0.35">
      <c r="B139" s="41"/>
      <c r="C139" s="41"/>
      <c r="D139" s="42"/>
      <c r="E139" s="42"/>
      <c r="F139" s="43"/>
      <c r="G139" s="48" t="s">
        <v>229</v>
      </c>
      <c r="H139" s="138">
        <v>45707</v>
      </c>
      <c r="I139" s="138"/>
      <c r="J139" s="44"/>
    </row>
    <row r="140" spans="2:12" ht="13.8" x14ac:dyDescent="0.3">
      <c r="B140" s="45"/>
      <c r="C140" s="45"/>
      <c r="D140" s="137"/>
      <c r="E140" s="137"/>
      <c r="F140" s="43"/>
      <c r="G140" s="137"/>
      <c r="H140" s="137"/>
      <c r="I140" s="137"/>
      <c r="J140" s="137"/>
    </row>
    <row r="141" spans="2:12" ht="13.8" x14ac:dyDescent="0.3">
      <c r="B141" s="45"/>
      <c r="C141" s="45"/>
      <c r="D141" s="43"/>
      <c r="E141" s="43"/>
      <c r="F141" s="43"/>
      <c r="G141" s="44"/>
      <c r="H141" s="44"/>
    </row>
    <row r="142" spans="2:12" ht="13.8" x14ac:dyDescent="0.3">
      <c r="B142" s="45"/>
      <c r="C142" s="45"/>
      <c r="D142" s="43"/>
      <c r="E142" s="43"/>
      <c r="F142" s="43"/>
      <c r="G142" s="46"/>
      <c r="H142" s="46"/>
    </row>
    <row r="143" spans="2:12" ht="13.8" x14ac:dyDescent="0.3">
      <c r="B143" s="45"/>
      <c r="C143" s="45"/>
      <c r="D143" s="36"/>
      <c r="E143" s="36"/>
      <c r="F143" s="36"/>
      <c r="G143" s="47"/>
      <c r="H143" s="47"/>
      <c r="I143" s="136"/>
      <c r="J143" s="136"/>
    </row>
    <row r="144" spans="2:12" ht="13.8" x14ac:dyDescent="0.3">
      <c r="B144" s="45"/>
      <c r="C144" s="45"/>
      <c r="D144" s="36"/>
      <c r="E144" s="36"/>
      <c r="F144" s="36"/>
    </row>
    <row r="145" spans="2:6" ht="13.8" x14ac:dyDescent="0.3">
      <c r="B145" s="45"/>
      <c r="C145" s="45"/>
      <c r="D145" s="36"/>
      <c r="E145" s="36"/>
      <c r="F145" s="36"/>
    </row>
    <row r="146" spans="2:6" ht="13.8" x14ac:dyDescent="0.3">
      <c r="B146" s="45"/>
      <c r="C146" s="45"/>
      <c r="D146" s="36"/>
      <c r="E146" s="36"/>
      <c r="F146" s="36"/>
    </row>
    <row r="147" spans="2:6" ht="13.8" x14ac:dyDescent="0.3">
      <c r="B147" s="45"/>
      <c r="C147" s="45"/>
      <c r="D147" s="36"/>
      <c r="E147" s="36"/>
      <c r="F147" s="36"/>
    </row>
  </sheetData>
  <sheetProtection algorithmName="SHA-512" hashValue="HLqU/Vsxfhxgcdaa75Ec/FWElQyILdvKGOyg+8of1BWxGygTfuHRKJgD49wZ2S3T022w2/inXTUeRPTBIq05wQ==" saltValue="mAgFHjW3lpi6AHhVy+fmcA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1021080</xdr:colOff>
                    <xdr:row>114</xdr:row>
                    <xdr:rowOff>129540</xdr:rowOff>
                  </from>
                  <to>
                    <xdr:col>3</xdr:col>
                    <xdr:colOff>541020</xdr:colOff>
                    <xdr:row>116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236220</xdr:colOff>
                    <xdr:row>116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2F51-A41F-4728-8CF3-3A08B7D20057}">
  <dimension ref="A1:IU187"/>
  <sheetViews>
    <sheetView topLeftCell="B113" zoomScale="110" zoomScaleNormal="110" workbookViewId="0">
      <selection activeCell="B124" sqref="B124:L124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5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f>SUM(D9:D9)</f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477379</v>
      </c>
      <c r="E10" s="14">
        <f t="shared" ref="E10:E55" si="2">SUM(D10:D10)</f>
        <v>477379</v>
      </c>
      <c r="F10" s="76">
        <v>0</v>
      </c>
      <c r="G10" s="13">
        <v>0</v>
      </c>
      <c r="H10" s="56">
        <f t="shared" si="0"/>
        <v>477379</v>
      </c>
      <c r="I10" s="14">
        <f t="shared" si="1"/>
        <v>477379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12756</v>
      </c>
      <c r="E11" s="14">
        <f t="shared" si="2"/>
        <v>12756</v>
      </c>
      <c r="F11" s="76">
        <v>0</v>
      </c>
      <c r="G11" s="13">
        <v>0</v>
      </c>
      <c r="H11" s="56">
        <f t="shared" si="0"/>
        <v>12756</v>
      </c>
      <c r="I11" s="14">
        <f t="shared" si="1"/>
        <v>12756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f t="shared" si="2"/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f t="shared" si="2"/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435695</v>
      </c>
      <c r="E14" s="14">
        <f t="shared" si="2"/>
        <v>435695</v>
      </c>
      <c r="F14" s="76">
        <v>0</v>
      </c>
      <c r="G14" s="13">
        <v>0</v>
      </c>
      <c r="H14" s="56">
        <f t="shared" si="0"/>
        <v>435695</v>
      </c>
      <c r="I14" s="14">
        <f t="shared" si="1"/>
        <v>435695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f t="shared" si="2"/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f t="shared" si="2"/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f t="shared" si="2"/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f t="shared" si="2"/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1509509</v>
      </c>
      <c r="E19" s="14">
        <f t="shared" si="2"/>
        <v>1509509</v>
      </c>
      <c r="F19" s="76">
        <v>200000</v>
      </c>
      <c r="G19" s="13">
        <v>0</v>
      </c>
      <c r="H19" s="56">
        <f t="shared" si="0"/>
        <v>1709509</v>
      </c>
      <c r="I19" s="14">
        <f t="shared" si="1"/>
        <v>1709509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741848</v>
      </c>
      <c r="E20" s="14">
        <f t="shared" si="2"/>
        <v>741848</v>
      </c>
      <c r="F20" s="76">
        <v>100000</v>
      </c>
      <c r="G20" s="13">
        <v>0</v>
      </c>
      <c r="H20" s="56">
        <f t="shared" si="0"/>
        <v>841848</v>
      </c>
      <c r="I20" s="14">
        <f t="shared" si="1"/>
        <v>841848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f t="shared" si="2"/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399626</v>
      </c>
      <c r="E22" s="14">
        <f t="shared" si="2"/>
        <v>399626</v>
      </c>
      <c r="F22" s="76">
        <v>-200000</v>
      </c>
      <c r="G22" s="13">
        <v>0</v>
      </c>
      <c r="H22" s="56">
        <f t="shared" si="0"/>
        <v>199626</v>
      </c>
      <c r="I22" s="14">
        <f t="shared" si="1"/>
        <v>199626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f t="shared" si="2"/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f t="shared" si="2"/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f t="shared" si="2"/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200318</v>
      </c>
      <c r="E26" s="14">
        <f t="shared" si="2"/>
        <v>200318</v>
      </c>
      <c r="F26" s="76">
        <v>-150000</v>
      </c>
      <c r="G26" s="13">
        <v>0</v>
      </c>
      <c r="H26" s="56">
        <f t="shared" si="0"/>
        <v>50318</v>
      </c>
      <c r="I26" s="14">
        <f t="shared" si="1"/>
        <v>50318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f t="shared" si="2"/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f t="shared" si="2"/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f t="shared" si="2"/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3358</v>
      </c>
      <c r="E30" s="14">
        <f t="shared" si="2"/>
        <v>3358</v>
      </c>
      <c r="F30" s="76">
        <v>0</v>
      </c>
      <c r="G30" s="13">
        <v>0</v>
      </c>
      <c r="H30" s="56">
        <f t="shared" si="0"/>
        <v>3358</v>
      </c>
      <c r="I30" s="14">
        <f t="shared" si="1"/>
        <v>3358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377829</v>
      </c>
      <c r="E31" s="14">
        <f t="shared" si="2"/>
        <v>377829</v>
      </c>
      <c r="F31" s="76">
        <v>0</v>
      </c>
      <c r="G31" s="13">
        <v>0</v>
      </c>
      <c r="H31" s="56">
        <f t="shared" si="0"/>
        <v>377829</v>
      </c>
      <c r="I31" s="14">
        <f t="shared" si="1"/>
        <v>377829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f t="shared" si="2"/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f t="shared" si="2"/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f t="shared" si="2"/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f t="shared" si="2"/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f t="shared" si="2"/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f t="shared" si="2"/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f t="shared" si="2"/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f t="shared" si="2"/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f t="shared" si="2"/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f t="shared" si="2"/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f t="shared" si="2"/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f t="shared" si="2"/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269375</v>
      </c>
      <c r="E44" s="14">
        <f t="shared" si="2"/>
        <v>269375</v>
      </c>
      <c r="F44" s="76">
        <v>150000</v>
      </c>
      <c r="G44" s="13">
        <v>0</v>
      </c>
      <c r="H44" s="56">
        <f t="shared" si="0"/>
        <v>419375</v>
      </c>
      <c r="I44" s="14">
        <f t="shared" si="1"/>
        <v>419375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f t="shared" si="2"/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f t="shared" si="2"/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f t="shared" si="2"/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f t="shared" si="2"/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f t="shared" si="2"/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f t="shared" si="2"/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f t="shared" si="2"/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599752</v>
      </c>
      <c r="E52" s="14">
        <f t="shared" si="2"/>
        <v>599752</v>
      </c>
      <c r="F52" s="76">
        <v>100000</v>
      </c>
      <c r="G52" s="13">
        <v>0</v>
      </c>
      <c r="H52" s="56">
        <f t="shared" si="0"/>
        <v>699752</v>
      </c>
      <c r="I52" s="14">
        <f t="shared" si="1"/>
        <v>699752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669701</v>
      </c>
      <c r="E53" s="14">
        <f t="shared" si="2"/>
        <v>669701</v>
      </c>
      <c r="F53" s="76">
        <v>0</v>
      </c>
      <c r="G53" s="13">
        <v>0</v>
      </c>
      <c r="H53" s="56">
        <f t="shared" si="0"/>
        <v>669701</v>
      </c>
      <c r="I53" s="14">
        <f t="shared" si="1"/>
        <v>669701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f t="shared" si="2"/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f t="shared" si="2"/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f t="shared" ref="E58:E110" si="3">SUM(D58:D58)</f>
        <v>0</v>
      </c>
      <c r="F58" s="76">
        <v>0</v>
      </c>
      <c r="G58" s="13">
        <v>0</v>
      </c>
      <c r="H58" s="55">
        <f t="shared" ref="H58:H110" si="4">D58+F58</f>
        <v>0</v>
      </c>
      <c r="I58" s="11">
        <f t="shared" ref="I58:I110" si="5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f t="shared" si="3"/>
        <v>0</v>
      </c>
      <c r="F59" s="76">
        <v>0</v>
      </c>
      <c r="G59" s="13">
        <v>0</v>
      </c>
      <c r="H59" s="56">
        <f t="shared" si="4"/>
        <v>0</v>
      </c>
      <c r="I59" s="14">
        <f t="shared" si="5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222165</v>
      </c>
      <c r="E60" s="14">
        <f t="shared" si="3"/>
        <v>222165</v>
      </c>
      <c r="F60" s="76">
        <v>-150000</v>
      </c>
      <c r="G60" s="13">
        <v>0</v>
      </c>
      <c r="H60" s="57">
        <f t="shared" si="4"/>
        <v>72165</v>
      </c>
      <c r="I60" s="14">
        <f t="shared" si="5"/>
        <v>72165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f t="shared" si="3"/>
        <v>0</v>
      </c>
      <c r="F61" s="76">
        <v>0</v>
      </c>
      <c r="G61" s="13">
        <v>0</v>
      </c>
      <c r="H61" s="56">
        <f t="shared" si="4"/>
        <v>0</v>
      </c>
      <c r="I61" s="14">
        <f t="shared" si="5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f t="shared" si="3"/>
        <v>0</v>
      </c>
      <c r="F62" s="76">
        <v>0</v>
      </c>
      <c r="G62" s="13">
        <v>0</v>
      </c>
      <c r="H62" s="56">
        <f t="shared" si="4"/>
        <v>0</v>
      </c>
      <c r="I62" s="14">
        <f t="shared" si="5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f t="shared" si="3"/>
        <v>0</v>
      </c>
      <c r="F63" s="76">
        <v>0</v>
      </c>
      <c r="G63" s="13">
        <v>0</v>
      </c>
      <c r="H63" s="56">
        <f t="shared" si="4"/>
        <v>0</v>
      </c>
      <c r="I63" s="14">
        <f t="shared" si="5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f t="shared" si="3"/>
        <v>0</v>
      </c>
      <c r="F64" s="76">
        <v>0</v>
      </c>
      <c r="G64" s="13">
        <v>0</v>
      </c>
      <c r="H64" s="56">
        <f t="shared" si="4"/>
        <v>0</v>
      </c>
      <c r="I64" s="14">
        <f t="shared" si="5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199670</v>
      </c>
      <c r="E65" s="14">
        <f t="shared" si="3"/>
        <v>199670</v>
      </c>
      <c r="F65" s="76">
        <v>-150000</v>
      </c>
      <c r="G65" s="13">
        <v>0</v>
      </c>
      <c r="H65" s="56">
        <f t="shared" si="4"/>
        <v>49670</v>
      </c>
      <c r="I65" s="14">
        <f t="shared" si="5"/>
        <v>49670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29288</v>
      </c>
      <c r="E66" s="14">
        <f t="shared" si="3"/>
        <v>29288</v>
      </c>
      <c r="F66" s="76">
        <v>0</v>
      </c>
      <c r="G66" s="13">
        <v>0</v>
      </c>
      <c r="H66" s="56">
        <f t="shared" si="4"/>
        <v>29288</v>
      </c>
      <c r="I66" s="14">
        <f t="shared" si="5"/>
        <v>29288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102755</v>
      </c>
      <c r="E67" s="14">
        <f t="shared" si="3"/>
        <v>102755</v>
      </c>
      <c r="F67" s="76">
        <v>0</v>
      </c>
      <c r="G67" s="13">
        <v>0</v>
      </c>
      <c r="H67" s="56">
        <f t="shared" si="4"/>
        <v>102755</v>
      </c>
      <c r="I67" s="14">
        <f t="shared" si="5"/>
        <v>102755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f t="shared" si="3"/>
        <v>0</v>
      </c>
      <c r="F68" s="76">
        <v>0</v>
      </c>
      <c r="G68" s="13">
        <v>0</v>
      </c>
      <c r="H68" s="56">
        <f t="shared" si="4"/>
        <v>0</v>
      </c>
      <c r="I68" s="14">
        <f t="shared" si="5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396930</v>
      </c>
      <c r="E69" s="14">
        <f t="shared" si="3"/>
        <v>396930</v>
      </c>
      <c r="F69" s="76">
        <v>100000</v>
      </c>
      <c r="G69" s="13">
        <v>0</v>
      </c>
      <c r="H69" s="56">
        <f t="shared" si="4"/>
        <v>496930</v>
      </c>
      <c r="I69" s="14">
        <f t="shared" si="5"/>
        <v>496930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f t="shared" si="3"/>
        <v>0</v>
      </c>
      <c r="F70" s="76">
        <v>0</v>
      </c>
      <c r="G70" s="13">
        <v>0</v>
      </c>
      <c r="H70" s="56">
        <f t="shared" si="4"/>
        <v>0</v>
      </c>
      <c r="I70" s="14">
        <f t="shared" si="5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196124</v>
      </c>
      <c r="E71" s="14">
        <f t="shared" si="3"/>
        <v>196124</v>
      </c>
      <c r="F71" s="76">
        <v>-50000</v>
      </c>
      <c r="G71" s="13">
        <v>0</v>
      </c>
      <c r="H71" s="56">
        <f t="shared" si="4"/>
        <v>146124</v>
      </c>
      <c r="I71" s="14">
        <f t="shared" si="5"/>
        <v>146124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f t="shared" si="3"/>
        <v>0</v>
      </c>
      <c r="F72" s="76">
        <v>0</v>
      </c>
      <c r="G72" s="13">
        <v>0</v>
      </c>
      <c r="H72" s="56">
        <f t="shared" si="4"/>
        <v>0</v>
      </c>
      <c r="I72" s="14">
        <f t="shared" si="5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f t="shared" si="3"/>
        <v>0</v>
      </c>
      <c r="F73" s="76">
        <v>0</v>
      </c>
      <c r="G73" s="13">
        <v>0</v>
      </c>
      <c r="H73" s="56">
        <f t="shared" si="4"/>
        <v>0</v>
      </c>
      <c r="I73" s="14">
        <f t="shared" si="5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f t="shared" si="3"/>
        <v>0</v>
      </c>
      <c r="F74" s="76">
        <v>0</v>
      </c>
      <c r="G74" s="13">
        <v>0</v>
      </c>
      <c r="H74" s="56">
        <f t="shared" si="4"/>
        <v>0</v>
      </c>
      <c r="I74" s="14">
        <f t="shared" si="5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f t="shared" si="3"/>
        <v>0</v>
      </c>
      <c r="F75" s="76">
        <v>0</v>
      </c>
      <c r="G75" s="13">
        <v>0</v>
      </c>
      <c r="H75" s="56">
        <f t="shared" si="4"/>
        <v>0</v>
      </c>
      <c r="I75" s="14">
        <f t="shared" si="5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f t="shared" si="3"/>
        <v>0</v>
      </c>
      <c r="F76" s="76">
        <v>0</v>
      </c>
      <c r="G76" s="13">
        <v>0</v>
      </c>
      <c r="H76" s="56">
        <f t="shared" si="4"/>
        <v>0</v>
      </c>
      <c r="I76" s="14">
        <f t="shared" si="5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f t="shared" si="3"/>
        <v>0</v>
      </c>
      <c r="F77" s="76">
        <v>0</v>
      </c>
      <c r="G77" s="13">
        <v>0</v>
      </c>
      <c r="H77" s="56">
        <f t="shared" si="4"/>
        <v>0</v>
      </c>
      <c r="I77" s="14">
        <f t="shared" si="5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f t="shared" si="3"/>
        <v>0</v>
      </c>
      <c r="F78" s="76">
        <v>0</v>
      </c>
      <c r="G78" s="13">
        <v>0</v>
      </c>
      <c r="H78" s="56">
        <f t="shared" si="4"/>
        <v>0</v>
      </c>
      <c r="I78" s="14">
        <f t="shared" si="5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f t="shared" si="3"/>
        <v>0</v>
      </c>
      <c r="F79" s="76">
        <v>0</v>
      </c>
      <c r="G79" s="13">
        <v>0</v>
      </c>
      <c r="H79" s="56">
        <f t="shared" si="4"/>
        <v>0</v>
      </c>
      <c r="I79" s="14">
        <f t="shared" si="5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f t="shared" si="3"/>
        <v>0</v>
      </c>
      <c r="F80" s="76">
        <v>0</v>
      </c>
      <c r="G80" s="13">
        <v>0</v>
      </c>
      <c r="H80" s="56">
        <f t="shared" si="4"/>
        <v>0</v>
      </c>
      <c r="I80" s="14">
        <f t="shared" si="5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f t="shared" si="3"/>
        <v>0</v>
      </c>
      <c r="F81" s="76">
        <v>0</v>
      </c>
      <c r="G81" s="13">
        <v>0</v>
      </c>
      <c r="H81" s="56">
        <f t="shared" si="4"/>
        <v>0</v>
      </c>
      <c r="I81" s="14">
        <f t="shared" si="5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f t="shared" si="3"/>
        <v>0</v>
      </c>
      <c r="F82" s="76">
        <v>0</v>
      </c>
      <c r="G82" s="13">
        <v>0</v>
      </c>
      <c r="H82" s="56">
        <f t="shared" si="4"/>
        <v>0</v>
      </c>
      <c r="I82" s="14">
        <f t="shared" si="5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f t="shared" si="3"/>
        <v>0</v>
      </c>
      <c r="F83" s="76">
        <v>0</v>
      </c>
      <c r="G83" s="13">
        <v>0</v>
      </c>
      <c r="H83" s="56">
        <f t="shared" si="4"/>
        <v>0</v>
      </c>
      <c r="I83" s="14">
        <f t="shared" si="5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f t="shared" si="3"/>
        <v>0</v>
      </c>
      <c r="F84" s="76">
        <v>0</v>
      </c>
      <c r="G84" s="13">
        <v>0</v>
      </c>
      <c r="H84" s="56">
        <f t="shared" si="4"/>
        <v>0</v>
      </c>
      <c r="I84" s="14">
        <f t="shared" si="5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87498</v>
      </c>
      <c r="E85" s="14">
        <f t="shared" si="3"/>
        <v>87498</v>
      </c>
      <c r="F85" s="76">
        <v>25000</v>
      </c>
      <c r="G85" s="13">
        <v>0</v>
      </c>
      <c r="H85" s="56">
        <f t="shared" si="4"/>
        <v>112498</v>
      </c>
      <c r="I85" s="14">
        <f t="shared" si="5"/>
        <v>112498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f t="shared" si="3"/>
        <v>0</v>
      </c>
      <c r="F86" s="76">
        <v>0</v>
      </c>
      <c r="G86" s="13">
        <v>0</v>
      </c>
      <c r="H86" s="56">
        <f t="shared" si="4"/>
        <v>0</v>
      </c>
      <c r="I86" s="14">
        <f t="shared" si="5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f t="shared" si="3"/>
        <v>0</v>
      </c>
      <c r="F87" s="76">
        <v>0</v>
      </c>
      <c r="G87" s="13">
        <v>0</v>
      </c>
      <c r="H87" s="56">
        <f t="shared" si="4"/>
        <v>0</v>
      </c>
      <c r="I87" s="14">
        <f t="shared" si="5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f t="shared" si="3"/>
        <v>0</v>
      </c>
      <c r="F88" s="76">
        <v>0</v>
      </c>
      <c r="G88" s="13">
        <v>0</v>
      </c>
      <c r="H88" s="56">
        <f t="shared" si="4"/>
        <v>0</v>
      </c>
      <c r="I88" s="14">
        <f t="shared" si="5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f t="shared" si="3"/>
        <v>0</v>
      </c>
      <c r="F89" s="76">
        <v>0</v>
      </c>
      <c r="G89" s="13">
        <v>0</v>
      </c>
      <c r="H89" s="56">
        <f t="shared" si="4"/>
        <v>0</v>
      </c>
      <c r="I89" s="14">
        <f t="shared" si="5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f t="shared" si="3"/>
        <v>0</v>
      </c>
      <c r="F90" s="76">
        <v>0</v>
      </c>
      <c r="G90" s="13">
        <v>0</v>
      </c>
      <c r="H90" s="56">
        <f t="shared" si="4"/>
        <v>0</v>
      </c>
      <c r="I90" s="14">
        <f t="shared" si="5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650529</v>
      </c>
      <c r="E91" s="14">
        <f t="shared" si="3"/>
        <v>650529</v>
      </c>
      <c r="F91" s="76">
        <v>100000</v>
      </c>
      <c r="G91" s="13">
        <v>0</v>
      </c>
      <c r="H91" s="56">
        <f t="shared" si="4"/>
        <v>750529</v>
      </c>
      <c r="I91" s="14">
        <f t="shared" si="5"/>
        <v>750529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f t="shared" si="3"/>
        <v>0</v>
      </c>
      <c r="F92" s="76">
        <v>0</v>
      </c>
      <c r="G92" s="13">
        <v>0</v>
      </c>
      <c r="H92" s="56">
        <f t="shared" si="4"/>
        <v>0</v>
      </c>
      <c r="I92" s="14">
        <f t="shared" si="5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f t="shared" si="3"/>
        <v>0</v>
      </c>
      <c r="F93" s="76">
        <v>0</v>
      </c>
      <c r="G93" s="13">
        <v>0</v>
      </c>
      <c r="H93" s="56">
        <f t="shared" si="4"/>
        <v>0</v>
      </c>
      <c r="I93" s="14">
        <f t="shared" si="5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f t="shared" si="3"/>
        <v>0</v>
      </c>
      <c r="F94" s="76">
        <v>0</v>
      </c>
      <c r="G94" s="13">
        <v>0</v>
      </c>
      <c r="H94" s="56">
        <f t="shared" si="4"/>
        <v>0</v>
      </c>
      <c r="I94" s="14">
        <f t="shared" si="5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f t="shared" si="3"/>
        <v>0</v>
      </c>
      <c r="F95" s="76">
        <v>0</v>
      </c>
      <c r="G95" s="13">
        <v>0</v>
      </c>
      <c r="H95" s="56">
        <f t="shared" si="4"/>
        <v>0</v>
      </c>
      <c r="I95" s="14">
        <f t="shared" si="5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f t="shared" si="3"/>
        <v>0</v>
      </c>
      <c r="F96" s="76">
        <v>0</v>
      </c>
      <c r="G96" s="13">
        <v>0</v>
      </c>
      <c r="H96" s="56">
        <f t="shared" si="4"/>
        <v>0</v>
      </c>
      <c r="I96" s="14">
        <f t="shared" si="5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f t="shared" si="3"/>
        <v>0</v>
      </c>
      <c r="F97" s="76">
        <v>0</v>
      </c>
      <c r="G97" s="13">
        <v>0</v>
      </c>
      <c r="H97" s="56">
        <f t="shared" si="4"/>
        <v>0</v>
      </c>
      <c r="I97" s="14">
        <f t="shared" si="5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251299</v>
      </c>
      <c r="E98" s="14">
        <f t="shared" si="3"/>
        <v>251299</v>
      </c>
      <c r="F98" s="76">
        <v>75000</v>
      </c>
      <c r="G98" s="13">
        <v>0</v>
      </c>
      <c r="H98" s="56">
        <f t="shared" si="4"/>
        <v>326299</v>
      </c>
      <c r="I98" s="14">
        <f t="shared" si="5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f t="shared" si="3"/>
        <v>0</v>
      </c>
      <c r="F99" s="76">
        <v>0</v>
      </c>
      <c r="G99" s="13">
        <v>0</v>
      </c>
      <c r="H99" s="56">
        <f t="shared" si="4"/>
        <v>0</v>
      </c>
      <c r="I99" s="14">
        <f t="shared" si="5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f t="shared" si="3"/>
        <v>0</v>
      </c>
      <c r="F100" s="76">
        <v>0</v>
      </c>
      <c r="G100" s="13">
        <v>0</v>
      </c>
      <c r="H100" s="56">
        <f t="shared" si="4"/>
        <v>0</v>
      </c>
      <c r="I100" s="14">
        <f t="shared" si="5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f t="shared" si="3"/>
        <v>0</v>
      </c>
      <c r="F101" s="76">
        <v>0</v>
      </c>
      <c r="G101" s="13">
        <v>0</v>
      </c>
      <c r="H101" s="56">
        <f t="shared" si="4"/>
        <v>0</v>
      </c>
      <c r="I101" s="14">
        <f t="shared" si="5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f t="shared" si="3"/>
        <v>0</v>
      </c>
      <c r="F102" s="76">
        <v>0</v>
      </c>
      <c r="G102" s="13">
        <v>0</v>
      </c>
      <c r="H102" s="56">
        <f t="shared" si="4"/>
        <v>0</v>
      </c>
      <c r="I102" s="14">
        <f t="shared" si="5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f t="shared" si="3"/>
        <v>0</v>
      </c>
      <c r="F103" s="76">
        <v>0</v>
      </c>
      <c r="G103" s="13">
        <v>0</v>
      </c>
      <c r="H103" s="56">
        <f t="shared" si="4"/>
        <v>0</v>
      </c>
      <c r="I103" s="14">
        <f t="shared" si="5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f t="shared" si="3"/>
        <v>0</v>
      </c>
      <c r="F104" s="76">
        <v>0</v>
      </c>
      <c r="G104" s="13">
        <v>0</v>
      </c>
      <c r="H104" s="56">
        <f t="shared" si="4"/>
        <v>0</v>
      </c>
      <c r="I104" s="14">
        <f t="shared" si="5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149358</v>
      </c>
      <c r="E105" s="14">
        <f t="shared" si="3"/>
        <v>149358</v>
      </c>
      <c r="F105" s="76">
        <v>-75000</v>
      </c>
      <c r="G105" s="13">
        <v>0</v>
      </c>
      <c r="H105" s="56">
        <f t="shared" si="4"/>
        <v>74358</v>
      </c>
      <c r="I105" s="14">
        <f t="shared" si="5"/>
        <v>74358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f t="shared" si="3"/>
        <v>0</v>
      </c>
      <c r="F106" s="76">
        <v>0</v>
      </c>
      <c r="G106" s="13">
        <v>0</v>
      </c>
      <c r="H106" s="56">
        <f t="shared" si="4"/>
        <v>0</v>
      </c>
      <c r="I106" s="14">
        <f t="shared" si="5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160576</v>
      </c>
      <c r="E107" s="14">
        <f t="shared" si="3"/>
        <v>160576</v>
      </c>
      <c r="F107" s="76">
        <v>0</v>
      </c>
      <c r="G107" s="13">
        <v>0</v>
      </c>
      <c r="H107" s="56">
        <f t="shared" si="4"/>
        <v>160576</v>
      </c>
      <c r="I107" s="14">
        <f t="shared" si="5"/>
        <v>160576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f t="shared" si="3"/>
        <v>0</v>
      </c>
      <c r="F108" s="76">
        <v>0</v>
      </c>
      <c r="G108" s="13">
        <v>0</v>
      </c>
      <c r="H108" s="56">
        <f t="shared" si="4"/>
        <v>0</v>
      </c>
      <c r="I108" s="14">
        <f t="shared" si="5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f t="shared" si="3"/>
        <v>0</v>
      </c>
      <c r="F109" s="76">
        <v>0</v>
      </c>
      <c r="G109" s="13">
        <v>0</v>
      </c>
      <c r="H109" s="56">
        <f t="shared" si="4"/>
        <v>0</v>
      </c>
      <c r="I109" s="14">
        <f t="shared" si="5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408476</v>
      </c>
      <c r="E110" s="19">
        <f t="shared" si="3"/>
        <v>408476</v>
      </c>
      <c r="F110" s="76">
        <v>-75000</v>
      </c>
      <c r="G110" s="13">
        <v>0</v>
      </c>
      <c r="H110" s="56">
        <f t="shared" si="4"/>
        <v>333476</v>
      </c>
      <c r="I110" s="14">
        <f t="shared" si="5"/>
        <v>333476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6">SUM(D9:D110)</f>
        <v>9000000</v>
      </c>
      <c r="E111" s="80">
        <f t="shared" si="6"/>
        <v>9000000</v>
      </c>
      <c r="F111" s="68">
        <f t="shared" si="6"/>
        <v>0</v>
      </c>
      <c r="G111" s="68">
        <f t="shared" si="6"/>
        <v>0</v>
      </c>
      <c r="H111" s="68">
        <f t="shared" si="6"/>
        <v>9000000</v>
      </c>
      <c r="I111" s="68">
        <f t="shared" si="6"/>
        <v>9000000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45728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heRR46wxXUjHbPVtNYp9pCkoSJ3hRkMmaKfu8/mW6nyMCZ9LB+YfXLjnNTdUlYrUyjDetmL+ubEtfTDrPM3ywA==" saltValue="gbvnTYN8g0pX8w5lKBIxtw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3" name="Check Box 3">
              <controlPr defaultSize="0" autoFill="0" autoLine="0" autoPict="0">
                <anchor moveWithCells="1">
                  <from>
                    <xdr:col>2</xdr:col>
                    <xdr:colOff>1082040</xdr:colOff>
                    <xdr:row>114</xdr:row>
                    <xdr:rowOff>137160</xdr:rowOff>
                  </from>
                  <to>
                    <xdr:col>3</xdr:col>
                    <xdr:colOff>601980</xdr:colOff>
                    <xdr:row>116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3</xdr:col>
                    <xdr:colOff>556260</xdr:colOff>
                    <xdr:row>114</xdr:row>
                    <xdr:rowOff>114300</xdr:rowOff>
                  </from>
                  <to>
                    <xdr:col>4</xdr:col>
                    <xdr:colOff>289560</xdr:colOff>
                    <xdr:row>116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7C02-7F49-41ED-875C-FF11F1B5D0DB}">
  <dimension ref="A1:IU187"/>
  <sheetViews>
    <sheetView topLeftCell="A3" workbookViewId="0">
      <selection activeCell="M106" sqref="M106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6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477379</v>
      </c>
      <c r="E10" s="14">
        <v>477379</v>
      </c>
      <c r="F10" s="76">
        <v>-200000</v>
      </c>
      <c r="G10" s="13">
        <v>0</v>
      </c>
      <c r="H10" s="56">
        <f t="shared" si="0"/>
        <v>277379</v>
      </c>
      <c r="I10" s="14">
        <f t="shared" si="1"/>
        <v>277379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12756</v>
      </c>
      <c r="E11" s="14">
        <v>12756</v>
      </c>
      <c r="F11" s="76">
        <v>-4000</v>
      </c>
      <c r="G11" s="13">
        <v>0</v>
      </c>
      <c r="H11" s="56">
        <f t="shared" si="0"/>
        <v>8756</v>
      </c>
      <c r="I11" s="14">
        <f t="shared" si="1"/>
        <v>8756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435695</v>
      </c>
      <c r="E14" s="14">
        <v>435695</v>
      </c>
      <c r="F14" s="76">
        <v>0</v>
      </c>
      <c r="G14" s="13">
        <v>0</v>
      </c>
      <c r="H14" s="56">
        <f t="shared" si="0"/>
        <v>435695</v>
      </c>
      <c r="I14" s="14">
        <f t="shared" si="1"/>
        <v>435695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1709509</v>
      </c>
      <c r="E19" s="14">
        <v>1709509</v>
      </c>
      <c r="F19" s="76">
        <v>250000</v>
      </c>
      <c r="G19" s="13">
        <v>0</v>
      </c>
      <c r="H19" s="56">
        <f t="shared" si="0"/>
        <v>1959509</v>
      </c>
      <c r="I19" s="14">
        <f t="shared" si="1"/>
        <v>1959509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841848</v>
      </c>
      <c r="E20" s="14">
        <v>841848</v>
      </c>
      <c r="F20" s="76">
        <v>0</v>
      </c>
      <c r="G20" s="13">
        <v>0</v>
      </c>
      <c r="H20" s="56">
        <f t="shared" si="0"/>
        <v>841848</v>
      </c>
      <c r="I20" s="14">
        <f t="shared" si="1"/>
        <v>841848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199626</v>
      </c>
      <c r="E22" s="14">
        <v>199626</v>
      </c>
      <c r="F22" s="76">
        <v>-70000</v>
      </c>
      <c r="G22" s="13">
        <v>0</v>
      </c>
      <c r="H22" s="56">
        <f t="shared" si="0"/>
        <v>129626</v>
      </c>
      <c r="I22" s="14">
        <f t="shared" si="1"/>
        <v>129626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50318</v>
      </c>
      <c r="E26" s="14">
        <v>50318</v>
      </c>
      <c r="F26" s="76">
        <v>-43000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3358</v>
      </c>
      <c r="E30" s="14">
        <v>3358</v>
      </c>
      <c r="F30" s="76">
        <v>0</v>
      </c>
      <c r="G30" s="13">
        <v>0</v>
      </c>
      <c r="H30" s="56">
        <f t="shared" si="0"/>
        <v>3358</v>
      </c>
      <c r="I30" s="14">
        <f t="shared" si="1"/>
        <v>3358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377829</v>
      </c>
      <c r="E31" s="14">
        <v>377829</v>
      </c>
      <c r="F31" s="76">
        <v>100000</v>
      </c>
      <c r="G31" s="13">
        <v>0</v>
      </c>
      <c r="H31" s="56">
        <f t="shared" si="0"/>
        <v>477829</v>
      </c>
      <c r="I31" s="14">
        <f t="shared" si="1"/>
        <v>477829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419375</v>
      </c>
      <c r="E44" s="14">
        <v>419375</v>
      </c>
      <c r="F44" s="76">
        <v>0</v>
      </c>
      <c r="G44" s="13">
        <v>0</v>
      </c>
      <c r="H44" s="56">
        <f t="shared" si="0"/>
        <v>419375</v>
      </c>
      <c r="I44" s="14">
        <f t="shared" si="1"/>
        <v>419375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699752</v>
      </c>
      <c r="E52" s="14">
        <v>699752</v>
      </c>
      <c r="F52" s="76">
        <v>0</v>
      </c>
      <c r="G52" s="13">
        <v>0</v>
      </c>
      <c r="H52" s="56">
        <f t="shared" si="0"/>
        <v>699752</v>
      </c>
      <c r="I52" s="14">
        <f t="shared" si="1"/>
        <v>699752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669701</v>
      </c>
      <c r="E53" s="14">
        <v>669701</v>
      </c>
      <c r="F53" s="76">
        <v>0</v>
      </c>
      <c r="G53" s="13">
        <v>0</v>
      </c>
      <c r="H53" s="56">
        <f t="shared" si="0"/>
        <v>669701</v>
      </c>
      <c r="I53" s="14">
        <f t="shared" si="1"/>
        <v>669701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v>0</v>
      </c>
      <c r="F58" s="76">
        <v>0</v>
      </c>
      <c r="G58" s="13">
        <v>0</v>
      </c>
      <c r="H58" s="55">
        <f t="shared" ref="H58:H110" si="2">D58+F58</f>
        <v>0</v>
      </c>
      <c r="I58" s="11">
        <f t="shared" ref="I58:I110" si="3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v>0</v>
      </c>
      <c r="F59" s="76">
        <v>0</v>
      </c>
      <c r="G59" s="13">
        <v>0</v>
      </c>
      <c r="H59" s="56">
        <f t="shared" si="2"/>
        <v>0</v>
      </c>
      <c r="I59" s="14">
        <f t="shared" si="3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72165</v>
      </c>
      <c r="E60" s="14">
        <v>72165</v>
      </c>
      <c r="F60" s="76">
        <v>-55000</v>
      </c>
      <c r="G60" s="13">
        <v>0</v>
      </c>
      <c r="H60" s="57">
        <f t="shared" si="2"/>
        <v>17165</v>
      </c>
      <c r="I60" s="14">
        <f t="shared" si="3"/>
        <v>17165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v>0</v>
      </c>
      <c r="F61" s="76">
        <v>0</v>
      </c>
      <c r="G61" s="13">
        <v>0</v>
      </c>
      <c r="H61" s="56">
        <f t="shared" si="2"/>
        <v>0</v>
      </c>
      <c r="I61" s="14">
        <f t="shared" si="3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v>0</v>
      </c>
      <c r="F62" s="76">
        <v>0</v>
      </c>
      <c r="G62" s="13">
        <v>0</v>
      </c>
      <c r="H62" s="56">
        <f t="shared" si="2"/>
        <v>0</v>
      </c>
      <c r="I62" s="14">
        <f t="shared" si="3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v>0</v>
      </c>
      <c r="F63" s="76">
        <v>0</v>
      </c>
      <c r="G63" s="13">
        <v>0</v>
      </c>
      <c r="H63" s="56">
        <f t="shared" si="2"/>
        <v>0</v>
      </c>
      <c r="I63" s="14">
        <f t="shared" si="3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v>0</v>
      </c>
      <c r="F64" s="76">
        <v>0</v>
      </c>
      <c r="G64" s="13">
        <v>0</v>
      </c>
      <c r="H64" s="56">
        <f t="shared" si="2"/>
        <v>0</v>
      </c>
      <c r="I64" s="14">
        <f t="shared" si="3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49670</v>
      </c>
      <c r="E65" s="14">
        <v>49670</v>
      </c>
      <c r="F65" s="76">
        <v>-13000</v>
      </c>
      <c r="G65" s="13">
        <v>0</v>
      </c>
      <c r="H65" s="56">
        <f t="shared" si="2"/>
        <v>36670</v>
      </c>
      <c r="I65" s="14">
        <f t="shared" si="3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29288</v>
      </c>
      <c r="E66" s="14">
        <v>29288</v>
      </c>
      <c r="F66" s="76">
        <v>5000</v>
      </c>
      <c r="G66" s="13">
        <v>0</v>
      </c>
      <c r="H66" s="56">
        <f t="shared" si="2"/>
        <v>34288</v>
      </c>
      <c r="I66" s="14">
        <f t="shared" si="3"/>
        <v>34288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102755</v>
      </c>
      <c r="E67" s="14">
        <v>102755</v>
      </c>
      <c r="F67" s="76">
        <v>-30000</v>
      </c>
      <c r="G67" s="13">
        <v>0</v>
      </c>
      <c r="H67" s="56">
        <f t="shared" si="2"/>
        <v>72755</v>
      </c>
      <c r="I67" s="14">
        <f t="shared" si="3"/>
        <v>72755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v>0</v>
      </c>
      <c r="F68" s="76">
        <v>0</v>
      </c>
      <c r="G68" s="13">
        <v>0</v>
      </c>
      <c r="H68" s="56">
        <f t="shared" si="2"/>
        <v>0</v>
      </c>
      <c r="I68" s="14">
        <f t="shared" si="3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496930</v>
      </c>
      <c r="E69" s="14">
        <v>496930</v>
      </c>
      <c r="F69" s="76">
        <v>0</v>
      </c>
      <c r="G69" s="13">
        <v>0</v>
      </c>
      <c r="H69" s="56">
        <f t="shared" si="2"/>
        <v>496930</v>
      </c>
      <c r="I69" s="14">
        <f t="shared" si="3"/>
        <v>496930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v>0</v>
      </c>
      <c r="F70" s="76">
        <v>0</v>
      </c>
      <c r="G70" s="13">
        <v>0</v>
      </c>
      <c r="H70" s="56">
        <f t="shared" si="2"/>
        <v>0</v>
      </c>
      <c r="I70" s="14">
        <f t="shared" si="3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146124</v>
      </c>
      <c r="E71" s="14">
        <v>146124</v>
      </c>
      <c r="F71" s="76">
        <v>0</v>
      </c>
      <c r="G71" s="13">
        <v>0</v>
      </c>
      <c r="H71" s="56">
        <f t="shared" si="2"/>
        <v>146124</v>
      </c>
      <c r="I71" s="14">
        <f t="shared" si="3"/>
        <v>146124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v>0</v>
      </c>
      <c r="F72" s="76">
        <v>0</v>
      </c>
      <c r="G72" s="13">
        <v>0</v>
      </c>
      <c r="H72" s="56">
        <f t="shared" si="2"/>
        <v>0</v>
      </c>
      <c r="I72" s="14">
        <f t="shared" si="3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v>0</v>
      </c>
      <c r="F73" s="76">
        <v>0</v>
      </c>
      <c r="G73" s="13">
        <v>0</v>
      </c>
      <c r="H73" s="56">
        <f t="shared" si="2"/>
        <v>0</v>
      </c>
      <c r="I73" s="14">
        <f t="shared" si="3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v>0</v>
      </c>
      <c r="F74" s="76">
        <v>0</v>
      </c>
      <c r="G74" s="13">
        <v>0</v>
      </c>
      <c r="H74" s="56">
        <f t="shared" si="2"/>
        <v>0</v>
      </c>
      <c r="I74" s="14">
        <f t="shared" si="3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v>0</v>
      </c>
      <c r="F75" s="76">
        <v>0</v>
      </c>
      <c r="G75" s="13">
        <v>0</v>
      </c>
      <c r="H75" s="56">
        <f t="shared" si="2"/>
        <v>0</v>
      </c>
      <c r="I75" s="14">
        <f t="shared" si="3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v>0</v>
      </c>
      <c r="F76" s="76">
        <v>0</v>
      </c>
      <c r="G76" s="13">
        <v>0</v>
      </c>
      <c r="H76" s="56">
        <f t="shared" si="2"/>
        <v>0</v>
      </c>
      <c r="I76" s="14">
        <f t="shared" si="3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v>0</v>
      </c>
      <c r="F77" s="76">
        <v>0</v>
      </c>
      <c r="G77" s="13">
        <v>0</v>
      </c>
      <c r="H77" s="56">
        <f t="shared" si="2"/>
        <v>0</v>
      </c>
      <c r="I77" s="14">
        <f t="shared" si="3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v>0</v>
      </c>
      <c r="F78" s="76">
        <v>0</v>
      </c>
      <c r="G78" s="13">
        <v>0</v>
      </c>
      <c r="H78" s="56">
        <f t="shared" si="2"/>
        <v>0</v>
      </c>
      <c r="I78" s="14">
        <f t="shared" si="3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v>0</v>
      </c>
      <c r="F79" s="76">
        <v>0</v>
      </c>
      <c r="G79" s="13">
        <v>0</v>
      </c>
      <c r="H79" s="56">
        <f t="shared" si="2"/>
        <v>0</v>
      </c>
      <c r="I79" s="14">
        <f t="shared" si="3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v>0</v>
      </c>
      <c r="F80" s="76">
        <v>0</v>
      </c>
      <c r="G80" s="13">
        <v>0</v>
      </c>
      <c r="H80" s="56">
        <f t="shared" si="2"/>
        <v>0</v>
      </c>
      <c r="I80" s="14">
        <f t="shared" si="3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v>0</v>
      </c>
      <c r="F81" s="76">
        <v>0</v>
      </c>
      <c r="G81" s="13">
        <v>0</v>
      </c>
      <c r="H81" s="56">
        <f t="shared" si="2"/>
        <v>0</v>
      </c>
      <c r="I81" s="14">
        <f t="shared" si="3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v>0</v>
      </c>
      <c r="F82" s="76">
        <v>0</v>
      </c>
      <c r="G82" s="13">
        <v>0</v>
      </c>
      <c r="H82" s="56">
        <f t="shared" si="2"/>
        <v>0</v>
      </c>
      <c r="I82" s="14">
        <f t="shared" si="3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v>0</v>
      </c>
      <c r="F83" s="76">
        <v>0</v>
      </c>
      <c r="G83" s="13">
        <v>0</v>
      </c>
      <c r="H83" s="56">
        <f t="shared" si="2"/>
        <v>0</v>
      </c>
      <c r="I83" s="14">
        <f t="shared" si="3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v>0</v>
      </c>
      <c r="F84" s="76">
        <v>0</v>
      </c>
      <c r="G84" s="13">
        <v>0</v>
      </c>
      <c r="H84" s="56">
        <f t="shared" si="2"/>
        <v>0</v>
      </c>
      <c r="I84" s="14">
        <f t="shared" si="3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112498</v>
      </c>
      <c r="E85" s="14">
        <v>112498</v>
      </c>
      <c r="F85" s="76">
        <v>0</v>
      </c>
      <c r="G85" s="13">
        <v>0</v>
      </c>
      <c r="H85" s="56">
        <f t="shared" si="2"/>
        <v>112498</v>
      </c>
      <c r="I85" s="14">
        <f t="shared" si="3"/>
        <v>112498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v>0</v>
      </c>
      <c r="F86" s="76">
        <v>0</v>
      </c>
      <c r="G86" s="13">
        <v>0</v>
      </c>
      <c r="H86" s="56">
        <f t="shared" si="2"/>
        <v>0</v>
      </c>
      <c r="I86" s="14">
        <f t="shared" si="3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v>0</v>
      </c>
      <c r="F87" s="76">
        <v>0</v>
      </c>
      <c r="G87" s="13">
        <v>0</v>
      </c>
      <c r="H87" s="56">
        <f t="shared" si="2"/>
        <v>0</v>
      </c>
      <c r="I87" s="14">
        <f t="shared" si="3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v>0</v>
      </c>
      <c r="F88" s="76">
        <v>0</v>
      </c>
      <c r="G88" s="13">
        <v>0</v>
      </c>
      <c r="H88" s="56">
        <f t="shared" si="2"/>
        <v>0</v>
      </c>
      <c r="I88" s="14">
        <f t="shared" si="3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v>0</v>
      </c>
      <c r="F89" s="76">
        <v>0</v>
      </c>
      <c r="G89" s="13">
        <v>0</v>
      </c>
      <c r="H89" s="56">
        <f t="shared" si="2"/>
        <v>0</v>
      </c>
      <c r="I89" s="14">
        <f t="shared" si="3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v>0</v>
      </c>
      <c r="F90" s="76">
        <v>0</v>
      </c>
      <c r="G90" s="13">
        <v>0</v>
      </c>
      <c r="H90" s="56">
        <f t="shared" si="2"/>
        <v>0</v>
      </c>
      <c r="I90" s="14">
        <f t="shared" si="3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750529</v>
      </c>
      <c r="E91" s="14">
        <v>750529</v>
      </c>
      <c r="F91" s="76">
        <v>100000</v>
      </c>
      <c r="G91" s="13">
        <v>0</v>
      </c>
      <c r="H91" s="56">
        <f t="shared" si="2"/>
        <v>850529</v>
      </c>
      <c r="I91" s="14">
        <f t="shared" si="3"/>
        <v>850529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v>0</v>
      </c>
      <c r="F92" s="76">
        <v>0</v>
      </c>
      <c r="G92" s="13">
        <v>0</v>
      </c>
      <c r="H92" s="56">
        <f t="shared" si="2"/>
        <v>0</v>
      </c>
      <c r="I92" s="14">
        <f t="shared" si="3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v>0</v>
      </c>
      <c r="F93" s="76">
        <v>0</v>
      </c>
      <c r="G93" s="13">
        <v>0</v>
      </c>
      <c r="H93" s="56">
        <f t="shared" si="2"/>
        <v>0</v>
      </c>
      <c r="I93" s="14">
        <f t="shared" si="3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v>0</v>
      </c>
      <c r="F94" s="76">
        <v>0</v>
      </c>
      <c r="G94" s="13">
        <v>0</v>
      </c>
      <c r="H94" s="56">
        <f t="shared" si="2"/>
        <v>0</v>
      </c>
      <c r="I94" s="14">
        <f t="shared" si="3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v>0</v>
      </c>
      <c r="F95" s="76">
        <v>0</v>
      </c>
      <c r="G95" s="13">
        <v>0</v>
      </c>
      <c r="H95" s="56">
        <f t="shared" si="2"/>
        <v>0</v>
      </c>
      <c r="I95" s="14">
        <f t="shared" si="3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v>0</v>
      </c>
      <c r="F96" s="76">
        <v>0</v>
      </c>
      <c r="G96" s="13">
        <v>0</v>
      </c>
      <c r="H96" s="56">
        <f t="shared" si="2"/>
        <v>0</v>
      </c>
      <c r="I96" s="14">
        <f t="shared" si="3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v>0</v>
      </c>
      <c r="F97" s="76">
        <v>0</v>
      </c>
      <c r="G97" s="13">
        <v>0</v>
      </c>
      <c r="H97" s="56">
        <f t="shared" si="2"/>
        <v>0</v>
      </c>
      <c r="I97" s="14">
        <f t="shared" si="3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v>326299</v>
      </c>
      <c r="F98" s="76">
        <v>0</v>
      </c>
      <c r="G98" s="13">
        <v>0</v>
      </c>
      <c r="H98" s="56">
        <f t="shared" si="2"/>
        <v>326299</v>
      </c>
      <c r="I98" s="14">
        <f t="shared" si="3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v>0</v>
      </c>
      <c r="F99" s="76">
        <v>0</v>
      </c>
      <c r="G99" s="13">
        <v>0</v>
      </c>
      <c r="H99" s="56">
        <f t="shared" si="2"/>
        <v>0</v>
      </c>
      <c r="I99" s="14">
        <f t="shared" si="3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v>0</v>
      </c>
      <c r="F100" s="76">
        <v>0</v>
      </c>
      <c r="G100" s="13">
        <v>0</v>
      </c>
      <c r="H100" s="56">
        <f t="shared" si="2"/>
        <v>0</v>
      </c>
      <c r="I100" s="14">
        <f t="shared" si="3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v>0</v>
      </c>
      <c r="F101" s="76">
        <v>0</v>
      </c>
      <c r="G101" s="13">
        <v>0</v>
      </c>
      <c r="H101" s="56">
        <f t="shared" si="2"/>
        <v>0</v>
      </c>
      <c r="I101" s="14">
        <f t="shared" si="3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v>0</v>
      </c>
      <c r="F102" s="76">
        <v>0</v>
      </c>
      <c r="G102" s="13">
        <v>0</v>
      </c>
      <c r="H102" s="56">
        <f t="shared" si="2"/>
        <v>0</v>
      </c>
      <c r="I102" s="14">
        <f t="shared" si="3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v>0</v>
      </c>
      <c r="F103" s="76">
        <v>0</v>
      </c>
      <c r="G103" s="13">
        <v>0</v>
      </c>
      <c r="H103" s="56">
        <f t="shared" si="2"/>
        <v>0</v>
      </c>
      <c r="I103" s="14">
        <f t="shared" si="3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v>0</v>
      </c>
      <c r="F104" s="76">
        <v>0</v>
      </c>
      <c r="G104" s="13">
        <v>0</v>
      </c>
      <c r="H104" s="56">
        <f t="shared" si="2"/>
        <v>0</v>
      </c>
      <c r="I104" s="14">
        <f t="shared" si="3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74358</v>
      </c>
      <c r="E105" s="14">
        <v>74358</v>
      </c>
      <c r="F105" s="76">
        <v>-40000</v>
      </c>
      <c r="G105" s="13">
        <v>0</v>
      </c>
      <c r="H105" s="56">
        <f t="shared" si="2"/>
        <v>34358</v>
      </c>
      <c r="I105" s="14">
        <f t="shared" si="3"/>
        <v>34358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v>0</v>
      </c>
      <c r="F106" s="76">
        <v>0</v>
      </c>
      <c r="G106" s="13">
        <v>0</v>
      </c>
      <c r="H106" s="56">
        <f t="shared" si="2"/>
        <v>0</v>
      </c>
      <c r="I106" s="14">
        <f t="shared" si="3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160576</v>
      </c>
      <c r="E107" s="14">
        <v>160576</v>
      </c>
      <c r="F107" s="76">
        <v>0</v>
      </c>
      <c r="G107" s="13">
        <v>0</v>
      </c>
      <c r="H107" s="56">
        <f t="shared" si="2"/>
        <v>160576</v>
      </c>
      <c r="I107" s="14">
        <f t="shared" si="3"/>
        <v>160576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v>0</v>
      </c>
      <c r="F108" s="76">
        <v>0</v>
      </c>
      <c r="G108" s="13">
        <v>0</v>
      </c>
      <c r="H108" s="56">
        <f t="shared" si="2"/>
        <v>0</v>
      </c>
      <c r="I108" s="14">
        <f t="shared" si="3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v>0</v>
      </c>
      <c r="F109" s="76">
        <v>0</v>
      </c>
      <c r="G109" s="13">
        <v>0</v>
      </c>
      <c r="H109" s="56">
        <f t="shared" si="2"/>
        <v>0</v>
      </c>
      <c r="I109" s="14">
        <f t="shared" si="3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333476</v>
      </c>
      <c r="E110" s="19">
        <v>333476</v>
      </c>
      <c r="F110" s="76">
        <v>0</v>
      </c>
      <c r="G110" s="13">
        <v>0</v>
      </c>
      <c r="H110" s="56">
        <f t="shared" si="2"/>
        <v>333476</v>
      </c>
      <c r="I110" s="14">
        <f t="shared" si="3"/>
        <v>333476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4">SUM(D9:D110)</f>
        <v>9000000</v>
      </c>
      <c r="E111" s="80">
        <f t="shared" si="4"/>
        <v>9000000</v>
      </c>
      <c r="F111" s="68">
        <f t="shared" si="4"/>
        <v>0</v>
      </c>
      <c r="G111" s="68">
        <f t="shared" si="4"/>
        <v>0</v>
      </c>
      <c r="H111" s="68">
        <f t="shared" si="4"/>
        <v>9000000</v>
      </c>
      <c r="I111" s="68">
        <f t="shared" si="4"/>
        <v>9000000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45748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cNpaANh98rP3oqtLYE/Hj4RRTHDkjh+Xw242Q8dR01KAVDnnScj/RHHyl3rDwn0haIVDPwqV65IxHCkJ7ZycVw==" saltValue="wsjHsXZiFBm9zHsuqm3Uyw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2</xdr:col>
                    <xdr:colOff>1082040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289560</xdr:colOff>
                    <xdr:row>116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D701-53A6-46C0-859E-AAC263AC8E33}">
  <dimension ref="A1:IU187"/>
  <sheetViews>
    <sheetView topLeftCell="A83" zoomScaleNormal="100" workbookViewId="0">
      <selection activeCell="G37" sqref="G37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7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277379</v>
      </c>
      <c r="E10" s="14">
        <v>277379</v>
      </c>
      <c r="F10" s="76">
        <v>-70000</v>
      </c>
      <c r="G10" s="13">
        <v>0</v>
      </c>
      <c r="H10" s="56">
        <f t="shared" si="0"/>
        <v>207379</v>
      </c>
      <c r="I10" s="14">
        <f t="shared" si="1"/>
        <v>207379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8756</v>
      </c>
      <c r="E11" s="14">
        <v>8756</v>
      </c>
      <c r="F11" s="122">
        <v>-4089.49</v>
      </c>
      <c r="G11" s="13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435695</v>
      </c>
      <c r="E14" s="14">
        <v>435695</v>
      </c>
      <c r="F14" s="76">
        <v>-180000</v>
      </c>
      <c r="G14" s="13">
        <v>0</v>
      </c>
      <c r="H14" s="56">
        <f t="shared" si="0"/>
        <v>255695</v>
      </c>
      <c r="I14" s="1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1959509</v>
      </c>
      <c r="E19" s="14">
        <v>1959509</v>
      </c>
      <c r="F19" s="122">
        <v>142571.5</v>
      </c>
      <c r="G19" s="13">
        <v>0</v>
      </c>
      <c r="H19" s="123">
        <f t="shared" si="0"/>
        <v>2102080.5</v>
      </c>
      <c r="I19" s="124">
        <f t="shared" si="1"/>
        <v>2102080.5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841848</v>
      </c>
      <c r="E20" s="14">
        <v>841848</v>
      </c>
      <c r="F20" s="76">
        <v>100000</v>
      </c>
      <c r="G20" s="13">
        <v>0</v>
      </c>
      <c r="H20" s="56">
        <f t="shared" si="0"/>
        <v>941848</v>
      </c>
      <c r="I20" s="14">
        <f t="shared" si="1"/>
        <v>941848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129626</v>
      </c>
      <c r="E22" s="14">
        <v>129626</v>
      </c>
      <c r="F22" s="76">
        <v>-30000</v>
      </c>
      <c r="G22" s="13">
        <v>0</v>
      </c>
      <c r="H22" s="56">
        <f t="shared" si="0"/>
        <v>99626</v>
      </c>
      <c r="I22" s="14">
        <f t="shared" si="1"/>
        <v>99626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7318</v>
      </c>
      <c r="E26" s="14">
        <v>7318</v>
      </c>
      <c r="F26" s="76">
        <v>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3358</v>
      </c>
      <c r="E30" s="14">
        <v>3358</v>
      </c>
      <c r="F30" s="76">
        <v>-3358</v>
      </c>
      <c r="G30" s="13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477829</v>
      </c>
      <c r="E31" s="14">
        <v>477829</v>
      </c>
      <c r="F31" s="76">
        <v>50000</v>
      </c>
      <c r="G31" s="13">
        <v>0</v>
      </c>
      <c r="H31" s="56">
        <f t="shared" si="0"/>
        <v>527829</v>
      </c>
      <c r="I31" s="14">
        <f t="shared" si="1"/>
        <v>527829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419375</v>
      </c>
      <c r="E44" s="14">
        <v>419375</v>
      </c>
      <c r="F44" s="76">
        <v>-65000</v>
      </c>
      <c r="G44" s="13">
        <v>0</v>
      </c>
      <c r="H44" s="56">
        <f t="shared" si="0"/>
        <v>354375</v>
      </c>
      <c r="I44" s="14">
        <f t="shared" si="1"/>
        <v>354375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699752</v>
      </c>
      <c r="E52" s="14">
        <v>699752</v>
      </c>
      <c r="F52" s="76">
        <v>50000</v>
      </c>
      <c r="G52" s="13">
        <v>0</v>
      </c>
      <c r="H52" s="56">
        <f t="shared" si="0"/>
        <v>749752</v>
      </c>
      <c r="I52" s="14">
        <f t="shared" si="1"/>
        <v>749752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669701</v>
      </c>
      <c r="E53" s="14">
        <v>669701</v>
      </c>
      <c r="F53" s="76">
        <v>0</v>
      </c>
      <c r="G53" s="13">
        <v>0</v>
      </c>
      <c r="H53" s="56">
        <f t="shared" si="0"/>
        <v>669701</v>
      </c>
      <c r="I53" s="14">
        <f t="shared" si="1"/>
        <v>669701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v>0</v>
      </c>
      <c r="F58" s="76">
        <v>0</v>
      </c>
      <c r="G58" s="13">
        <v>0</v>
      </c>
      <c r="H58" s="55">
        <f t="shared" ref="H58:H110" si="2">D58+F58</f>
        <v>0</v>
      </c>
      <c r="I58" s="11">
        <f t="shared" ref="I58:I110" si="3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v>0</v>
      </c>
      <c r="F59" s="76">
        <v>0</v>
      </c>
      <c r="G59" s="13">
        <v>0</v>
      </c>
      <c r="H59" s="56">
        <f t="shared" si="2"/>
        <v>0</v>
      </c>
      <c r="I59" s="14">
        <f t="shared" si="3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17165</v>
      </c>
      <c r="E60" s="14">
        <v>17165</v>
      </c>
      <c r="F60" s="76">
        <v>-5000</v>
      </c>
      <c r="G60" s="13">
        <v>0</v>
      </c>
      <c r="H60" s="57">
        <f t="shared" si="2"/>
        <v>12165</v>
      </c>
      <c r="I60" s="14">
        <f t="shared" si="3"/>
        <v>12165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v>0</v>
      </c>
      <c r="F61" s="76">
        <v>0</v>
      </c>
      <c r="G61" s="13">
        <v>0</v>
      </c>
      <c r="H61" s="56">
        <f t="shared" si="2"/>
        <v>0</v>
      </c>
      <c r="I61" s="14">
        <f t="shared" si="3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v>0</v>
      </c>
      <c r="F62" s="76">
        <v>0</v>
      </c>
      <c r="G62" s="13">
        <v>0</v>
      </c>
      <c r="H62" s="56">
        <f t="shared" si="2"/>
        <v>0</v>
      </c>
      <c r="I62" s="14">
        <f t="shared" si="3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v>0</v>
      </c>
      <c r="F63" s="76">
        <v>0</v>
      </c>
      <c r="G63" s="13">
        <v>0</v>
      </c>
      <c r="H63" s="56">
        <f t="shared" si="2"/>
        <v>0</v>
      </c>
      <c r="I63" s="14">
        <f t="shared" si="3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v>0</v>
      </c>
      <c r="F64" s="76">
        <v>0</v>
      </c>
      <c r="G64" s="13">
        <v>0</v>
      </c>
      <c r="H64" s="56">
        <f t="shared" si="2"/>
        <v>0</v>
      </c>
      <c r="I64" s="14">
        <f t="shared" si="3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36670</v>
      </c>
      <c r="E65" s="14">
        <v>36670</v>
      </c>
      <c r="F65" s="76">
        <v>0</v>
      </c>
      <c r="G65" s="13">
        <v>0</v>
      </c>
      <c r="H65" s="56">
        <f t="shared" si="2"/>
        <v>36670</v>
      </c>
      <c r="I65" s="14">
        <f t="shared" si="3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34288</v>
      </c>
      <c r="E66" s="14">
        <v>34288</v>
      </c>
      <c r="F66" s="76">
        <v>0</v>
      </c>
      <c r="G66" s="13">
        <v>0</v>
      </c>
      <c r="H66" s="56">
        <f t="shared" si="2"/>
        <v>34288</v>
      </c>
      <c r="I66" s="14">
        <f t="shared" si="3"/>
        <v>34288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72755</v>
      </c>
      <c r="E67" s="14">
        <v>72755</v>
      </c>
      <c r="F67" s="76">
        <v>-15000</v>
      </c>
      <c r="G67" s="13">
        <v>0</v>
      </c>
      <c r="H67" s="56">
        <f t="shared" si="2"/>
        <v>57755</v>
      </c>
      <c r="I67" s="14">
        <f t="shared" si="3"/>
        <v>57755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v>0</v>
      </c>
      <c r="F68" s="76">
        <v>0</v>
      </c>
      <c r="G68" s="13">
        <v>0</v>
      </c>
      <c r="H68" s="56">
        <f t="shared" si="2"/>
        <v>0</v>
      </c>
      <c r="I68" s="14">
        <f t="shared" si="3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496930</v>
      </c>
      <c r="E69" s="14">
        <v>496930</v>
      </c>
      <c r="F69" s="76">
        <v>0</v>
      </c>
      <c r="G69" s="13">
        <v>0</v>
      </c>
      <c r="H69" s="56">
        <f t="shared" si="2"/>
        <v>496930</v>
      </c>
      <c r="I69" s="14">
        <f t="shared" si="3"/>
        <v>496930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v>0</v>
      </c>
      <c r="F70" s="76">
        <v>0</v>
      </c>
      <c r="G70" s="13">
        <v>0</v>
      </c>
      <c r="H70" s="56">
        <f t="shared" si="2"/>
        <v>0</v>
      </c>
      <c r="I70" s="14">
        <f t="shared" si="3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146124</v>
      </c>
      <c r="E71" s="14">
        <v>146124</v>
      </c>
      <c r="F71" s="76">
        <v>0</v>
      </c>
      <c r="G71" s="13">
        <v>0</v>
      </c>
      <c r="H71" s="56">
        <f t="shared" si="2"/>
        <v>146124</v>
      </c>
      <c r="I71" s="14">
        <f t="shared" si="3"/>
        <v>146124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v>0</v>
      </c>
      <c r="F72" s="76">
        <v>0</v>
      </c>
      <c r="G72" s="13">
        <v>0</v>
      </c>
      <c r="H72" s="56">
        <f t="shared" si="2"/>
        <v>0</v>
      </c>
      <c r="I72" s="14">
        <f t="shared" si="3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v>0</v>
      </c>
      <c r="F73" s="76">
        <v>0</v>
      </c>
      <c r="G73" s="13">
        <v>0</v>
      </c>
      <c r="H73" s="56">
        <f t="shared" si="2"/>
        <v>0</v>
      </c>
      <c r="I73" s="14">
        <f t="shared" si="3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v>0</v>
      </c>
      <c r="F74" s="76">
        <v>0</v>
      </c>
      <c r="G74" s="13">
        <v>0</v>
      </c>
      <c r="H74" s="56">
        <f t="shared" si="2"/>
        <v>0</v>
      </c>
      <c r="I74" s="14">
        <f t="shared" si="3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v>0</v>
      </c>
      <c r="F75" s="76">
        <v>0</v>
      </c>
      <c r="G75" s="13">
        <v>0</v>
      </c>
      <c r="H75" s="56">
        <f t="shared" si="2"/>
        <v>0</v>
      </c>
      <c r="I75" s="14">
        <f t="shared" si="3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v>0</v>
      </c>
      <c r="F76" s="76">
        <v>0</v>
      </c>
      <c r="G76" s="13">
        <v>0</v>
      </c>
      <c r="H76" s="56">
        <f t="shared" si="2"/>
        <v>0</v>
      </c>
      <c r="I76" s="14">
        <f t="shared" si="3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v>0</v>
      </c>
      <c r="F77" s="76">
        <v>0</v>
      </c>
      <c r="G77" s="13">
        <v>0</v>
      </c>
      <c r="H77" s="56">
        <f t="shared" si="2"/>
        <v>0</v>
      </c>
      <c r="I77" s="14">
        <f t="shared" si="3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v>0</v>
      </c>
      <c r="F78" s="76">
        <v>0</v>
      </c>
      <c r="G78" s="13">
        <v>0</v>
      </c>
      <c r="H78" s="56">
        <f t="shared" si="2"/>
        <v>0</v>
      </c>
      <c r="I78" s="14">
        <f t="shared" si="3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v>0</v>
      </c>
      <c r="F79" s="76">
        <v>0</v>
      </c>
      <c r="G79" s="13">
        <v>0</v>
      </c>
      <c r="H79" s="56">
        <f t="shared" si="2"/>
        <v>0</v>
      </c>
      <c r="I79" s="14">
        <f t="shared" si="3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v>0</v>
      </c>
      <c r="F80" s="76">
        <v>0</v>
      </c>
      <c r="G80" s="13">
        <v>0</v>
      </c>
      <c r="H80" s="56">
        <f t="shared" si="2"/>
        <v>0</v>
      </c>
      <c r="I80" s="14">
        <f t="shared" si="3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v>0</v>
      </c>
      <c r="F81" s="76">
        <v>0</v>
      </c>
      <c r="G81" s="13">
        <v>0</v>
      </c>
      <c r="H81" s="56">
        <f t="shared" si="2"/>
        <v>0</v>
      </c>
      <c r="I81" s="14">
        <f t="shared" si="3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v>0</v>
      </c>
      <c r="F82" s="76">
        <v>0</v>
      </c>
      <c r="G82" s="13">
        <v>0</v>
      </c>
      <c r="H82" s="56">
        <f t="shared" si="2"/>
        <v>0</v>
      </c>
      <c r="I82" s="14">
        <f t="shared" si="3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v>0</v>
      </c>
      <c r="F83" s="76">
        <v>0</v>
      </c>
      <c r="G83" s="13">
        <v>0</v>
      </c>
      <c r="H83" s="56">
        <f t="shared" si="2"/>
        <v>0</v>
      </c>
      <c r="I83" s="14">
        <f t="shared" si="3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v>0</v>
      </c>
      <c r="F84" s="76">
        <v>0</v>
      </c>
      <c r="G84" s="13">
        <v>0</v>
      </c>
      <c r="H84" s="56">
        <f t="shared" si="2"/>
        <v>0</v>
      </c>
      <c r="I84" s="14">
        <f t="shared" si="3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112498</v>
      </c>
      <c r="E85" s="14">
        <v>112498</v>
      </c>
      <c r="F85" s="76">
        <v>-60000</v>
      </c>
      <c r="G85" s="13">
        <v>0</v>
      </c>
      <c r="H85" s="56">
        <f t="shared" si="2"/>
        <v>52498</v>
      </c>
      <c r="I85" s="14">
        <f t="shared" si="3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v>0</v>
      </c>
      <c r="F86" s="76">
        <v>0</v>
      </c>
      <c r="G86" s="13">
        <v>0</v>
      </c>
      <c r="H86" s="56">
        <f t="shared" si="2"/>
        <v>0</v>
      </c>
      <c r="I86" s="14">
        <f t="shared" si="3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v>0</v>
      </c>
      <c r="F87" s="76">
        <v>0</v>
      </c>
      <c r="G87" s="13">
        <v>0</v>
      </c>
      <c r="H87" s="56">
        <f t="shared" si="2"/>
        <v>0</v>
      </c>
      <c r="I87" s="14">
        <f t="shared" si="3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v>0</v>
      </c>
      <c r="F88" s="76">
        <v>0</v>
      </c>
      <c r="G88" s="13">
        <v>0</v>
      </c>
      <c r="H88" s="56">
        <f t="shared" si="2"/>
        <v>0</v>
      </c>
      <c r="I88" s="14">
        <f t="shared" si="3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v>0</v>
      </c>
      <c r="F89" s="76">
        <v>0</v>
      </c>
      <c r="G89" s="13">
        <v>0</v>
      </c>
      <c r="H89" s="56">
        <f t="shared" si="2"/>
        <v>0</v>
      </c>
      <c r="I89" s="14">
        <f t="shared" si="3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v>0</v>
      </c>
      <c r="F90" s="76">
        <v>0</v>
      </c>
      <c r="G90" s="13">
        <v>0</v>
      </c>
      <c r="H90" s="56">
        <f t="shared" si="2"/>
        <v>0</v>
      </c>
      <c r="I90" s="14">
        <f t="shared" si="3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850529</v>
      </c>
      <c r="E91" s="14">
        <v>850529</v>
      </c>
      <c r="F91" s="76">
        <v>100000</v>
      </c>
      <c r="G91" s="13">
        <v>0</v>
      </c>
      <c r="H91" s="56">
        <f t="shared" si="2"/>
        <v>950529</v>
      </c>
      <c r="I91" s="14">
        <f t="shared" si="3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v>0</v>
      </c>
      <c r="F92" s="76">
        <v>0</v>
      </c>
      <c r="G92" s="13">
        <v>0</v>
      </c>
      <c r="H92" s="56">
        <f t="shared" si="2"/>
        <v>0</v>
      </c>
      <c r="I92" s="14">
        <f t="shared" si="3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v>0</v>
      </c>
      <c r="F93" s="76">
        <v>0</v>
      </c>
      <c r="G93" s="13">
        <v>0</v>
      </c>
      <c r="H93" s="56">
        <f t="shared" si="2"/>
        <v>0</v>
      </c>
      <c r="I93" s="14">
        <f t="shared" si="3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v>0</v>
      </c>
      <c r="F94" s="76">
        <v>0</v>
      </c>
      <c r="G94" s="13">
        <v>0</v>
      </c>
      <c r="H94" s="56">
        <f t="shared" si="2"/>
        <v>0</v>
      </c>
      <c r="I94" s="14">
        <f t="shared" si="3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v>0</v>
      </c>
      <c r="F95" s="76">
        <v>0</v>
      </c>
      <c r="G95" s="13">
        <v>0</v>
      </c>
      <c r="H95" s="56">
        <f t="shared" si="2"/>
        <v>0</v>
      </c>
      <c r="I95" s="14">
        <f t="shared" si="3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v>0</v>
      </c>
      <c r="F96" s="76">
        <v>0</v>
      </c>
      <c r="G96" s="13">
        <v>0</v>
      </c>
      <c r="H96" s="56">
        <f t="shared" si="2"/>
        <v>0</v>
      </c>
      <c r="I96" s="14">
        <f t="shared" si="3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v>0</v>
      </c>
      <c r="F97" s="76">
        <v>0</v>
      </c>
      <c r="G97" s="13">
        <v>0</v>
      </c>
      <c r="H97" s="56">
        <f t="shared" si="2"/>
        <v>0</v>
      </c>
      <c r="I97" s="14">
        <f t="shared" si="3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v>326299</v>
      </c>
      <c r="F98" s="76">
        <v>0</v>
      </c>
      <c r="G98" s="13">
        <v>0</v>
      </c>
      <c r="H98" s="56">
        <f t="shared" si="2"/>
        <v>326299</v>
      </c>
      <c r="I98" s="14">
        <f t="shared" si="3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v>0</v>
      </c>
      <c r="F99" s="76">
        <v>0</v>
      </c>
      <c r="G99" s="13">
        <v>0</v>
      </c>
      <c r="H99" s="56">
        <f t="shared" si="2"/>
        <v>0</v>
      </c>
      <c r="I99" s="14">
        <f t="shared" si="3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v>0</v>
      </c>
      <c r="F100" s="76">
        <v>0</v>
      </c>
      <c r="G100" s="13">
        <v>0</v>
      </c>
      <c r="H100" s="56">
        <f t="shared" si="2"/>
        <v>0</v>
      </c>
      <c r="I100" s="14">
        <f t="shared" si="3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v>0</v>
      </c>
      <c r="F101" s="76">
        <v>0</v>
      </c>
      <c r="G101" s="13">
        <v>0</v>
      </c>
      <c r="H101" s="56">
        <f t="shared" si="2"/>
        <v>0</v>
      </c>
      <c r="I101" s="14">
        <f t="shared" si="3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v>0</v>
      </c>
      <c r="F102" s="76">
        <v>0</v>
      </c>
      <c r="G102" s="13">
        <v>0</v>
      </c>
      <c r="H102" s="56">
        <f t="shared" si="2"/>
        <v>0</v>
      </c>
      <c r="I102" s="14">
        <f t="shared" si="3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v>0</v>
      </c>
      <c r="F103" s="76">
        <v>0</v>
      </c>
      <c r="G103" s="13">
        <v>0</v>
      </c>
      <c r="H103" s="56">
        <f t="shared" si="2"/>
        <v>0</v>
      </c>
      <c r="I103" s="14">
        <f t="shared" si="3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v>0</v>
      </c>
      <c r="F104" s="76">
        <v>0</v>
      </c>
      <c r="G104" s="13">
        <v>0</v>
      </c>
      <c r="H104" s="56">
        <f t="shared" si="2"/>
        <v>0</v>
      </c>
      <c r="I104" s="14">
        <f t="shared" si="3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34358</v>
      </c>
      <c r="E105" s="14">
        <v>34358</v>
      </c>
      <c r="F105" s="76">
        <v>-10000</v>
      </c>
      <c r="G105" s="13">
        <v>0</v>
      </c>
      <c r="H105" s="56">
        <f t="shared" si="2"/>
        <v>24358</v>
      </c>
      <c r="I105" s="14">
        <f t="shared" si="3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v>0</v>
      </c>
      <c r="F106" s="76">
        <v>0</v>
      </c>
      <c r="G106" s="13">
        <v>0</v>
      </c>
      <c r="H106" s="56">
        <f t="shared" si="2"/>
        <v>0</v>
      </c>
      <c r="I106" s="14">
        <f t="shared" si="3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160576</v>
      </c>
      <c r="E107" s="14">
        <v>160576</v>
      </c>
      <c r="F107" s="121">
        <v>-124.01</v>
      </c>
      <c r="G107" s="13">
        <v>0</v>
      </c>
      <c r="H107" s="123">
        <f t="shared" si="2"/>
        <v>160451.99</v>
      </c>
      <c r="I107" s="124">
        <f t="shared" si="3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v>0</v>
      </c>
      <c r="F108" s="76">
        <v>0</v>
      </c>
      <c r="G108" s="13">
        <v>0</v>
      </c>
      <c r="H108" s="56">
        <f t="shared" si="2"/>
        <v>0</v>
      </c>
      <c r="I108" s="14">
        <f t="shared" si="3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v>0</v>
      </c>
      <c r="F109" s="76">
        <v>0</v>
      </c>
      <c r="G109" s="13">
        <v>0</v>
      </c>
      <c r="H109" s="56">
        <f t="shared" si="2"/>
        <v>0</v>
      </c>
      <c r="I109" s="14">
        <f t="shared" si="3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333476</v>
      </c>
      <c r="E110" s="19">
        <v>333476</v>
      </c>
      <c r="F110" s="76">
        <v>0</v>
      </c>
      <c r="G110" s="13">
        <v>0</v>
      </c>
      <c r="H110" s="56">
        <f t="shared" si="2"/>
        <v>333476</v>
      </c>
      <c r="I110" s="14">
        <f t="shared" si="3"/>
        <v>333476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4">SUM(D9:D110)</f>
        <v>9000000</v>
      </c>
      <c r="E111" s="80">
        <f t="shared" si="4"/>
        <v>9000000</v>
      </c>
      <c r="F111" s="68">
        <f t="shared" si="4"/>
        <v>9.3081098384573124E-12</v>
      </c>
      <c r="G111" s="68">
        <f t="shared" si="4"/>
        <v>0</v>
      </c>
      <c r="H111" s="68">
        <f t="shared" si="4"/>
        <v>9000000</v>
      </c>
      <c r="I111" s="68">
        <f t="shared" si="4"/>
        <v>9000000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45770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Wcb/sreTnf0OXjiijpTNXfzxKEIqDXjWhVnqE2mVfOvRC5Eu7+e7ALPrLCJ1STtyIc9GVtHQl5XK6GEbQnqN0Q==" saltValue="SYsa0RRylMMWmXNZRQkmOA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2</xdr:col>
                    <xdr:colOff>1082040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289560</xdr:colOff>
                    <xdr:row>116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9611-71BE-4558-8993-1561513C8541}">
  <dimension ref="A1:IU187"/>
  <sheetViews>
    <sheetView topLeftCell="A42" zoomScaleNormal="100" workbookViewId="0">
      <selection activeCell="D9" sqref="D9:E55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8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207379</v>
      </c>
      <c r="E10" s="14">
        <v>207379</v>
      </c>
      <c r="F10" s="76">
        <v>0</v>
      </c>
      <c r="G10" s="13">
        <v>0</v>
      </c>
      <c r="H10" s="56">
        <f t="shared" si="0"/>
        <v>207379</v>
      </c>
      <c r="I10" s="14">
        <f t="shared" si="1"/>
        <v>207379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4666.51</v>
      </c>
      <c r="E11" s="14">
        <v>4666.51</v>
      </c>
      <c r="F11" s="76">
        <v>0</v>
      </c>
      <c r="G11" s="13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255695</v>
      </c>
      <c r="E14" s="14">
        <v>255695</v>
      </c>
      <c r="F14" s="76">
        <v>0</v>
      </c>
      <c r="G14" s="13">
        <v>0</v>
      </c>
      <c r="H14" s="56">
        <f t="shared" si="0"/>
        <v>255695</v>
      </c>
      <c r="I14" s="1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2102080.5</v>
      </c>
      <c r="E19" s="14">
        <v>2102080.5</v>
      </c>
      <c r="F19" s="76">
        <v>0</v>
      </c>
      <c r="G19" s="13">
        <v>0</v>
      </c>
      <c r="H19" s="123">
        <f t="shared" si="0"/>
        <v>2102080.5</v>
      </c>
      <c r="I19" s="124">
        <f t="shared" si="1"/>
        <v>2102080.5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941848</v>
      </c>
      <c r="E20" s="14">
        <v>941848</v>
      </c>
      <c r="F20" s="76">
        <v>0</v>
      </c>
      <c r="G20" s="13">
        <v>0</v>
      </c>
      <c r="H20" s="56">
        <f t="shared" si="0"/>
        <v>941848</v>
      </c>
      <c r="I20" s="14">
        <f t="shared" si="1"/>
        <v>941848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99626</v>
      </c>
      <c r="E22" s="14">
        <v>99626</v>
      </c>
      <c r="F22" s="76">
        <v>0</v>
      </c>
      <c r="G22" s="13">
        <v>0</v>
      </c>
      <c r="H22" s="56">
        <f t="shared" si="0"/>
        <v>99626</v>
      </c>
      <c r="I22" s="14">
        <f t="shared" si="1"/>
        <v>99626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7318</v>
      </c>
      <c r="E26" s="14">
        <v>7318</v>
      </c>
      <c r="F26" s="76">
        <v>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4">
        <v>0</v>
      </c>
      <c r="F30" s="76">
        <v>0</v>
      </c>
      <c r="G30" s="13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527829</v>
      </c>
      <c r="E31" s="14">
        <v>527829</v>
      </c>
      <c r="F31" s="76">
        <v>0</v>
      </c>
      <c r="G31" s="13">
        <v>0</v>
      </c>
      <c r="H31" s="56">
        <f t="shared" si="0"/>
        <v>527829</v>
      </c>
      <c r="I31" s="14">
        <f t="shared" si="1"/>
        <v>527829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354375</v>
      </c>
      <c r="E44" s="14">
        <v>354375</v>
      </c>
      <c r="F44" s="76">
        <v>0</v>
      </c>
      <c r="G44" s="13">
        <v>0</v>
      </c>
      <c r="H44" s="56">
        <f t="shared" si="0"/>
        <v>354375</v>
      </c>
      <c r="I44" s="14">
        <f t="shared" si="1"/>
        <v>354375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749752</v>
      </c>
      <c r="E52" s="14">
        <v>749752</v>
      </c>
      <c r="F52" s="76">
        <v>0</v>
      </c>
      <c r="G52" s="13">
        <v>0</v>
      </c>
      <c r="H52" s="56">
        <f t="shared" si="0"/>
        <v>749752</v>
      </c>
      <c r="I52" s="14">
        <f t="shared" si="1"/>
        <v>749752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669701</v>
      </c>
      <c r="E53" s="14">
        <v>669701</v>
      </c>
      <c r="F53" s="76">
        <v>0</v>
      </c>
      <c r="G53" s="13">
        <v>0</v>
      </c>
      <c r="H53" s="56">
        <f t="shared" si="0"/>
        <v>669701</v>
      </c>
      <c r="I53" s="14">
        <f t="shared" si="1"/>
        <v>669701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v>0</v>
      </c>
      <c r="F58" s="76">
        <v>0</v>
      </c>
      <c r="G58" s="13">
        <v>0</v>
      </c>
      <c r="H58" s="55">
        <f t="shared" ref="H58:H110" si="2">D58+F58</f>
        <v>0</v>
      </c>
      <c r="I58" s="11">
        <f t="shared" ref="I58:I110" si="3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v>0</v>
      </c>
      <c r="F59" s="76">
        <v>0</v>
      </c>
      <c r="G59" s="13">
        <v>0</v>
      </c>
      <c r="H59" s="56">
        <f t="shared" si="2"/>
        <v>0</v>
      </c>
      <c r="I59" s="14">
        <f t="shared" si="3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12165</v>
      </c>
      <c r="E60" s="14">
        <v>12165</v>
      </c>
      <c r="F60" s="76">
        <v>0</v>
      </c>
      <c r="G60" s="13">
        <v>0</v>
      </c>
      <c r="H60" s="57">
        <f t="shared" si="2"/>
        <v>12165</v>
      </c>
      <c r="I60" s="14">
        <f t="shared" si="3"/>
        <v>12165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v>0</v>
      </c>
      <c r="F61" s="76">
        <v>0</v>
      </c>
      <c r="G61" s="13">
        <v>0</v>
      </c>
      <c r="H61" s="56">
        <f t="shared" si="2"/>
        <v>0</v>
      </c>
      <c r="I61" s="14">
        <f t="shared" si="3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v>0</v>
      </c>
      <c r="F62" s="76">
        <v>0</v>
      </c>
      <c r="G62" s="13">
        <v>0</v>
      </c>
      <c r="H62" s="56">
        <f t="shared" si="2"/>
        <v>0</v>
      </c>
      <c r="I62" s="14">
        <f t="shared" si="3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v>0</v>
      </c>
      <c r="F63" s="76">
        <v>0</v>
      </c>
      <c r="G63" s="13">
        <v>0</v>
      </c>
      <c r="H63" s="56">
        <f t="shared" si="2"/>
        <v>0</v>
      </c>
      <c r="I63" s="14">
        <f t="shared" si="3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v>0</v>
      </c>
      <c r="F64" s="76">
        <v>0</v>
      </c>
      <c r="G64" s="13">
        <v>0</v>
      </c>
      <c r="H64" s="56">
        <f t="shared" si="2"/>
        <v>0</v>
      </c>
      <c r="I64" s="14">
        <f t="shared" si="3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36670</v>
      </c>
      <c r="E65" s="14">
        <v>36670</v>
      </c>
      <c r="F65" s="76">
        <v>0</v>
      </c>
      <c r="G65" s="13">
        <v>0</v>
      </c>
      <c r="H65" s="56">
        <f t="shared" si="2"/>
        <v>36670</v>
      </c>
      <c r="I65" s="14">
        <f t="shared" si="3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34288</v>
      </c>
      <c r="E66" s="14">
        <v>34288</v>
      </c>
      <c r="F66" s="76">
        <v>0</v>
      </c>
      <c r="G66" s="13">
        <v>0</v>
      </c>
      <c r="H66" s="56">
        <f t="shared" si="2"/>
        <v>34288</v>
      </c>
      <c r="I66" s="14">
        <f t="shared" si="3"/>
        <v>34288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57755</v>
      </c>
      <c r="E67" s="14">
        <v>57755</v>
      </c>
      <c r="F67" s="76">
        <v>15000</v>
      </c>
      <c r="G67" s="13">
        <v>0</v>
      </c>
      <c r="H67" s="56">
        <f t="shared" si="2"/>
        <v>72755</v>
      </c>
      <c r="I67" s="14">
        <f t="shared" si="3"/>
        <v>72755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v>0</v>
      </c>
      <c r="F68" s="76">
        <v>0</v>
      </c>
      <c r="G68" s="13">
        <v>0</v>
      </c>
      <c r="H68" s="56">
        <f t="shared" si="2"/>
        <v>0</v>
      </c>
      <c r="I68" s="14">
        <f t="shared" si="3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496930</v>
      </c>
      <c r="E69" s="14">
        <v>496930</v>
      </c>
      <c r="F69" s="76">
        <v>-15000</v>
      </c>
      <c r="G69" s="13">
        <v>0</v>
      </c>
      <c r="H69" s="56">
        <f t="shared" si="2"/>
        <v>481930</v>
      </c>
      <c r="I69" s="14">
        <f t="shared" si="3"/>
        <v>481930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v>0</v>
      </c>
      <c r="F70" s="76">
        <v>0</v>
      </c>
      <c r="G70" s="13">
        <v>0</v>
      </c>
      <c r="H70" s="56">
        <f t="shared" si="2"/>
        <v>0</v>
      </c>
      <c r="I70" s="14">
        <f t="shared" si="3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146124</v>
      </c>
      <c r="E71" s="14">
        <v>146124</v>
      </c>
      <c r="F71" s="76">
        <v>0</v>
      </c>
      <c r="G71" s="13">
        <v>0</v>
      </c>
      <c r="H71" s="56">
        <f t="shared" si="2"/>
        <v>146124</v>
      </c>
      <c r="I71" s="14">
        <f t="shared" si="3"/>
        <v>146124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v>0</v>
      </c>
      <c r="F72" s="76">
        <v>0</v>
      </c>
      <c r="G72" s="13">
        <v>0</v>
      </c>
      <c r="H72" s="56">
        <f t="shared" si="2"/>
        <v>0</v>
      </c>
      <c r="I72" s="14">
        <f t="shared" si="3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v>0</v>
      </c>
      <c r="F73" s="76">
        <v>0</v>
      </c>
      <c r="G73" s="13">
        <v>0</v>
      </c>
      <c r="H73" s="56">
        <f t="shared" si="2"/>
        <v>0</v>
      </c>
      <c r="I73" s="14">
        <f t="shared" si="3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v>0</v>
      </c>
      <c r="F74" s="76">
        <v>0</v>
      </c>
      <c r="G74" s="13">
        <v>0</v>
      </c>
      <c r="H74" s="56">
        <f t="shared" si="2"/>
        <v>0</v>
      </c>
      <c r="I74" s="14">
        <f t="shared" si="3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v>0</v>
      </c>
      <c r="F75" s="76">
        <v>0</v>
      </c>
      <c r="G75" s="13">
        <v>0</v>
      </c>
      <c r="H75" s="56">
        <f t="shared" si="2"/>
        <v>0</v>
      </c>
      <c r="I75" s="14">
        <f t="shared" si="3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v>0</v>
      </c>
      <c r="F76" s="76">
        <v>0</v>
      </c>
      <c r="G76" s="13">
        <v>0</v>
      </c>
      <c r="H76" s="56">
        <f t="shared" si="2"/>
        <v>0</v>
      </c>
      <c r="I76" s="14">
        <f t="shared" si="3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v>0</v>
      </c>
      <c r="F77" s="76">
        <v>0</v>
      </c>
      <c r="G77" s="13">
        <v>0</v>
      </c>
      <c r="H77" s="56">
        <f t="shared" si="2"/>
        <v>0</v>
      </c>
      <c r="I77" s="14">
        <f t="shared" si="3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v>0</v>
      </c>
      <c r="F78" s="76">
        <v>0</v>
      </c>
      <c r="G78" s="13">
        <v>0</v>
      </c>
      <c r="H78" s="56">
        <f t="shared" si="2"/>
        <v>0</v>
      </c>
      <c r="I78" s="14">
        <f t="shared" si="3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v>0</v>
      </c>
      <c r="F79" s="76">
        <v>0</v>
      </c>
      <c r="G79" s="13">
        <v>0</v>
      </c>
      <c r="H79" s="56">
        <f t="shared" si="2"/>
        <v>0</v>
      </c>
      <c r="I79" s="14">
        <f t="shared" si="3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v>0</v>
      </c>
      <c r="F80" s="76">
        <v>0</v>
      </c>
      <c r="G80" s="13">
        <v>0</v>
      </c>
      <c r="H80" s="56">
        <f t="shared" si="2"/>
        <v>0</v>
      </c>
      <c r="I80" s="14">
        <f t="shared" si="3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v>0</v>
      </c>
      <c r="F81" s="76">
        <v>0</v>
      </c>
      <c r="G81" s="13">
        <v>0</v>
      </c>
      <c r="H81" s="56">
        <f t="shared" si="2"/>
        <v>0</v>
      </c>
      <c r="I81" s="14">
        <f t="shared" si="3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v>0</v>
      </c>
      <c r="F82" s="76">
        <v>0</v>
      </c>
      <c r="G82" s="13">
        <v>0</v>
      </c>
      <c r="H82" s="56">
        <f t="shared" si="2"/>
        <v>0</v>
      </c>
      <c r="I82" s="14">
        <f t="shared" si="3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v>0</v>
      </c>
      <c r="F83" s="76">
        <v>0</v>
      </c>
      <c r="G83" s="13">
        <v>0</v>
      </c>
      <c r="H83" s="56">
        <f t="shared" si="2"/>
        <v>0</v>
      </c>
      <c r="I83" s="14">
        <f t="shared" si="3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v>0</v>
      </c>
      <c r="F84" s="76">
        <v>0</v>
      </c>
      <c r="G84" s="13">
        <v>0</v>
      </c>
      <c r="H84" s="56">
        <f t="shared" si="2"/>
        <v>0</v>
      </c>
      <c r="I84" s="14">
        <f t="shared" si="3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52498</v>
      </c>
      <c r="E85" s="14">
        <v>52498</v>
      </c>
      <c r="F85" s="76">
        <v>0</v>
      </c>
      <c r="G85" s="13">
        <v>0</v>
      </c>
      <c r="H85" s="56">
        <f t="shared" si="2"/>
        <v>52498</v>
      </c>
      <c r="I85" s="14">
        <f t="shared" si="3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v>0</v>
      </c>
      <c r="F86" s="76">
        <v>0</v>
      </c>
      <c r="G86" s="13">
        <v>0</v>
      </c>
      <c r="H86" s="56">
        <f t="shared" si="2"/>
        <v>0</v>
      </c>
      <c r="I86" s="14">
        <f t="shared" si="3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v>0</v>
      </c>
      <c r="F87" s="76">
        <v>0</v>
      </c>
      <c r="G87" s="13">
        <v>0</v>
      </c>
      <c r="H87" s="56">
        <f t="shared" si="2"/>
        <v>0</v>
      </c>
      <c r="I87" s="14">
        <f t="shared" si="3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v>0</v>
      </c>
      <c r="F88" s="76">
        <v>0</v>
      </c>
      <c r="G88" s="13">
        <v>0</v>
      </c>
      <c r="H88" s="56">
        <f t="shared" si="2"/>
        <v>0</v>
      </c>
      <c r="I88" s="14">
        <f t="shared" si="3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v>0</v>
      </c>
      <c r="F89" s="76">
        <v>0</v>
      </c>
      <c r="G89" s="13">
        <v>0</v>
      </c>
      <c r="H89" s="56">
        <f t="shared" si="2"/>
        <v>0</v>
      </c>
      <c r="I89" s="14">
        <f t="shared" si="3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v>0</v>
      </c>
      <c r="F90" s="76">
        <v>0</v>
      </c>
      <c r="G90" s="13">
        <v>0</v>
      </c>
      <c r="H90" s="56">
        <f t="shared" si="2"/>
        <v>0</v>
      </c>
      <c r="I90" s="14">
        <f t="shared" si="3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950529</v>
      </c>
      <c r="E91" s="14">
        <v>950529</v>
      </c>
      <c r="F91" s="76">
        <v>0</v>
      </c>
      <c r="G91" s="13">
        <v>0</v>
      </c>
      <c r="H91" s="56">
        <f t="shared" si="2"/>
        <v>950529</v>
      </c>
      <c r="I91" s="14">
        <f t="shared" si="3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v>0</v>
      </c>
      <c r="F92" s="76">
        <v>0</v>
      </c>
      <c r="G92" s="13">
        <v>0</v>
      </c>
      <c r="H92" s="56">
        <f t="shared" si="2"/>
        <v>0</v>
      </c>
      <c r="I92" s="14">
        <f t="shared" si="3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v>0</v>
      </c>
      <c r="F93" s="76">
        <v>0</v>
      </c>
      <c r="G93" s="13">
        <v>0</v>
      </c>
      <c r="H93" s="56">
        <f t="shared" si="2"/>
        <v>0</v>
      </c>
      <c r="I93" s="14">
        <f t="shared" si="3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v>0</v>
      </c>
      <c r="F94" s="76">
        <v>0</v>
      </c>
      <c r="G94" s="13">
        <v>0</v>
      </c>
      <c r="H94" s="56">
        <f t="shared" si="2"/>
        <v>0</v>
      </c>
      <c r="I94" s="14">
        <f t="shared" si="3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v>0</v>
      </c>
      <c r="F95" s="76">
        <v>0</v>
      </c>
      <c r="G95" s="13">
        <v>0</v>
      </c>
      <c r="H95" s="56">
        <f t="shared" si="2"/>
        <v>0</v>
      </c>
      <c r="I95" s="14">
        <f t="shared" si="3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v>0</v>
      </c>
      <c r="F96" s="76">
        <v>0</v>
      </c>
      <c r="G96" s="13">
        <v>0</v>
      </c>
      <c r="H96" s="56">
        <f t="shared" si="2"/>
        <v>0</v>
      </c>
      <c r="I96" s="14">
        <f t="shared" si="3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v>0</v>
      </c>
      <c r="F97" s="76">
        <v>0</v>
      </c>
      <c r="G97" s="13">
        <v>0</v>
      </c>
      <c r="H97" s="56">
        <f t="shared" si="2"/>
        <v>0</v>
      </c>
      <c r="I97" s="14">
        <f t="shared" si="3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v>326299</v>
      </c>
      <c r="F98" s="76">
        <v>0</v>
      </c>
      <c r="G98" s="13">
        <v>0</v>
      </c>
      <c r="H98" s="56">
        <f t="shared" si="2"/>
        <v>326299</v>
      </c>
      <c r="I98" s="14">
        <f t="shared" si="3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v>0</v>
      </c>
      <c r="F99" s="76">
        <v>0</v>
      </c>
      <c r="G99" s="13">
        <v>0</v>
      </c>
      <c r="H99" s="56">
        <f t="shared" si="2"/>
        <v>0</v>
      </c>
      <c r="I99" s="14">
        <f t="shared" si="3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v>0</v>
      </c>
      <c r="F100" s="76">
        <v>0</v>
      </c>
      <c r="G100" s="13">
        <v>0</v>
      </c>
      <c r="H100" s="56">
        <f t="shared" si="2"/>
        <v>0</v>
      </c>
      <c r="I100" s="14">
        <f t="shared" si="3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v>0</v>
      </c>
      <c r="F101" s="76">
        <v>0</v>
      </c>
      <c r="G101" s="13">
        <v>0</v>
      </c>
      <c r="H101" s="56">
        <f t="shared" si="2"/>
        <v>0</v>
      </c>
      <c r="I101" s="14">
        <f t="shared" si="3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v>0</v>
      </c>
      <c r="F102" s="76">
        <v>0</v>
      </c>
      <c r="G102" s="13">
        <v>0</v>
      </c>
      <c r="H102" s="56">
        <f t="shared" si="2"/>
        <v>0</v>
      </c>
      <c r="I102" s="14">
        <f t="shared" si="3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v>0</v>
      </c>
      <c r="F103" s="76">
        <v>0</v>
      </c>
      <c r="G103" s="13">
        <v>0</v>
      </c>
      <c r="H103" s="56">
        <f t="shared" si="2"/>
        <v>0</v>
      </c>
      <c r="I103" s="14">
        <f t="shared" si="3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v>0</v>
      </c>
      <c r="F104" s="76">
        <v>0</v>
      </c>
      <c r="G104" s="13">
        <v>0</v>
      </c>
      <c r="H104" s="56">
        <f t="shared" si="2"/>
        <v>0</v>
      </c>
      <c r="I104" s="14">
        <f t="shared" si="3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24358</v>
      </c>
      <c r="E105" s="14">
        <v>24358</v>
      </c>
      <c r="F105" s="76">
        <v>0</v>
      </c>
      <c r="G105" s="13">
        <v>0</v>
      </c>
      <c r="H105" s="56">
        <f t="shared" si="2"/>
        <v>24358</v>
      </c>
      <c r="I105" s="14">
        <f t="shared" si="3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v>0</v>
      </c>
      <c r="F106" s="76">
        <v>0</v>
      </c>
      <c r="G106" s="13">
        <v>0</v>
      </c>
      <c r="H106" s="56">
        <f t="shared" si="2"/>
        <v>0</v>
      </c>
      <c r="I106" s="14">
        <f t="shared" si="3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160451.99</v>
      </c>
      <c r="E107" s="14">
        <v>160451.99</v>
      </c>
      <c r="F107" s="125">
        <v>0</v>
      </c>
      <c r="G107" s="13">
        <v>0</v>
      </c>
      <c r="H107" s="123">
        <f t="shared" si="2"/>
        <v>160451.99</v>
      </c>
      <c r="I107" s="124">
        <f t="shared" si="3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v>0</v>
      </c>
      <c r="F108" s="76">
        <v>0</v>
      </c>
      <c r="G108" s="13">
        <v>0</v>
      </c>
      <c r="H108" s="56">
        <f t="shared" si="2"/>
        <v>0</v>
      </c>
      <c r="I108" s="14">
        <f t="shared" si="3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v>0</v>
      </c>
      <c r="F109" s="76">
        <v>0</v>
      </c>
      <c r="G109" s="13">
        <v>0</v>
      </c>
      <c r="H109" s="56">
        <f t="shared" si="2"/>
        <v>0</v>
      </c>
      <c r="I109" s="14">
        <f t="shared" si="3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333476</v>
      </c>
      <c r="E110" s="19">
        <v>333476</v>
      </c>
      <c r="F110" s="76">
        <v>0</v>
      </c>
      <c r="G110" s="13">
        <v>0</v>
      </c>
      <c r="H110" s="56">
        <f t="shared" si="2"/>
        <v>333476</v>
      </c>
      <c r="I110" s="14">
        <f t="shared" si="3"/>
        <v>333476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4">SUM(D9:D110)</f>
        <v>9000000</v>
      </c>
      <c r="E111" s="80">
        <f t="shared" si="4"/>
        <v>9000000</v>
      </c>
      <c r="F111" s="68">
        <f t="shared" si="4"/>
        <v>0</v>
      </c>
      <c r="G111" s="68">
        <f t="shared" si="4"/>
        <v>0</v>
      </c>
      <c r="H111" s="68">
        <f t="shared" si="4"/>
        <v>9000000</v>
      </c>
      <c r="I111" s="68">
        <f t="shared" si="4"/>
        <v>9000000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45771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5tkI+ceUHL0aOreBcKiAZsqO6UWBXyuQxdAJ5uUJI1nGY3IIUBtku0mhk4ZfSP0wljn7cpeumZhkOV7dXShhzA==" saltValue="a6DoCGt5Ksl1eDeZFcTdxg==" spinCount="100000" sheet="1" objects="1" scenarios="1"/>
  <mergeCells count="31"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  <mergeCell ref="B118:C118"/>
    <mergeCell ref="D118:L118"/>
    <mergeCell ref="B119:C119"/>
    <mergeCell ref="D119:L119"/>
    <mergeCell ref="B120:C120"/>
    <mergeCell ref="D120:L120"/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>
                  <from>
                    <xdr:col>2</xdr:col>
                    <xdr:colOff>1082040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289560</xdr:colOff>
                    <xdr:row>116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F678-278D-41EC-B945-729D4C7F28DA}">
  <dimension ref="A1:IU187"/>
  <sheetViews>
    <sheetView topLeftCell="A5" zoomScaleNormal="100" workbookViewId="0">
      <selection activeCell="F11" sqref="F11"/>
    </sheetView>
  </sheetViews>
  <sheetFormatPr defaultColWidth="9.109375" defaultRowHeight="10.199999999999999" x14ac:dyDescent="0.2"/>
  <cols>
    <col min="1" max="1" width="9.109375" style="1"/>
    <col min="2" max="2" width="15.33203125" style="1" customWidth="1"/>
    <col min="3" max="3" width="16" style="1" customWidth="1"/>
    <col min="4" max="4" width="16.33203125" style="1" customWidth="1"/>
    <col min="5" max="5" width="8.6640625" style="1" customWidth="1"/>
    <col min="6" max="6" width="8.109375" style="1" customWidth="1"/>
    <col min="7" max="9" width="9.33203125" style="1" customWidth="1"/>
    <col min="10" max="10" width="9.33203125" style="2" customWidth="1"/>
    <col min="11" max="11" width="10.332031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3" s="81" customFormat="1" ht="85.95" customHeight="1" x14ac:dyDescent="0.2">
      <c r="J1" s="82"/>
    </row>
    <row r="2" spans="1:13" s="81" customFormat="1" ht="14.4" x14ac:dyDescent="0.3">
      <c r="A2" s="83" t="s">
        <v>226</v>
      </c>
      <c r="H2" s="84" t="s">
        <v>102</v>
      </c>
      <c r="I2" s="84"/>
      <c r="J2" s="84" t="s">
        <v>246</v>
      </c>
      <c r="K2" s="84" t="s">
        <v>247</v>
      </c>
      <c r="L2" s="84"/>
    </row>
    <row r="3" spans="1:13" s="81" customFormat="1" ht="13.8" x14ac:dyDescent="0.3">
      <c r="A3" s="85" t="s">
        <v>230</v>
      </c>
      <c r="B3" s="85"/>
      <c r="C3" s="135" t="s">
        <v>241</v>
      </c>
      <c r="D3" s="135"/>
      <c r="E3" s="135"/>
      <c r="F3" s="135"/>
      <c r="H3" s="85" t="s">
        <v>228</v>
      </c>
      <c r="I3" s="85"/>
      <c r="J3" s="53">
        <v>45627</v>
      </c>
      <c r="K3" s="53">
        <v>45808</v>
      </c>
      <c r="L3" s="53" t="s">
        <v>245</v>
      </c>
    </row>
    <row r="4" spans="1:13" s="81" customFormat="1" ht="13.8" x14ac:dyDescent="0.3">
      <c r="A4" s="85" t="s">
        <v>231</v>
      </c>
      <c r="B4" s="85"/>
      <c r="C4" s="54">
        <v>45627</v>
      </c>
      <c r="H4" s="159" t="s">
        <v>227</v>
      </c>
      <c r="I4" s="159"/>
      <c r="J4" s="53">
        <v>45627</v>
      </c>
      <c r="K4" s="53">
        <v>45838</v>
      </c>
      <c r="L4" s="53" t="s">
        <v>245</v>
      </c>
    </row>
    <row r="5" spans="1:13" s="81" customFormat="1" ht="13.8" x14ac:dyDescent="0.3">
      <c r="A5" s="159" t="s">
        <v>232</v>
      </c>
      <c r="B5" s="159"/>
      <c r="C5" s="86">
        <v>9</v>
      </c>
      <c r="D5" s="87" t="s">
        <v>242</v>
      </c>
    </row>
    <row r="6" spans="1:13" s="81" customFormat="1" ht="13.8" x14ac:dyDescent="0.3">
      <c r="D6" s="84"/>
      <c r="E6" s="84"/>
      <c r="F6" s="84"/>
      <c r="G6" s="84"/>
      <c r="H6" s="88"/>
      <c r="I6" s="88"/>
      <c r="J6" s="84"/>
      <c r="K6" s="84"/>
      <c r="L6" s="84"/>
    </row>
    <row r="7" spans="1:13" s="81" customFormat="1" ht="30.75" customHeight="1" x14ac:dyDescent="0.2">
      <c r="D7" s="149" t="s">
        <v>105</v>
      </c>
      <c r="E7" s="150"/>
      <c r="F7" s="147" t="s">
        <v>104</v>
      </c>
      <c r="G7" s="148"/>
      <c r="H7" s="147" t="s">
        <v>107</v>
      </c>
      <c r="I7" s="148"/>
    </row>
    <row r="8" spans="1:13" s="89" customFormat="1" x14ac:dyDescent="0.2">
      <c r="A8" s="4" t="s">
        <v>108</v>
      </c>
      <c r="B8" s="5" t="s">
        <v>1</v>
      </c>
      <c r="C8" s="5" t="s">
        <v>119</v>
      </c>
      <c r="D8" s="64" t="s">
        <v>106</v>
      </c>
      <c r="E8" s="73" t="s">
        <v>0</v>
      </c>
      <c r="F8" s="64" t="s">
        <v>106</v>
      </c>
      <c r="G8" s="65" t="s">
        <v>0</v>
      </c>
      <c r="H8" s="64" t="s">
        <v>106</v>
      </c>
      <c r="I8" s="66" t="s">
        <v>0</v>
      </c>
    </row>
    <row r="9" spans="1:13" s="81" customFormat="1" x14ac:dyDescent="0.2">
      <c r="A9" s="9" t="s">
        <v>109</v>
      </c>
      <c r="B9" s="10" t="s">
        <v>2</v>
      </c>
      <c r="C9" s="10" t="s">
        <v>126</v>
      </c>
      <c r="D9" s="74">
        <v>0</v>
      </c>
      <c r="E9" s="11">
        <v>0</v>
      </c>
      <c r="F9" s="75">
        <v>0</v>
      </c>
      <c r="G9" s="12">
        <v>0</v>
      </c>
      <c r="H9" s="55">
        <f t="shared" ref="H9:H55" si="0">D9+F9</f>
        <v>0</v>
      </c>
      <c r="I9" s="11">
        <f t="shared" ref="I9:I55" si="1">SUM(H9:H9)</f>
        <v>0</v>
      </c>
      <c r="J9" s="110"/>
      <c r="K9" s="112"/>
      <c r="L9" s="112"/>
      <c r="M9" s="112"/>
    </row>
    <row r="10" spans="1:13" s="81" customFormat="1" x14ac:dyDescent="0.2">
      <c r="A10" s="9" t="s">
        <v>110</v>
      </c>
      <c r="B10" s="10" t="s">
        <v>3</v>
      </c>
      <c r="C10" s="10" t="s">
        <v>127</v>
      </c>
      <c r="D10" s="57">
        <v>207379</v>
      </c>
      <c r="E10" s="14">
        <v>207379</v>
      </c>
      <c r="F10" s="76">
        <v>-13717.97</v>
      </c>
      <c r="G10" s="13">
        <v>0</v>
      </c>
      <c r="H10" s="56">
        <f t="shared" si="0"/>
        <v>193661.03</v>
      </c>
      <c r="I10" s="14">
        <f t="shared" si="1"/>
        <v>193661.03</v>
      </c>
      <c r="J10" s="110"/>
      <c r="K10" s="112"/>
      <c r="L10" s="112"/>
      <c r="M10" s="112"/>
    </row>
    <row r="11" spans="1:13" s="81" customFormat="1" x14ac:dyDescent="0.2">
      <c r="A11" s="9" t="s">
        <v>111</v>
      </c>
      <c r="B11" s="10" t="s">
        <v>4</v>
      </c>
      <c r="C11" s="10" t="s">
        <v>128</v>
      </c>
      <c r="D11" s="57">
        <v>4666.51</v>
      </c>
      <c r="E11" s="14">
        <v>4666.51</v>
      </c>
      <c r="F11" s="76">
        <v>0</v>
      </c>
      <c r="G11" s="13">
        <v>0</v>
      </c>
      <c r="H11" s="123">
        <f t="shared" si="0"/>
        <v>4666.51</v>
      </c>
      <c r="I11" s="124">
        <f t="shared" si="1"/>
        <v>4666.51</v>
      </c>
      <c r="J11" s="110"/>
      <c r="K11" s="112"/>
      <c r="L11" s="112"/>
      <c r="M11" s="112"/>
    </row>
    <row r="12" spans="1:13" s="81" customFormat="1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v>0</v>
      </c>
      <c r="F12" s="76">
        <v>0</v>
      </c>
      <c r="G12" s="13">
        <v>0</v>
      </c>
      <c r="H12" s="56">
        <f t="shared" si="0"/>
        <v>0</v>
      </c>
      <c r="I12" s="14">
        <f t="shared" si="1"/>
        <v>0</v>
      </c>
      <c r="J12" s="110"/>
      <c r="K12" s="112"/>
      <c r="L12" s="112"/>
      <c r="M12" s="112"/>
    </row>
    <row r="13" spans="1:13" s="81" customFormat="1" x14ac:dyDescent="0.2">
      <c r="A13" s="9" t="s">
        <v>113</v>
      </c>
      <c r="B13" s="10" t="s">
        <v>6</v>
      </c>
      <c r="C13" s="10" t="s">
        <v>130</v>
      </c>
      <c r="D13" s="57">
        <v>448186</v>
      </c>
      <c r="E13" s="14">
        <v>448186</v>
      </c>
      <c r="F13" s="76">
        <v>0</v>
      </c>
      <c r="G13" s="13">
        <v>0</v>
      </c>
      <c r="H13" s="56">
        <f t="shared" si="0"/>
        <v>448186</v>
      </c>
      <c r="I13" s="14">
        <f t="shared" si="1"/>
        <v>448186</v>
      </c>
      <c r="J13" s="110"/>
      <c r="K13" s="112"/>
      <c r="L13" s="112"/>
      <c r="M13" s="112"/>
    </row>
    <row r="14" spans="1:13" s="81" customFormat="1" x14ac:dyDescent="0.2">
      <c r="A14" s="9" t="s">
        <v>114</v>
      </c>
      <c r="B14" s="10" t="s">
        <v>7</v>
      </c>
      <c r="C14" s="10" t="s">
        <v>131</v>
      </c>
      <c r="D14" s="57">
        <v>255695</v>
      </c>
      <c r="E14" s="14">
        <v>255695</v>
      </c>
      <c r="F14" s="76">
        <v>0</v>
      </c>
      <c r="G14" s="13">
        <v>0</v>
      </c>
      <c r="H14" s="56">
        <f t="shared" si="0"/>
        <v>255695</v>
      </c>
      <c r="I14" s="14">
        <f t="shared" si="1"/>
        <v>255695</v>
      </c>
      <c r="J14" s="110"/>
      <c r="K14" s="112"/>
      <c r="L14" s="112"/>
      <c r="M14" s="112"/>
    </row>
    <row r="15" spans="1:13" s="81" customFormat="1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v>0</v>
      </c>
      <c r="F15" s="76">
        <v>0</v>
      </c>
      <c r="G15" s="13">
        <v>0</v>
      </c>
      <c r="H15" s="56">
        <f t="shared" si="0"/>
        <v>0</v>
      </c>
      <c r="I15" s="14">
        <f t="shared" si="1"/>
        <v>0</v>
      </c>
      <c r="J15" s="110"/>
      <c r="K15" s="112"/>
      <c r="L15" s="112"/>
      <c r="M15" s="112"/>
    </row>
    <row r="16" spans="1:13" s="81" customFormat="1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v>0</v>
      </c>
      <c r="F16" s="76">
        <v>0</v>
      </c>
      <c r="G16" s="13">
        <v>0</v>
      </c>
      <c r="H16" s="56">
        <f t="shared" si="0"/>
        <v>0</v>
      </c>
      <c r="I16" s="14">
        <f t="shared" si="1"/>
        <v>0</v>
      </c>
      <c r="J16" s="110"/>
      <c r="K16" s="112"/>
      <c r="L16" s="112"/>
      <c r="M16" s="112"/>
    </row>
    <row r="17" spans="1:13" s="81" customFormat="1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v>0</v>
      </c>
      <c r="F17" s="76">
        <v>0</v>
      </c>
      <c r="G17" s="13">
        <v>0</v>
      </c>
      <c r="H17" s="56">
        <f t="shared" si="0"/>
        <v>0</v>
      </c>
      <c r="I17" s="14">
        <f t="shared" si="1"/>
        <v>0</v>
      </c>
      <c r="J17" s="110"/>
      <c r="K17" s="112"/>
      <c r="L17" s="112"/>
      <c r="M17" s="112"/>
    </row>
    <row r="18" spans="1:13" s="81" customFormat="1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v>0</v>
      </c>
      <c r="F18" s="76">
        <v>0</v>
      </c>
      <c r="G18" s="13">
        <v>0</v>
      </c>
      <c r="H18" s="56">
        <f t="shared" si="0"/>
        <v>0</v>
      </c>
      <c r="I18" s="14">
        <f t="shared" si="1"/>
        <v>0</v>
      </c>
      <c r="J18" s="110"/>
      <c r="K18" s="112"/>
      <c r="L18" s="112"/>
      <c r="M18" s="112"/>
    </row>
    <row r="19" spans="1:13" s="81" customFormat="1" x14ac:dyDescent="0.2">
      <c r="A19" s="9">
        <v>11</v>
      </c>
      <c r="B19" s="10" t="s">
        <v>12</v>
      </c>
      <c r="C19" s="10" t="s">
        <v>136</v>
      </c>
      <c r="D19" s="57">
        <v>2102080.5</v>
      </c>
      <c r="E19" s="14">
        <v>2102080.5</v>
      </c>
      <c r="F19" s="76">
        <v>134786</v>
      </c>
      <c r="G19" s="13">
        <v>0</v>
      </c>
      <c r="H19" s="123">
        <f t="shared" si="0"/>
        <v>2236866.5</v>
      </c>
      <c r="I19" s="124">
        <f t="shared" si="1"/>
        <v>2236866.5</v>
      </c>
      <c r="J19" s="110"/>
      <c r="K19" s="112"/>
      <c r="L19" s="112"/>
      <c r="M19" s="112"/>
    </row>
    <row r="20" spans="1:13" s="81" customFormat="1" x14ac:dyDescent="0.2">
      <c r="A20" s="9">
        <v>12</v>
      </c>
      <c r="B20" s="10" t="s">
        <v>13</v>
      </c>
      <c r="C20" s="10" t="s">
        <v>137</v>
      </c>
      <c r="D20" s="57">
        <v>941848</v>
      </c>
      <c r="E20" s="14">
        <v>941848</v>
      </c>
      <c r="F20" s="76">
        <v>0</v>
      </c>
      <c r="G20" s="13">
        <v>0</v>
      </c>
      <c r="H20" s="56">
        <f t="shared" si="0"/>
        <v>941848</v>
      </c>
      <c r="I20" s="14">
        <f t="shared" si="1"/>
        <v>941848</v>
      </c>
      <c r="J20" s="110"/>
      <c r="K20" s="112"/>
      <c r="L20" s="112"/>
      <c r="M20" s="112"/>
    </row>
    <row r="21" spans="1:13" s="81" customFormat="1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v>0</v>
      </c>
      <c r="F21" s="76">
        <v>0</v>
      </c>
      <c r="G21" s="13">
        <v>0</v>
      </c>
      <c r="H21" s="56">
        <f t="shared" si="0"/>
        <v>0</v>
      </c>
      <c r="I21" s="14">
        <f t="shared" si="1"/>
        <v>0</v>
      </c>
      <c r="J21" s="110"/>
      <c r="K21" s="112"/>
      <c r="L21" s="112"/>
      <c r="M21" s="112"/>
    </row>
    <row r="22" spans="1:13" s="81" customFormat="1" x14ac:dyDescent="0.2">
      <c r="A22" s="9">
        <v>14</v>
      </c>
      <c r="B22" s="10" t="s">
        <v>15</v>
      </c>
      <c r="C22" s="10" t="s">
        <v>139</v>
      </c>
      <c r="D22" s="57">
        <v>99626</v>
      </c>
      <c r="E22" s="14">
        <v>99626</v>
      </c>
      <c r="F22" s="76">
        <v>-8857.19</v>
      </c>
      <c r="G22" s="13">
        <v>0</v>
      </c>
      <c r="H22" s="56">
        <f t="shared" si="0"/>
        <v>90768.81</v>
      </c>
      <c r="I22" s="14">
        <f t="shared" si="1"/>
        <v>90768.81</v>
      </c>
      <c r="J22" s="110"/>
      <c r="K22" s="112"/>
      <c r="L22" s="112"/>
      <c r="M22" s="112"/>
    </row>
    <row r="23" spans="1:13" s="81" customFormat="1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v>0</v>
      </c>
      <c r="F23" s="76">
        <v>0</v>
      </c>
      <c r="G23" s="13">
        <v>0</v>
      </c>
      <c r="H23" s="56">
        <f t="shared" si="0"/>
        <v>0</v>
      </c>
      <c r="I23" s="14">
        <f t="shared" si="1"/>
        <v>0</v>
      </c>
      <c r="J23" s="110"/>
      <c r="K23" s="112"/>
      <c r="L23" s="112"/>
      <c r="M23" s="112"/>
    </row>
    <row r="24" spans="1:13" s="81" customFormat="1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v>0</v>
      </c>
      <c r="F24" s="76">
        <v>0</v>
      </c>
      <c r="G24" s="13">
        <v>0</v>
      </c>
      <c r="H24" s="56">
        <f t="shared" si="0"/>
        <v>0</v>
      </c>
      <c r="I24" s="14">
        <f t="shared" si="1"/>
        <v>0</v>
      </c>
      <c r="J24" s="110"/>
      <c r="K24" s="112"/>
      <c r="L24" s="112"/>
      <c r="M24" s="112"/>
    </row>
    <row r="25" spans="1:13" s="81" customFormat="1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v>0</v>
      </c>
      <c r="F25" s="76">
        <v>0</v>
      </c>
      <c r="G25" s="13">
        <v>0</v>
      </c>
      <c r="H25" s="56">
        <f t="shared" si="0"/>
        <v>0</v>
      </c>
      <c r="I25" s="14">
        <f t="shared" si="1"/>
        <v>0</v>
      </c>
      <c r="J25" s="110"/>
      <c r="K25" s="112"/>
      <c r="L25" s="112"/>
      <c r="M25" s="112"/>
    </row>
    <row r="26" spans="1:13" s="81" customFormat="1" x14ac:dyDescent="0.2">
      <c r="A26" s="9">
        <v>18</v>
      </c>
      <c r="B26" s="10" t="s">
        <v>19</v>
      </c>
      <c r="C26" s="10" t="s">
        <v>143</v>
      </c>
      <c r="D26" s="57">
        <v>7318</v>
      </c>
      <c r="E26" s="14">
        <v>7318</v>
      </c>
      <c r="F26" s="76">
        <v>0</v>
      </c>
      <c r="G26" s="13">
        <v>0</v>
      </c>
      <c r="H26" s="56">
        <f t="shared" si="0"/>
        <v>7318</v>
      </c>
      <c r="I26" s="14">
        <f t="shared" si="1"/>
        <v>7318</v>
      </c>
      <c r="J26" s="110"/>
      <c r="K26" s="112"/>
      <c r="L26" s="112"/>
      <c r="M26" s="112"/>
    </row>
    <row r="27" spans="1:13" s="81" customFormat="1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v>0</v>
      </c>
      <c r="F27" s="76">
        <v>0</v>
      </c>
      <c r="G27" s="13">
        <v>0</v>
      </c>
      <c r="H27" s="56">
        <f t="shared" si="0"/>
        <v>0</v>
      </c>
      <c r="I27" s="14">
        <f t="shared" si="1"/>
        <v>0</v>
      </c>
      <c r="J27" s="110"/>
      <c r="K27" s="112"/>
      <c r="L27" s="112"/>
      <c r="M27" s="112"/>
    </row>
    <row r="28" spans="1:13" s="81" customFormat="1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v>0</v>
      </c>
      <c r="F28" s="76">
        <v>0</v>
      </c>
      <c r="G28" s="13">
        <v>0</v>
      </c>
      <c r="H28" s="56">
        <f t="shared" si="0"/>
        <v>0</v>
      </c>
      <c r="I28" s="14">
        <f t="shared" si="1"/>
        <v>0</v>
      </c>
      <c r="J28" s="110"/>
      <c r="K28" s="112"/>
      <c r="L28" s="112"/>
      <c r="M28" s="112"/>
    </row>
    <row r="29" spans="1:13" s="81" customFormat="1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v>0</v>
      </c>
      <c r="F29" s="76">
        <v>0</v>
      </c>
      <c r="G29" s="13">
        <v>0</v>
      </c>
      <c r="H29" s="56">
        <f t="shared" si="0"/>
        <v>0</v>
      </c>
      <c r="I29" s="14">
        <f t="shared" si="1"/>
        <v>0</v>
      </c>
      <c r="J29" s="110"/>
      <c r="K29" s="112"/>
      <c r="L29" s="112"/>
      <c r="M29" s="112"/>
    </row>
    <row r="30" spans="1:13" s="81" customFormat="1" x14ac:dyDescent="0.2">
      <c r="A30" s="9">
        <v>22</v>
      </c>
      <c r="B30" s="10" t="s">
        <v>23</v>
      </c>
      <c r="C30" s="10" t="s">
        <v>147</v>
      </c>
      <c r="D30" s="57">
        <v>0</v>
      </c>
      <c r="E30" s="14">
        <v>0</v>
      </c>
      <c r="F30" s="76">
        <v>0</v>
      </c>
      <c r="G30" s="13">
        <v>0</v>
      </c>
      <c r="H30" s="56">
        <f t="shared" si="0"/>
        <v>0</v>
      </c>
      <c r="I30" s="14">
        <f t="shared" si="1"/>
        <v>0</v>
      </c>
      <c r="J30" s="110"/>
      <c r="K30" s="112"/>
      <c r="L30" s="112"/>
      <c r="M30" s="112"/>
    </row>
    <row r="31" spans="1:13" s="81" customFormat="1" x14ac:dyDescent="0.2">
      <c r="A31" s="9">
        <v>23</v>
      </c>
      <c r="B31" s="10" t="s">
        <v>24</v>
      </c>
      <c r="C31" s="10" t="s">
        <v>148</v>
      </c>
      <c r="D31" s="57">
        <v>527829</v>
      </c>
      <c r="E31" s="14">
        <v>527829</v>
      </c>
      <c r="F31" s="76">
        <v>134785.26999999999</v>
      </c>
      <c r="G31" s="13">
        <v>0</v>
      </c>
      <c r="H31" s="56">
        <f t="shared" si="0"/>
        <v>662614.27</v>
      </c>
      <c r="I31" s="14">
        <f t="shared" si="1"/>
        <v>662614.27</v>
      </c>
      <c r="J31" s="110"/>
      <c r="K31" s="112"/>
      <c r="L31" s="112"/>
      <c r="M31" s="112"/>
    </row>
    <row r="32" spans="1:13" s="81" customFormat="1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v>0</v>
      </c>
      <c r="F32" s="76">
        <v>0</v>
      </c>
      <c r="G32" s="13">
        <v>0</v>
      </c>
      <c r="H32" s="56">
        <f t="shared" si="0"/>
        <v>0</v>
      </c>
      <c r="I32" s="14">
        <f t="shared" si="1"/>
        <v>0</v>
      </c>
      <c r="J32" s="110"/>
      <c r="K32" s="112"/>
      <c r="L32" s="112"/>
      <c r="M32" s="112"/>
    </row>
    <row r="33" spans="1:13" s="81" customFormat="1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v>0</v>
      </c>
      <c r="F33" s="76">
        <v>0</v>
      </c>
      <c r="G33" s="13">
        <v>0</v>
      </c>
      <c r="H33" s="56">
        <f t="shared" si="0"/>
        <v>0</v>
      </c>
      <c r="I33" s="14">
        <f t="shared" si="1"/>
        <v>0</v>
      </c>
      <c r="J33" s="110"/>
      <c r="K33" s="112"/>
      <c r="L33" s="112"/>
      <c r="M33" s="112"/>
    </row>
    <row r="34" spans="1:13" s="81" customFormat="1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v>0</v>
      </c>
      <c r="F34" s="76">
        <v>0</v>
      </c>
      <c r="G34" s="13">
        <v>0</v>
      </c>
      <c r="H34" s="56">
        <f t="shared" si="0"/>
        <v>0</v>
      </c>
      <c r="I34" s="14">
        <f t="shared" si="1"/>
        <v>0</v>
      </c>
      <c r="J34" s="110"/>
      <c r="K34" s="112"/>
      <c r="L34" s="112"/>
      <c r="M34" s="112"/>
    </row>
    <row r="35" spans="1:13" s="81" customFormat="1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v>0</v>
      </c>
      <c r="F35" s="76">
        <v>0</v>
      </c>
      <c r="G35" s="13">
        <v>0</v>
      </c>
      <c r="H35" s="56">
        <f t="shared" si="0"/>
        <v>0</v>
      </c>
      <c r="I35" s="14">
        <f t="shared" si="1"/>
        <v>0</v>
      </c>
      <c r="J35" s="110"/>
      <c r="K35" s="112"/>
      <c r="L35" s="112"/>
      <c r="M35" s="112"/>
    </row>
    <row r="36" spans="1:13" s="81" customFormat="1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v>0</v>
      </c>
      <c r="F36" s="76">
        <v>0</v>
      </c>
      <c r="G36" s="13">
        <v>0</v>
      </c>
      <c r="H36" s="56">
        <f t="shared" si="0"/>
        <v>0</v>
      </c>
      <c r="I36" s="14">
        <f t="shared" si="1"/>
        <v>0</v>
      </c>
      <c r="J36" s="110"/>
      <c r="K36" s="112"/>
      <c r="L36" s="112"/>
      <c r="M36" s="112"/>
    </row>
    <row r="37" spans="1:13" s="81" customFormat="1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v>0</v>
      </c>
      <c r="F37" s="76">
        <v>0</v>
      </c>
      <c r="G37" s="13">
        <v>0</v>
      </c>
      <c r="H37" s="56">
        <f t="shared" si="0"/>
        <v>0</v>
      </c>
      <c r="I37" s="14">
        <f t="shared" si="1"/>
        <v>0</v>
      </c>
      <c r="J37" s="110"/>
      <c r="K37" s="112"/>
      <c r="L37" s="112"/>
      <c r="M37" s="112"/>
    </row>
    <row r="38" spans="1:13" s="81" customFormat="1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v>0</v>
      </c>
      <c r="F38" s="76">
        <v>0</v>
      </c>
      <c r="G38" s="13">
        <v>0</v>
      </c>
      <c r="H38" s="56">
        <f t="shared" si="0"/>
        <v>0</v>
      </c>
      <c r="I38" s="14">
        <f t="shared" si="1"/>
        <v>0</v>
      </c>
      <c r="J38" s="110"/>
      <c r="K38" s="112"/>
      <c r="L38" s="112"/>
      <c r="M38" s="112"/>
    </row>
    <row r="39" spans="1:13" s="81" customFormat="1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v>0</v>
      </c>
      <c r="F39" s="76">
        <v>0</v>
      </c>
      <c r="G39" s="13">
        <v>0</v>
      </c>
      <c r="H39" s="56">
        <f t="shared" si="0"/>
        <v>0</v>
      </c>
      <c r="I39" s="14">
        <f t="shared" si="1"/>
        <v>0</v>
      </c>
      <c r="J39" s="110"/>
      <c r="K39" s="112"/>
      <c r="L39" s="112"/>
      <c r="M39" s="112"/>
    </row>
    <row r="40" spans="1:13" s="81" customFormat="1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v>0</v>
      </c>
      <c r="F40" s="76">
        <v>0</v>
      </c>
      <c r="G40" s="13">
        <v>0</v>
      </c>
      <c r="H40" s="56">
        <f t="shared" si="0"/>
        <v>0</v>
      </c>
      <c r="I40" s="14">
        <f t="shared" si="1"/>
        <v>0</v>
      </c>
      <c r="J40" s="110"/>
      <c r="K40" s="112"/>
      <c r="L40" s="112"/>
      <c r="M40" s="112"/>
    </row>
    <row r="41" spans="1:13" s="81" customFormat="1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v>0</v>
      </c>
      <c r="F41" s="76">
        <v>0</v>
      </c>
      <c r="G41" s="13">
        <v>0</v>
      </c>
      <c r="H41" s="56">
        <f t="shared" si="0"/>
        <v>0</v>
      </c>
      <c r="I41" s="14">
        <f t="shared" si="1"/>
        <v>0</v>
      </c>
      <c r="J41" s="110"/>
      <c r="K41" s="112"/>
      <c r="L41" s="112"/>
      <c r="M41" s="112"/>
    </row>
    <row r="42" spans="1:13" s="81" customFormat="1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v>0</v>
      </c>
      <c r="F42" s="76">
        <v>0</v>
      </c>
      <c r="G42" s="13">
        <v>0</v>
      </c>
      <c r="H42" s="56">
        <f t="shared" si="0"/>
        <v>0</v>
      </c>
      <c r="I42" s="14">
        <f t="shared" si="1"/>
        <v>0</v>
      </c>
      <c r="J42" s="110"/>
      <c r="K42" s="112"/>
      <c r="L42" s="112"/>
      <c r="M42" s="112"/>
    </row>
    <row r="43" spans="1:13" s="81" customFormat="1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v>0</v>
      </c>
      <c r="F43" s="76">
        <v>0</v>
      </c>
      <c r="G43" s="13">
        <v>0</v>
      </c>
      <c r="H43" s="56">
        <f t="shared" si="0"/>
        <v>0</v>
      </c>
      <c r="I43" s="14">
        <f t="shared" si="1"/>
        <v>0</v>
      </c>
      <c r="J43" s="110"/>
      <c r="K43" s="112"/>
      <c r="L43" s="112"/>
      <c r="M43" s="112"/>
    </row>
    <row r="44" spans="1:13" s="81" customFormat="1" x14ac:dyDescent="0.2">
      <c r="A44" s="9">
        <v>36</v>
      </c>
      <c r="B44" s="10" t="s">
        <v>37</v>
      </c>
      <c r="C44" s="10" t="s">
        <v>161</v>
      </c>
      <c r="D44" s="57">
        <v>354375</v>
      </c>
      <c r="E44" s="14">
        <v>354375</v>
      </c>
      <c r="F44" s="76">
        <v>-30205.5</v>
      </c>
      <c r="G44" s="13">
        <v>0</v>
      </c>
      <c r="H44" s="56">
        <f t="shared" si="0"/>
        <v>324169.5</v>
      </c>
      <c r="I44" s="14">
        <f t="shared" si="1"/>
        <v>324169.5</v>
      </c>
      <c r="J44" s="110"/>
      <c r="K44" s="112"/>
      <c r="L44" s="112"/>
      <c r="M44" s="112"/>
    </row>
    <row r="45" spans="1:13" s="81" customFormat="1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v>0</v>
      </c>
      <c r="F45" s="76">
        <v>0</v>
      </c>
      <c r="G45" s="13">
        <v>0</v>
      </c>
      <c r="H45" s="56">
        <f t="shared" si="0"/>
        <v>0</v>
      </c>
      <c r="I45" s="14">
        <f t="shared" si="1"/>
        <v>0</v>
      </c>
      <c r="J45" s="110"/>
      <c r="K45" s="112"/>
      <c r="L45" s="112"/>
      <c r="M45" s="112"/>
    </row>
    <row r="46" spans="1:13" s="81" customFormat="1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v>0</v>
      </c>
      <c r="F46" s="76">
        <v>0</v>
      </c>
      <c r="G46" s="13">
        <v>0</v>
      </c>
      <c r="H46" s="56">
        <f t="shared" si="0"/>
        <v>0</v>
      </c>
      <c r="I46" s="14">
        <f t="shared" si="1"/>
        <v>0</v>
      </c>
      <c r="J46" s="110"/>
      <c r="K46" s="112"/>
      <c r="L46" s="112"/>
      <c r="M46" s="112"/>
    </row>
    <row r="47" spans="1:13" s="81" customFormat="1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v>0</v>
      </c>
      <c r="F47" s="76">
        <v>0</v>
      </c>
      <c r="G47" s="13">
        <v>0</v>
      </c>
      <c r="H47" s="56">
        <f t="shared" si="0"/>
        <v>0</v>
      </c>
      <c r="I47" s="14">
        <f t="shared" si="1"/>
        <v>0</v>
      </c>
      <c r="J47" s="110"/>
      <c r="K47" s="112"/>
      <c r="L47" s="112"/>
      <c r="M47" s="112"/>
    </row>
    <row r="48" spans="1:13" s="81" customFormat="1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v>0</v>
      </c>
      <c r="F48" s="76">
        <v>0</v>
      </c>
      <c r="G48" s="13">
        <v>0</v>
      </c>
      <c r="H48" s="56">
        <f t="shared" si="0"/>
        <v>0</v>
      </c>
      <c r="I48" s="14">
        <f t="shared" si="1"/>
        <v>0</v>
      </c>
      <c r="J48" s="110"/>
      <c r="K48" s="112"/>
      <c r="L48" s="112"/>
      <c r="M48" s="112"/>
    </row>
    <row r="49" spans="1:14" s="81" customFormat="1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v>0</v>
      </c>
      <c r="F49" s="76">
        <v>0</v>
      </c>
      <c r="G49" s="13">
        <v>0</v>
      </c>
      <c r="H49" s="56">
        <f t="shared" si="0"/>
        <v>0</v>
      </c>
      <c r="I49" s="14">
        <f t="shared" si="1"/>
        <v>0</v>
      </c>
      <c r="J49" s="110"/>
      <c r="K49" s="112"/>
      <c r="L49" s="112"/>
      <c r="M49" s="112"/>
    </row>
    <row r="50" spans="1:14" s="81" customFormat="1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v>0</v>
      </c>
      <c r="F50" s="76">
        <v>0</v>
      </c>
      <c r="G50" s="13">
        <v>0</v>
      </c>
      <c r="H50" s="56">
        <f t="shared" si="0"/>
        <v>0</v>
      </c>
      <c r="I50" s="14">
        <f t="shared" si="1"/>
        <v>0</v>
      </c>
      <c r="J50" s="110"/>
      <c r="K50" s="112"/>
      <c r="L50" s="112"/>
      <c r="M50" s="112"/>
    </row>
    <row r="51" spans="1:14" s="81" customFormat="1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v>0</v>
      </c>
      <c r="F51" s="76">
        <v>0</v>
      </c>
      <c r="G51" s="13">
        <v>0</v>
      </c>
      <c r="H51" s="56">
        <f t="shared" si="0"/>
        <v>0</v>
      </c>
      <c r="I51" s="14">
        <f t="shared" si="1"/>
        <v>0</v>
      </c>
      <c r="J51" s="110"/>
      <c r="K51" s="112"/>
      <c r="L51" s="112"/>
      <c r="M51" s="112"/>
    </row>
    <row r="52" spans="1:14" s="81" customFormat="1" x14ac:dyDescent="0.2">
      <c r="A52" s="9">
        <v>44</v>
      </c>
      <c r="B52" s="10" t="s">
        <v>45</v>
      </c>
      <c r="C52" s="10" t="s">
        <v>169</v>
      </c>
      <c r="D52" s="57">
        <v>749752</v>
      </c>
      <c r="E52" s="14">
        <v>749752</v>
      </c>
      <c r="F52" s="76">
        <v>0</v>
      </c>
      <c r="G52" s="13">
        <v>0</v>
      </c>
      <c r="H52" s="56">
        <f t="shared" si="0"/>
        <v>749752</v>
      </c>
      <c r="I52" s="14">
        <f t="shared" si="1"/>
        <v>749752</v>
      </c>
      <c r="J52" s="110"/>
      <c r="K52" s="112"/>
      <c r="L52" s="112"/>
      <c r="M52" s="112"/>
    </row>
    <row r="53" spans="1:14" s="81" customFormat="1" x14ac:dyDescent="0.2">
      <c r="A53" s="9">
        <v>45</v>
      </c>
      <c r="B53" s="10" t="s">
        <v>46</v>
      </c>
      <c r="C53" s="10" t="s">
        <v>170</v>
      </c>
      <c r="D53" s="57">
        <v>669701</v>
      </c>
      <c r="E53" s="14">
        <v>669701</v>
      </c>
      <c r="F53" s="76">
        <v>-30000</v>
      </c>
      <c r="G53" s="13">
        <v>0</v>
      </c>
      <c r="H53" s="56">
        <f t="shared" si="0"/>
        <v>639701</v>
      </c>
      <c r="I53" s="14">
        <f t="shared" si="1"/>
        <v>639701</v>
      </c>
      <c r="J53" s="110"/>
      <c r="K53" s="112"/>
      <c r="L53" s="112"/>
      <c r="M53" s="112"/>
    </row>
    <row r="54" spans="1:14" s="81" customFormat="1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v>0</v>
      </c>
      <c r="F54" s="76">
        <v>0</v>
      </c>
      <c r="G54" s="13">
        <v>0</v>
      </c>
      <c r="H54" s="56">
        <f t="shared" si="0"/>
        <v>0</v>
      </c>
      <c r="I54" s="14">
        <f t="shared" si="1"/>
        <v>0</v>
      </c>
      <c r="J54" s="110"/>
      <c r="K54" s="112"/>
      <c r="L54" s="112"/>
      <c r="M54" s="112"/>
    </row>
    <row r="55" spans="1:14" s="81" customFormat="1" x14ac:dyDescent="0.2">
      <c r="A55" s="17">
        <v>47</v>
      </c>
      <c r="B55" s="18" t="s">
        <v>48</v>
      </c>
      <c r="C55" s="18" t="s">
        <v>172</v>
      </c>
      <c r="D55" s="77">
        <v>0</v>
      </c>
      <c r="E55" s="19">
        <v>0</v>
      </c>
      <c r="F55" s="78">
        <v>0</v>
      </c>
      <c r="G55" s="20">
        <v>0</v>
      </c>
      <c r="H55" s="58">
        <f t="shared" si="0"/>
        <v>0</v>
      </c>
      <c r="I55" s="19">
        <f t="shared" si="1"/>
        <v>0</v>
      </c>
      <c r="J55" s="110"/>
      <c r="K55" s="112"/>
      <c r="L55" s="112"/>
      <c r="M55" s="112"/>
    </row>
    <row r="56" spans="1:14" s="81" customFormat="1" ht="25.5" customHeight="1" x14ac:dyDescent="0.2">
      <c r="A56" s="113"/>
      <c r="B56" s="114"/>
      <c r="C56" s="114"/>
      <c r="D56" s="115"/>
      <c r="E56" s="116"/>
      <c r="F56" s="114"/>
      <c r="G56" s="117"/>
      <c r="H56" s="115"/>
      <c r="I56" s="118"/>
      <c r="J56" s="110"/>
      <c r="K56" s="112"/>
      <c r="L56" s="112"/>
      <c r="M56" s="112"/>
      <c r="N56" s="111"/>
    </row>
    <row r="57" spans="1:14" s="89" customFormat="1" x14ac:dyDescent="0.2">
      <c r="A57" s="5"/>
      <c r="B57" s="6" t="s">
        <v>1</v>
      </c>
      <c r="C57" s="5"/>
      <c r="D57" s="24" t="s">
        <v>106</v>
      </c>
      <c r="E57" s="79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10"/>
      <c r="K57" s="112"/>
      <c r="L57" s="112"/>
      <c r="M57" s="112"/>
    </row>
    <row r="58" spans="1:14" s="81" customFormat="1" x14ac:dyDescent="0.2">
      <c r="A58" s="25">
        <v>48</v>
      </c>
      <c r="B58" s="26" t="s">
        <v>49</v>
      </c>
      <c r="C58" s="26" t="s">
        <v>173</v>
      </c>
      <c r="D58" s="74">
        <v>0</v>
      </c>
      <c r="E58" s="11">
        <v>0</v>
      </c>
      <c r="F58" s="76">
        <v>0</v>
      </c>
      <c r="G58" s="13">
        <v>0</v>
      </c>
      <c r="H58" s="55">
        <f t="shared" ref="H58:H110" si="2">D58+F58</f>
        <v>0</v>
      </c>
      <c r="I58" s="11">
        <f t="shared" ref="I58:I110" si="3">SUM(H58:H58)</f>
        <v>0</v>
      </c>
      <c r="J58" s="110"/>
      <c r="K58" s="90"/>
      <c r="L58" s="90"/>
      <c r="M58" s="90"/>
    </row>
    <row r="59" spans="1:14" s="81" customFormat="1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v>0</v>
      </c>
      <c r="F59" s="76">
        <v>0</v>
      </c>
      <c r="G59" s="13">
        <v>0</v>
      </c>
      <c r="H59" s="56">
        <f t="shared" si="2"/>
        <v>0</v>
      </c>
      <c r="I59" s="14">
        <f t="shared" si="3"/>
        <v>0</v>
      </c>
      <c r="J59" s="110"/>
      <c r="K59" s="90"/>
      <c r="L59" s="90"/>
      <c r="M59" s="90"/>
    </row>
    <row r="60" spans="1:14" s="81" customFormat="1" x14ac:dyDescent="0.2">
      <c r="A60" s="25">
        <v>50</v>
      </c>
      <c r="B60" s="26" t="s">
        <v>51</v>
      </c>
      <c r="C60" s="26" t="s">
        <v>175</v>
      </c>
      <c r="D60" s="57">
        <v>12165</v>
      </c>
      <c r="E60" s="14">
        <v>12165</v>
      </c>
      <c r="F60" s="76">
        <v>-2450.62</v>
      </c>
      <c r="G60" s="13">
        <v>0</v>
      </c>
      <c r="H60" s="57">
        <f t="shared" si="2"/>
        <v>9714.380000000001</v>
      </c>
      <c r="I60" s="14">
        <f t="shared" si="3"/>
        <v>9714.380000000001</v>
      </c>
      <c r="J60" s="110"/>
      <c r="K60" s="90"/>
      <c r="L60" s="90"/>
      <c r="M60" s="90"/>
    </row>
    <row r="61" spans="1:14" s="81" customFormat="1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v>0</v>
      </c>
      <c r="F61" s="76">
        <v>0</v>
      </c>
      <c r="G61" s="13">
        <v>0</v>
      </c>
      <c r="H61" s="56">
        <f t="shared" si="2"/>
        <v>0</v>
      </c>
      <c r="I61" s="14">
        <f t="shared" si="3"/>
        <v>0</v>
      </c>
      <c r="J61" s="110"/>
      <c r="K61" s="90"/>
      <c r="L61" s="90"/>
      <c r="M61" s="90"/>
    </row>
    <row r="62" spans="1:14" s="81" customFormat="1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v>0</v>
      </c>
      <c r="F62" s="76">
        <v>0</v>
      </c>
      <c r="G62" s="13">
        <v>0</v>
      </c>
      <c r="H62" s="56">
        <f t="shared" si="2"/>
        <v>0</v>
      </c>
      <c r="I62" s="14">
        <f t="shared" si="3"/>
        <v>0</v>
      </c>
      <c r="J62" s="110"/>
      <c r="K62" s="90"/>
      <c r="L62" s="90"/>
      <c r="M62" s="90"/>
    </row>
    <row r="63" spans="1:14" s="81" customFormat="1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v>0</v>
      </c>
      <c r="F63" s="76">
        <v>0</v>
      </c>
      <c r="G63" s="13">
        <v>0</v>
      </c>
      <c r="H63" s="56">
        <f t="shared" si="2"/>
        <v>0</v>
      </c>
      <c r="I63" s="14">
        <f t="shared" si="3"/>
        <v>0</v>
      </c>
      <c r="J63" s="110"/>
      <c r="K63" s="90"/>
      <c r="L63" s="90"/>
      <c r="M63" s="90"/>
    </row>
    <row r="64" spans="1:14" s="81" customFormat="1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v>0</v>
      </c>
      <c r="F64" s="76">
        <v>0</v>
      </c>
      <c r="G64" s="13">
        <v>0</v>
      </c>
      <c r="H64" s="56">
        <f t="shared" si="2"/>
        <v>0</v>
      </c>
      <c r="I64" s="14">
        <f t="shared" si="3"/>
        <v>0</v>
      </c>
      <c r="J64" s="110"/>
      <c r="K64" s="90"/>
      <c r="L64" s="90"/>
      <c r="M64" s="90"/>
    </row>
    <row r="65" spans="1:13" s="81" customFormat="1" x14ac:dyDescent="0.2">
      <c r="A65" s="25">
        <v>55</v>
      </c>
      <c r="B65" s="26" t="s">
        <v>56</v>
      </c>
      <c r="C65" s="26" t="s">
        <v>180</v>
      </c>
      <c r="D65" s="57">
        <v>36670</v>
      </c>
      <c r="E65" s="14">
        <v>36670</v>
      </c>
      <c r="F65" s="76">
        <v>0</v>
      </c>
      <c r="G65" s="13">
        <v>0</v>
      </c>
      <c r="H65" s="56">
        <f t="shared" si="2"/>
        <v>36670</v>
      </c>
      <c r="I65" s="14">
        <f t="shared" si="3"/>
        <v>36670</v>
      </c>
      <c r="J65" s="110"/>
      <c r="K65" s="90"/>
      <c r="L65" s="90"/>
      <c r="M65" s="90"/>
    </row>
    <row r="66" spans="1:13" s="81" customFormat="1" x14ac:dyDescent="0.2">
      <c r="A66" s="25">
        <v>56</v>
      </c>
      <c r="B66" s="26" t="s">
        <v>57</v>
      </c>
      <c r="C66" s="26" t="s">
        <v>181</v>
      </c>
      <c r="D66" s="57">
        <v>34288</v>
      </c>
      <c r="E66" s="14">
        <v>34288</v>
      </c>
      <c r="F66" s="76">
        <v>-3788.85</v>
      </c>
      <c r="G66" s="13">
        <v>0</v>
      </c>
      <c r="H66" s="56">
        <f t="shared" si="2"/>
        <v>30499.15</v>
      </c>
      <c r="I66" s="14">
        <f t="shared" si="3"/>
        <v>30499.15</v>
      </c>
      <c r="J66" s="110"/>
      <c r="K66" s="90"/>
      <c r="L66" s="90"/>
      <c r="M66" s="90"/>
    </row>
    <row r="67" spans="1:13" s="81" customFormat="1" x14ac:dyDescent="0.2">
      <c r="A67" s="25">
        <v>57</v>
      </c>
      <c r="B67" s="26" t="s">
        <v>58</v>
      </c>
      <c r="C67" s="26" t="s">
        <v>182</v>
      </c>
      <c r="D67" s="57">
        <v>72755</v>
      </c>
      <c r="E67" s="14">
        <v>72755</v>
      </c>
      <c r="F67" s="76">
        <v>-6000</v>
      </c>
      <c r="G67" s="13">
        <v>0</v>
      </c>
      <c r="H67" s="56">
        <f t="shared" si="2"/>
        <v>66755</v>
      </c>
      <c r="I67" s="14">
        <f t="shared" si="3"/>
        <v>66755</v>
      </c>
      <c r="J67" s="110"/>
      <c r="K67" s="90"/>
      <c r="L67" s="90"/>
      <c r="M67" s="90"/>
    </row>
    <row r="68" spans="1:13" s="81" customFormat="1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v>0</v>
      </c>
      <c r="F68" s="76">
        <v>0</v>
      </c>
      <c r="G68" s="13">
        <v>0</v>
      </c>
      <c r="H68" s="56">
        <f t="shared" si="2"/>
        <v>0</v>
      </c>
      <c r="I68" s="14">
        <f t="shared" si="3"/>
        <v>0</v>
      </c>
      <c r="J68" s="110"/>
      <c r="K68" s="90"/>
      <c r="L68" s="90"/>
      <c r="M68" s="90"/>
    </row>
    <row r="69" spans="1:13" s="81" customFormat="1" x14ac:dyDescent="0.2">
      <c r="A69" s="25">
        <v>59</v>
      </c>
      <c r="B69" s="26" t="s">
        <v>60</v>
      </c>
      <c r="C69" s="26" t="s">
        <v>184</v>
      </c>
      <c r="D69" s="57">
        <v>481930</v>
      </c>
      <c r="E69" s="14">
        <v>481930</v>
      </c>
      <c r="F69" s="76">
        <v>-100000</v>
      </c>
      <c r="G69" s="13">
        <v>0</v>
      </c>
      <c r="H69" s="56">
        <f t="shared" si="2"/>
        <v>381930</v>
      </c>
      <c r="I69" s="14">
        <f t="shared" si="3"/>
        <v>381930</v>
      </c>
      <c r="J69" s="110"/>
      <c r="K69" s="90"/>
      <c r="L69" s="90"/>
      <c r="M69" s="90"/>
    </row>
    <row r="70" spans="1:13" s="81" customFormat="1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v>0</v>
      </c>
      <c r="F70" s="76">
        <v>0</v>
      </c>
      <c r="G70" s="13">
        <v>0</v>
      </c>
      <c r="H70" s="56">
        <f t="shared" si="2"/>
        <v>0</v>
      </c>
      <c r="I70" s="14">
        <f t="shared" si="3"/>
        <v>0</v>
      </c>
      <c r="J70" s="110"/>
      <c r="K70" s="90"/>
      <c r="L70" s="90"/>
      <c r="M70" s="90"/>
    </row>
    <row r="71" spans="1:13" s="81" customFormat="1" x14ac:dyDescent="0.2">
      <c r="A71" s="25">
        <v>61</v>
      </c>
      <c r="B71" s="26" t="s">
        <v>62</v>
      </c>
      <c r="C71" s="26" t="s">
        <v>186</v>
      </c>
      <c r="D71" s="57">
        <v>146124</v>
      </c>
      <c r="E71" s="14">
        <v>146124</v>
      </c>
      <c r="F71" s="76">
        <v>-15597.3</v>
      </c>
      <c r="G71" s="13">
        <v>0</v>
      </c>
      <c r="H71" s="56">
        <f t="shared" si="2"/>
        <v>130526.7</v>
      </c>
      <c r="I71" s="14">
        <f t="shared" si="3"/>
        <v>130526.7</v>
      </c>
      <c r="J71" s="110"/>
      <c r="K71" s="90"/>
      <c r="L71" s="90"/>
      <c r="M71" s="90"/>
    </row>
    <row r="72" spans="1:13" s="81" customFormat="1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v>0</v>
      </c>
      <c r="F72" s="76">
        <v>0</v>
      </c>
      <c r="G72" s="13">
        <v>0</v>
      </c>
      <c r="H72" s="56">
        <f t="shared" si="2"/>
        <v>0</v>
      </c>
      <c r="I72" s="14">
        <f t="shared" si="3"/>
        <v>0</v>
      </c>
      <c r="J72" s="110"/>
      <c r="K72" s="90"/>
      <c r="L72" s="90"/>
      <c r="M72" s="90"/>
    </row>
    <row r="73" spans="1:13" s="81" customFormat="1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v>0</v>
      </c>
      <c r="F73" s="76">
        <v>0</v>
      </c>
      <c r="G73" s="13">
        <v>0</v>
      </c>
      <c r="H73" s="56">
        <f t="shared" si="2"/>
        <v>0</v>
      </c>
      <c r="I73" s="14">
        <f t="shared" si="3"/>
        <v>0</v>
      </c>
      <c r="J73" s="110"/>
      <c r="K73" s="90"/>
      <c r="L73" s="90"/>
      <c r="M73" s="90"/>
    </row>
    <row r="74" spans="1:13" s="81" customFormat="1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v>0</v>
      </c>
      <c r="F74" s="76">
        <v>0</v>
      </c>
      <c r="G74" s="13">
        <v>0</v>
      </c>
      <c r="H74" s="56">
        <f t="shared" si="2"/>
        <v>0</v>
      </c>
      <c r="I74" s="14">
        <f t="shared" si="3"/>
        <v>0</v>
      </c>
      <c r="J74" s="110"/>
      <c r="K74" s="90"/>
      <c r="L74" s="90"/>
      <c r="M74" s="90"/>
    </row>
    <row r="75" spans="1:13" s="81" customFormat="1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v>0</v>
      </c>
      <c r="F75" s="76">
        <v>0</v>
      </c>
      <c r="G75" s="13">
        <v>0</v>
      </c>
      <c r="H75" s="56">
        <f t="shared" si="2"/>
        <v>0</v>
      </c>
      <c r="I75" s="14">
        <f t="shared" si="3"/>
        <v>0</v>
      </c>
      <c r="J75" s="110"/>
      <c r="K75" s="90"/>
      <c r="L75" s="90"/>
      <c r="M75" s="90"/>
    </row>
    <row r="76" spans="1:13" s="81" customFormat="1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v>0</v>
      </c>
      <c r="F76" s="76">
        <v>0</v>
      </c>
      <c r="G76" s="13">
        <v>0</v>
      </c>
      <c r="H76" s="56">
        <f t="shared" si="2"/>
        <v>0</v>
      </c>
      <c r="I76" s="14">
        <f t="shared" si="3"/>
        <v>0</v>
      </c>
      <c r="J76" s="110"/>
      <c r="K76" s="90"/>
      <c r="L76" s="90"/>
      <c r="M76" s="90"/>
    </row>
    <row r="77" spans="1:13" s="81" customFormat="1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v>0</v>
      </c>
      <c r="F77" s="76">
        <v>0</v>
      </c>
      <c r="G77" s="13">
        <v>0</v>
      </c>
      <c r="H77" s="56">
        <f t="shared" si="2"/>
        <v>0</v>
      </c>
      <c r="I77" s="14">
        <f t="shared" si="3"/>
        <v>0</v>
      </c>
      <c r="J77" s="110"/>
      <c r="K77" s="90"/>
      <c r="L77" s="90"/>
      <c r="M77" s="90"/>
    </row>
    <row r="78" spans="1:13" s="81" customFormat="1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v>0</v>
      </c>
      <c r="F78" s="76">
        <v>0</v>
      </c>
      <c r="G78" s="13">
        <v>0</v>
      </c>
      <c r="H78" s="56">
        <f t="shared" si="2"/>
        <v>0</v>
      </c>
      <c r="I78" s="14">
        <f t="shared" si="3"/>
        <v>0</v>
      </c>
      <c r="J78" s="110"/>
      <c r="K78" s="90"/>
      <c r="L78" s="90"/>
      <c r="M78" s="90"/>
    </row>
    <row r="79" spans="1:13" s="81" customFormat="1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v>0</v>
      </c>
      <c r="F79" s="76">
        <v>0</v>
      </c>
      <c r="G79" s="13">
        <v>0</v>
      </c>
      <c r="H79" s="56">
        <f t="shared" si="2"/>
        <v>0</v>
      </c>
      <c r="I79" s="14">
        <f t="shared" si="3"/>
        <v>0</v>
      </c>
      <c r="J79" s="110"/>
      <c r="K79" s="90"/>
      <c r="L79" s="90"/>
      <c r="M79" s="90"/>
    </row>
    <row r="80" spans="1:13" s="81" customFormat="1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v>0</v>
      </c>
      <c r="F80" s="76">
        <v>0</v>
      </c>
      <c r="G80" s="13">
        <v>0</v>
      </c>
      <c r="H80" s="56">
        <f t="shared" si="2"/>
        <v>0</v>
      </c>
      <c r="I80" s="14">
        <f t="shared" si="3"/>
        <v>0</v>
      </c>
      <c r="J80" s="110"/>
      <c r="K80" s="90"/>
      <c r="L80" s="90"/>
      <c r="M80" s="90"/>
    </row>
    <row r="81" spans="1:13" s="81" customFormat="1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v>0</v>
      </c>
      <c r="F81" s="76">
        <v>0</v>
      </c>
      <c r="G81" s="13">
        <v>0</v>
      </c>
      <c r="H81" s="56">
        <f t="shared" si="2"/>
        <v>0</v>
      </c>
      <c r="I81" s="14">
        <f t="shared" si="3"/>
        <v>0</v>
      </c>
      <c r="J81" s="110"/>
      <c r="K81" s="90"/>
      <c r="L81" s="90"/>
      <c r="M81" s="90"/>
    </row>
    <row r="82" spans="1:13" s="81" customFormat="1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v>0</v>
      </c>
      <c r="F82" s="76">
        <v>0</v>
      </c>
      <c r="G82" s="13">
        <v>0</v>
      </c>
      <c r="H82" s="56">
        <f t="shared" si="2"/>
        <v>0</v>
      </c>
      <c r="I82" s="14">
        <f t="shared" si="3"/>
        <v>0</v>
      </c>
      <c r="J82" s="110"/>
      <c r="K82" s="90"/>
      <c r="L82" s="90"/>
      <c r="M82" s="90"/>
    </row>
    <row r="83" spans="1:13" s="81" customFormat="1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v>0</v>
      </c>
      <c r="F83" s="76">
        <v>0</v>
      </c>
      <c r="G83" s="13">
        <v>0</v>
      </c>
      <c r="H83" s="56">
        <f t="shared" si="2"/>
        <v>0</v>
      </c>
      <c r="I83" s="14">
        <f t="shared" si="3"/>
        <v>0</v>
      </c>
      <c r="J83" s="110"/>
      <c r="K83" s="90"/>
      <c r="L83" s="90"/>
      <c r="M83" s="90"/>
    </row>
    <row r="84" spans="1:13" s="81" customFormat="1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v>0</v>
      </c>
      <c r="F84" s="76">
        <v>0</v>
      </c>
      <c r="G84" s="13">
        <v>0</v>
      </c>
      <c r="H84" s="56">
        <f t="shared" si="2"/>
        <v>0</v>
      </c>
      <c r="I84" s="14">
        <f t="shared" si="3"/>
        <v>0</v>
      </c>
      <c r="J84" s="110"/>
      <c r="K84" s="90"/>
      <c r="L84" s="90"/>
      <c r="M84" s="90"/>
    </row>
    <row r="85" spans="1:13" s="81" customFormat="1" x14ac:dyDescent="0.2">
      <c r="A85" s="25">
        <v>75</v>
      </c>
      <c r="B85" s="26" t="s">
        <v>76</v>
      </c>
      <c r="C85" s="26" t="s">
        <v>200</v>
      </c>
      <c r="D85" s="57">
        <v>52498</v>
      </c>
      <c r="E85" s="14">
        <v>52498</v>
      </c>
      <c r="F85" s="76">
        <v>0</v>
      </c>
      <c r="G85" s="13">
        <v>0</v>
      </c>
      <c r="H85" s="56">
        <f t="shared" si="2"/>
        <v>52498</v>
      </c>
      <c r="I85" s="14">
        <f t="shared" si="3"/>
        <v>52498</v>
      </c>
      <c r="J85" s="110"/>
      <c r="K85" s="90"/>
      <c r="L85" s="90"/>
      <c r="M85" s="90"/>
    </row>
    <row r="86" spans="1:13" s="81" customFormat="1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v>0</v>
      </c>
      <c r="F86" s="76">
        <v>0</v>
      </c>
      <c r="G86" s="13">
        <v>0</v>
      </c>
      <c r="H86" s="56">
        <f t="shared" si="2"/>
        <v>0</v>
      </c>
      <c r="I86" s="14">
        <f t="shared" si="3"/>
        <v>0</v>
      </c>
      <c r="J86" s="110"/>
      <c r="K86" s="90"/>
      <c r="L86" s="90"/>
      <c r="M86" s="90"/>
    </row>
    <row r="87" spans="1:13" s="81" customFormat="1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v>0</v>
      </c>
      <c r="F87" s="76">
        <v>0</v>
      </c>
      <c r="G87" s="13">
        <v>0</v>
      </c>
      <c r="H87" s="56">
        <f t="shared" si="2"/>
        <v>0</v>
      </c>
      <c r="I87" s="14">
        <f t="shared" si="3"/>
        <v>0</v>
      </c>
      <c r="J87" s="110"/>
      <c r="K87" s="90"/>
      <c r="L87" s="90"/>
      <c r="M87" s="90"/>
    </row>
    <row r="88" spans="1:13" s="81" customFormat="1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v>0</v>
      </c>
      <c r="F88" s="76">
        <v>0</v>
      </c>
      <c r="G88" s="13">
        <v>0</v>
      </c>
      <c r="H88" s="56">
        <f t="shared" si="2"/>
        <v>0</v>
      </c>
      <c r="I88" s="14">
        <f t="shared" si="3"/>
        <v>0</v>
      </c>
      <c r="J88" s="110"/>
      <c r="K88" s="90"/>
      <c r="L88" s="90"/>
      <c r="M88" s="90"/>
    </row>
    <row r="89" spans="1:13" s="81" customFormat="1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v>0</v>
      </c>
      <c r="F89" s="76">
        <v>0</v>
      </c>
      <c r="G89" s="13">
        <v>0</v>
      </c>
      <c r="H89" s="56">
        <f t="shared" si="2"/>
        <v>0</v>
      </c>
      <c r="I89" s="14">
        <f t="shared" si="3"/>
        <v>0</v>
      </c>
      <c r="J89" s="110"/>
      <c r="K89" s="90"/>
      <c r="L89" s="90"/>
      <c r="M89" s="90"/>
    </row>
    <row r="90" spans="1:13" s="81" customFormat="1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v>0</v>
      </c>
      <c r="F90" s="76">
        <v>0</v>
      </c>
      <c r="G90" s="13">
        <v>0</v>
      </c>
      <c r="H90" s="56">
        <f t="shared" si="2"/>
        <v>0</v>
      </c>
      <c r="I90" s="14">
        <f t="shared" si="3"/>
        <v>0</v>
      </c>
      <c r="J90" s="110"/>
      <c r="K90" s="90"/>
      <c r="L90" s="90"/>
      <c r="M90" s="90"/>
    </row>
    <row r="91" spans="1:13" s="81" customFormat="1" x14ac:dyDescent="0.2">
      <c r="A91" s="25">
        <v>81</v>
      </c>
      <c r="B91" s="26" t="s">
        <v>82</v>
      </c>
      <c r="C91" s="26" t="s">
        <v>206</v>
      </c>
      <c r="D91" s="57">
        <v>950529</v>
      </c>
      <c r="E91" s="14">
        <v>950529</v>
      </c>
      <c r="F91" s="76">
        <v>0</v>
      </c>
      <c r="G91" s="13">
        <v>0</v>
      </c>
      <c r="H91" s="56">
        <f t="shared" si="2"/>
        <v>950529</v>
      </c>
      <c r="I91" s="14">
        <f t="shared" si="3"/>
        <v>950529</v>
      </c>
      <c r="J91" s="110"/>
      <c r="K91" s="90"/>
      <c r="L91" s="90"/>
      <c r="M91" s="90"/>
    </row>
    <row r="92" spans="1:13" s="81" customFormat="1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v>0</v>
      </c>
      <c r="F92" s="76">
        <v>0</v>
      </c>
      <c r="G92" s="13">
        <v>0</v>
      </c>
      <c r="H92" s="56">
        <f t="shared" si="2"/>
        <v>0</v>
      </c>
      <c r="I92" s="14">
        <f t="shared" si="3"/>
        <v>0</v>
      </c>
      <c r="J92" s="110"/>
      <c r="K92" s="90"/>
      <c r="L92" s="90"/>
      <c r="M92" s="90"/>
    </row>
    <row r="93" spans="1:13" s="81" customFormat="1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v>0</v>
      </c>
      <c r="F93" s="76">
        <v>0</v>
      </c>
      <c r="G93" s="13">
        <v>0</v>
      </c>
      <c r="H93" s="56">
        <f t="shared" si="2"/>
        <v>0</v>
      </c>
      <c r="I93" s="14">
        <f t="shared" si="3"/>
        <v>0</v>
      </c>
      <c r="J93" s="110"/>
      <c r="K93" s="90"/>
      <c r="L93" s="90"/>
      <c r="M93" s="90"/>
    </row>
    <row r="94" spans="1:13" s="81" customFormat="1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v>0</v>
      </c>
      <c r="F94" s="76">
        <v>0</v>
      </c>
      <c r="G94" s="13">
        <v>0</v>
      </c>
      <c r="H94" s="56">
        <f t="shared" si="2"/>
        <v>0</v>
      </c>
      <c r="I94" s="14">
        <f t="shared" si="3"/>
        <v>0</v>
      </c>
      <c r="J94" s="110"/>
      <c r="K94" s="90"/>
      <c r="L94" s="90"/>
      <c r="M94" s="90"/>
    </row>
    <row r="95" spans="1:13" s="81" customFormat="1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v>0</v>
      </c>
      <c r="F95" s="76">
        <v>0</v>
      </c>
      <c r="G95" s="13">
        <v>0</v>
      </c>
      <c r="H95" s="56">
        <f t="shared" si="2"/>
        <v>0</v>
      </c>
      <c r="I95" s="14">
        <f t="shared" si="3"/>
        <v>0</v>
      </c>
      <c r="J95" s="110"/>
      <c r="K95" s="90"/>
      <c r="L95" s="90"/>
      <c r="M95" s="90"/>
    </row>
    <row r="96" spans="1:13" s="81" customFormat="1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v>0</v>
      </c>
      <c r="F96" s="76">
        <v>0</v>
      </c>
      <c r="G96" s="13">
        <v>0</v>
      </c>
      <c r="H96" s="56">
        <f t="shared" si="2"/>
        <v>0</v>
      </c>
      <c r="I96" s="14">
        <f t="shared" si="3"/>
        <v>0</v>
      </c>
      <c r="J96" s="110"/>
      <c r="K96" s="90"/>
      <c r="L96" s="90"/>
      <c r="M96" s="90"/>
    </row>
    <row r="97" spans="1:14" s="81" customFormat="1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v>0</v>
      </c>
      <c r="F97" s="76">
        <v>0</v>
      </c>
      <c r="G97" s="13">
        <v>0</v>
      </c>
      <c r="H97" s="56">
        <f t="shared" si="2"/>
        <v>0</v>
      </c>
      <c r="I97" s="14">
        <f t="shared" si="3"/>
        <v>0</v>
      </c>
      <c r="J97" s="110"/>
      <c r="K97" s="90"/>
      <c r="L97" s="90"/>
      <c r="M97" s="90"/>
    </row>
    <row r="98" spans="1:14" s="81" customFormat="1" x14ac:dyDescent="0.2">
      <c r="A98" s="25">
        <v>88</v>
      </c>
      <c r="B98" s="26" t="s">
        <v>89</v>
      </c>
      <c r="C98" s="26" t="s">
        <v>213</v>
      </c>
      <c r="D98" s="57">
        <v>326299</v>
      </c>
      <c r="E98" s="14">
        <v>326299</v>
      </c>
      <c r="F98" s="76">
        <v>0</v>
      </c>
      <c r="G98" s="13">
        <v>0</v>
      </c>
      <c r="H98" s="56">
        <f t="shared" si="2"/>
        <v>326299</v>
      </c>
      <c r="I98" s="14">
        <f t="shared" si="3"/>
        <v>326299</v>
      </c>
      <c r="J98" s="110"/>
      <c r="K98" s="90"/>
      <c r="L98" s="90"/>
      <c r="M98" s="90"/>
    </row>
    <row r="99" spans="1:14" s="81" customFormat="1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v>0</v>
      </c>
      <c r="F99" s="76">
        <v>0</v>
      </c>
      <c r="G99" s="13">
        <v>0</v>
      </c>
      <c r="H99" s="56">
        <f t="shared" si="2"/>
        <v>0</v>
      </c>
      <c r="I99" s="14">
        <f t="shared" si="3"/>
        <v>0</v>
      </c>
      <c r="J99" s="110"/>
      <c r="K99" s="90"/>
      <c r="L99" s="90"/>
      <c r="M99" s="90"/>
    </row>
    <row r="100" spans="1:14" s="81" customFormat="1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v>0</v>
      </c>
      <c r="F100" s="76">
        <v>0</v>
      </c>
      <c r="G100" s="13">
        <v>0</v>
      </c>
      <c r="H100" s="56">
        <f t="shared" si="2"/>
        <v>0</v>
      </c>
      <c r="I100" s="14">
        <f t="shared" si="3"/>
        <v>0</v>
      </c>
      <c r="J100" s="110"/>
      <c r="K100" s="90"/>
      <c r="L100" s="90"/>
      <c r="M100" s="90"/>
    </row>
    <row r="101" spans="1:14" s="81" customFormat="1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v>0</v>
      </c>
      <c r="F101" s="76">
        <v>0</v>
      </c>
      <c r="G101" s="13">
        <v>0</v>
      </c>
      <c r="H101" s="56">
        <f t="shared" si="2"/>
        <v>0</v>
      </c>
      <c r="I101" s="14">
        <f t="shared" si="3"/>
        <v>0</v>
      </c>
      <c r="J101" s="110"/>
      <c r="K101" s="90"/>
      <c r="L101" s="90"/>
      <c r="M101" s="90"/>
    </row>
    <row r="102" spans="1:14" s="81" customFormat="1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v>0</v>
      </c>
      <c r="F102" s="76">
        <v>0</v>
      </c>
      <c r="G102" s="13">
        <v>0</v>
      </c>
      <c r="H102" s="56">
        <f t="shared" si="2"/>
        <v>0</v>
      </c>
      <c r="I102" s="14">
        <f t="shared" si="3"/>
        <v>0</v>
      </c>
      <c r="J102" s="110"/>
      <c r="K102" s="90"/>
      <c r="L102" s="90"/>
      <c r="M102" s="90"/>
    </row>
    <row r="103" spans="1:14" s="81" customFormat="1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v>0</v>
      </c>
      <c r="F103" s="76">
        <v>0</v>
      </c>
      <c r="G103" s="13">
        <v>0</v>
      </c>
      <c r="H103" s="56">
        <f t="shared" si="2"/>
        <v>0</v>
      </c>
      <c r="I103" s="14">
        <f t="shared" si="3"/>
        <v>0</v>
      </c>
      <c r="J103" s="110"/>
      <c r="K103" s="90"/>
      <c r="L103" s="90"/>
      <c r="M103" s="90"/>
    </row>
    <row r="104" spans="1:14" s="81" customFormat="1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v>0</v>
      </c>
      <c r="F104" s="76">
        <v>0</v>
      </c>
      <c r="G104" s="13">
        <v>0</v>
      </c>
      <c r="H104" s="56">
        <f t="shared" si="2"/>
        <v>0</v>
      </c>
      <c r="I104" s="14">
        <f t="shared" si="3"/>
        <v>0</v>
      </c>
      <c r="J104" s="110"/>
      <c r="K104" s="90"/>
      <c r="L104" s="90"/>
      <c r="M104" s="90"/>
    </row>
    <row r="105" spans="1:14" s="81" customFormat="1" x14ac:dyDescent="0.2">
      <c r="A105" s="25">
        <v>95</v>
      </c>
      <c r="B105" s="26" t="s">
        <v>96</v>
      </c>
      <c r="C105" s="26" t="s">
        <v>220</v>
      </c>
      <c r="D105" s="57">
        <v>24358</v>
      </c>
      <c r="E105" s="14">
        <v>24358</v>
      </c>
      <c r="F105" s="76">
        <v>0</v>
      </c>
      <c r="G105" s="13">
        <v>0</v>
      </c>
      <c r="H105" s="56">
        <f t="shared" si="2"/>
        <v>24358</v>
      </c>
      <c r="I105" s="14">
        <f t="shared" si="3"/>
        <v>24358</v>
      </c>
      <c r="J105" s="110"/>
      <c r="K105" s="90"/>
      <c r="L105" s="90"/>
      <c r="M105" s="90"/>
    </row>
    <row r="106" spans="1:14" s="81" customFormat="1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v>0</v>
      </c>
      <c r="F106" s="76">
        <v>0</v>
      </c>
      <c r="G106" s="13">
        <v>0</v>
      </c>
      <c r="H106" s="56">
        <f t="shared" si="2"/>
        <v>0</v>
      </c>
      <c r="I106" s="14">
        <f t="shared" si="3"/>
        <v>0</v>
      </c>
      <c r="J106" s="110"/>
      <c r="K106" s="90"/>
      <c r="L106" s="90"/>
      <c r="M106" s="90"/>
    </row>
    <row r="107" spans="1:14" s="81" customFormat="1" x14ac:dyDescent="0.2">
      <c r="A107" s="25">
        <v>97</v>
      </c>
      <c r="B107" s="26" t="s">
        <v>98</v>
      </c>
      <c r="C107" s="26" t="s">
        <v>222</v>
      </c>
      <c r="D107" s="57">
        <v>160451.99</v>
      </c>
      <c r="E107" s="14">
        <v>160451.99</v>
      </c>
      <c r="F107" s="125">
        <v>0</v>
      </c>
      <c r="G107" s="13">
        <v>0</v>
      </c>
      <c r="H107" s="123">
        <f t="shared" si="2"/>
        <v>160451.99</v>
      </c>
      <c r="I107" s="124">
        <f t="shared" si="3"/>
        <v>160451.99</v>
      </c>
      <c r="J107" s="110"/>
      <c r="K107" s="90"/>
      <c r="L107" s="90"/>
      <c r="M107" s="90"/>
    </row>
    <row r="108" spans="1:14" s="81" customFormat="1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v>0</v>
      </c>
      <c r="F108" s="76">
        <v>0</v>
      </c>
      <c r="G108" s="13">
        <v>0</v>
      </c>
      <c r="H108" s="56">
        <f t="shared" si="2"/>
        <v>0</v>
      </c>
      <c r="I108" s="14">
        <f t="shared" si="3"/>
        <v>0</v>
      </c>
      <c r="J108" s="110"/>
      <c r="K108" s="90"/>
      <c r="L108" s="90"/>
      <c r="M108" s="90"/>
    </row>
    <row r="109" spans="1:14" s="81" customFormat="1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v>0</v>
      </c>
      <c r="F109" s="76">
        <v>0</v>
      </c>
      <c r="G109" s="13">
        <v>0</v>
      </c>
      <c r="H109" s="56">
        <f t="shared" si="2"/>
        <v>0</v>
      </c>
      <c r="I109" s="14">
        <f t="shared" si="3"/>
        <v>0</v>
      </c>
      <c r="J109" s="110"/>
      <c r="K109" s="90"/>
      <c r="L109" s="90"/>
      <c r="M109" s="90"/>
    </row>
    <row r="110" spans="1:14" s="81" customFormat="1" x14ac:dyDescent="0.2">
      <c r="A110" s="25">
        <v>100</v>
      </c>
      <c r="B110" s="26" t="s">
        <v>101</v>
      </c>
      <c r="C110" s="26" t="s">
        <v>225</v>
      </c>
      <c r="D110" s="57">
        <v>333476</v>
      </c>
      <c r="E110" s="19">
        <v>333476</v>
      </c>
      <c r="F110" s="76">
        <v>-58953.84</v>
      </c>
      <c r="G110" s="13">
        <v>0</v>
      </c>
      <c r="H110" s="56">
        <f t="shared" si="2"/>
        <v>274522.16000000003</v>
      </c>
      <c r="I110" s="14">
        <f t="shared" si="3"/>
        <v>274522.16000000003</v>
      </c>
      <c r="J110" s="110"/>
      <c r="K110" s="90"/>
      <c r="L110" s="90"/>
      <c r="M110" s="90"/>
    </row>
    <row r="111" spans="1:14" s="81" customFormat="1" ht="10.8" thickBot="1" x14ac:dyDescent="0.25">
      <c r="A111" s="28"/>
      <c r="B111" s="67" t="s">
        <v>0</v>
      </c>
      <c r="C111" s="67"/>
      <c r="D111" s="68">
        <f t="shared" ref="D111:I111" si="4">SUM(D9:D110)</f>
        <v>9000000</v>
      </c>
      <c r="E111" s="80">
        <f t="shared" si="4"/>
        <v>9000000</v>
      </c>
      <c r="F111" s="68">
        <f t="shared" si="4"/>
        <v>0</v>
      </c>
      <c r="G111" s="68">
        <f t="shared" si="4"/>
        <v>0</v>
      </c>
      <c r="H111" s="68">
        <f t="shared" si="4"/>
        <v>9000000.0000000019</v>
      </c>
      <c r="I111" s="68">
        <f t="shared" si="4"/>
        <v>9000000.0000000019</v>
      </c>
      <c r="J111" s="90"/>
      <c r="K111" s="90"/>
      <c r="L111" s="90"/>
      <c r="M111" s="90"/>
      <c r="N111" s="111"/>
    </row>
    <row r="112" spans="1:14" s="81" customFormat="1" ht="10.8" thickTop="1" x14ac:dyDescent="0.2">
      <c r="D112" s="108"/>
      <c r="E112" s="108"/>
      <c r="F112" s="108"/>
      <c r="G112" s="109"/>
      <c r="H112" s="109"/>
      <c r="I112" s="109"/>
      <c r="J112" s="82"/>
      <c r="K112" s="109"/>
      <c r="L112" s="109"/>
    </row>
    <row r="113" spans="2:255" s="81" customFormat="1" ht="12" customHeight="1" x14ac:dyDescent="0.2">
      <c r="D113" s="108"/>
      <c r="E113" s="108"/>
      <c r="F113" s="108"/>
      <c r="G113" s="109"/>
      <c r="H113" s="109"/>
      <c r="I113" s="109"/>
      <c r="J113" s="82"/>
      <c r="K113" s="109"/>
      <c r="L113" s="109"/>
    </row>
    <row r="114" spans="2:255" s="81" customFormat="1" ht="16.5" customHeight="1" x14ac:dyDescent="0.3">
      <c r="B114" s="160" t="s">
        <v>234</v>
      </c>
      <c r="C114" s="160"/>
      <c r="D114" s="142" t="s">
        <v>237</v>
      </c>
      <c r="E114" s="142"/>
      <c r="F114" s="142"/>
      <c r="G114" s="142"/>
      <c r="H114" s="142"/>
      <c r="I114" s="142"/>
      <c r="J114" s="142"/>
      <c r="K114" s="142"/>
      <c r="L114" s="142"/>
    </row>
    <row r="115" spans="2:255" s="81" customFormat="1" ht="16.2" customHeight="1" x14ac:dyDescent="0.3">
      <c r="B115" s="160" t="s">
        <v>235</v>
      </c>
      <c r="C115" s="160"/>
      <c r="D115" s="140" t="s">
        <v>244</v>
      </c>
      <c r="E115" s="140"/>
      <c r="F115" s="140"/>
      <c r="G115" s="140"/>
      <c r="H115" s="140"/>
      <c r="I115" s="140"/>
      <c r="J115" s="140"/>
      <c r="K115" s="140"/>
      <c r="L115" s="140"/>
    </row>
    <row r="116" spans="2:255" s="81" customFormat="1" ht="16.5" customHeight="1" x14ac:dyDescent="0.3">
      <c r="B116" s="160" t="s">
        <v>233</v>
      </c>
      <c r="C116" s="160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2:255" s="81" customFormat="1" ht="16.5" customHeight="1" x14ac:dyDescent="0.3">
      <c r="B117" s="153" t="s">
        <v>236</v>
      </c>
      <c r="C117" s="153"/>
      <c r="D117" s="142" t="s">
        <v>238</v>
      </c>
      <c r="E117" s="142"/>
      <c r="F117" s="142"/>
      <c r="G117" s="142"/>
      <c r="H117" s="142"/>
      <c r="I117" s="142"/>
      <c r="J117" s="142"/>
      <c r="K117" s="142"/>
      <c r="L117" s="142"/>
    </row>
    <row r="118" spans="2:255" s="81" customFormat="1" ht="16.5" customHeight="1" x14ac:dyDescent="0.3">
      <c r="B118" s="153" t="s">
        <v>121</v>
      </c>
      <c r="C118" s="153"/>
      <c r="D118" s="142" t="s">
        <v>238</v>
      </c>
      <c r="E118" s="142"/>
      <c r="F118" s="142"/>
      <c r="G118" s="142"/>
      <c r="H118" s="142"/>
      <c r="I118" s="142"/>
      <c r="J118" s="142"/>
      <c r="K118" s="142"/>
      <c r="L118" s="14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pans="2:255" s="81" customFormat="1" ht="16.5" customHeight="1" x14ac:dyDescent="0.3">
      <c r="B119" s="153" t="s">
        <v>122</v>
      </c>
      <c r="C119" s="153"/>
      <c r="D119" s="142" t="s">
        <v>238</v>
      </c>
      <c r="E119" s="142"/>
      <c r="F119" s="142"/>
      <c r="G119" s="142"/>
      <c r="H119" s="142"/>
      <c r="I119" s="142"/>
      <c r="J119" s="142"/>
      <c r="K119" s="142"/>
      <c r="L119" s="14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pans="2:255" s="81" customFormat="1" ht="16.5" customHeight="1" x14ac:dyDescent="0.3">
      <c r="B120" s="153" t="s">
        <v>123</v>
      </c>
      <c r="C120" s="153"/>
      <c r="D120" s="142" t="s">
        <v>238</v>
      </c>
      <c r="E120" s="142"/>
      <c r="F120" s="142"/>
      <c r="G120" s="142"/>
      <c r="H120" s="142"/>
      <c r="I120" s="142"/>
      <c r="J120" s="142"/>
      <c r="K120" s="142"/>
      <c r="L120" s="14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pans="2:255" s="81" customFormat="1" ht="16.5" customHeight="1" x14ac:dyDescent="0.3">
      <c r="B121" s="153" t="s">
        <v>124</v>
      </c>
      <c r="C121" s="153"/>
      <c r="D121" s="142" t="s">
        <v>238</v>
      </c>
      <c r="E121" s="142"/>
      <c r="F121" s="142"/>
      <c r="G121" s="142"/>
      <c r="H121" s="142"/>
      <c r="I121" s="142"/>
      <c r="J121" s="142"/>
      <c r="K121" s="142"/>
      <c r="L121" s="14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pans="2:255" s="81" customFormat="1" ht="14.4" x14ac:dyDescent="0.3">
      <c r="B122" s="105"/>
      <c r="C122" s="103"/>
      <c r="D122" s="103"/>
      <c r="E122" s="103"/>
      <c r="F122" s="103"/>
      <c r="G122" s="103"/>
      <c r="H122" s="103"/>
      <c r="I122" s="103"/>
      <c r="J122" s="106"/>
      <c r="K122" s="103"/>
      <c r="L122" s="103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pans="2:255" s="81" customFormat="1" ht="14.4" x14ac:dyDescent="0.3">
      <c r="B123" s="103" t="s">
        <v>120</v>
      </c>
      <c r="C123" s="103"/>
      <c r="D123" s="103"/>
      <c r="E123" s="103"/>
      <c r="F123" s="103"/>
      <c r="G123" s="103"/>
      <c r="H123" s="103"/>
      <c r="I123" s="103"/>
      <c r="J123" s="106"/>
      <c r="K123" s="103"/>
      <c r="L123" s="103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pans="2:255" s="81" customFormat="1" ht="14.4" x14ac:dyDescent="0.3">
      <c r="B124" s="151" t="s">
        <v>239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pans="2:255" s="81" customFormat="1" ht="14.4" x14ac:dyDescent="0.3">
      <c r="B125" s="103" t="s">
        <v>243</v>
      </c>
      <c r="C125" s="84"/>
      <c r="D125" s="90"/>
      <c r="J125" s="82"/>
    </row>
    <row r="126" spans="2:255" s="81" customFormat="1" ht="13.8" x14ac:dyDescent="0.3">
      <c r="C126" s="84"/>
      <c r="D126" s="90"/>
      <c r="J126" s="82"/>
    </row>
    <row r="127" spans="2:255" s="81" customFormat="1" ht="12" customHeight="1" x14ac:dyDescent="0.2"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</row>
    <row r="128" spans="2:255" s="81" customFormat="1" ht="14.25" customHeight="1" x14ac:dyDescent="0.2">
      <c r="C128" s="104"/>
      <c r="D128" s="90"/>
      <c r="J128" s="82"/>
    </row>
    <row r="129" spans="2:12" s="81" customFormat="1" ht="14.25" customHeight="1" x14ac:dyDescent="0.3">
      <c r="B129" s="155" t="s">
        <v>118</v>
      </c>
      <c r="C129" s="155"/>
      <c r="D129" s="63" t="s">
        <v>238</v>
      </c>
      <c r="J129" s="82"/>
    </row>
    <row r="130" spans="2:12" s="81" customFormat="1" ht="14.25" customHeight="1" x14ac:dyDescent="0.3">
      <c r="B130" s="155" t="s">
        <v>125</v>
      </c>
      <c r="C130" s="155"/>
      <c r="D130" s="63" t="s">
        <v>238</v>
      </c>
      <c r="J130" s="82"/>
    </row>
    <row r="131" spans="2:12" s="81" customFormat="1" ht="15" customHeight="1" x14ac:dyDescent="0.2">
      <c r="D131" s="90"/>
      <c r="J131" s="82"/>
    </row>
    <row r="132" spans="2:12" s="81" customFormat="1" ht="24.75" customHeight="1" x14ac:dyDescent="0.3">
      <c r="B132" s="156" t="s">
        <v>240</v>
      </c>
      <c r="C132" s="156"/>
      <c r="D132" s="156"/>
      <c r="E132" s="156"/>
      <c r="F132" s="156"/>
      <c r="G132" s="156"/>
      <c r="H132" s="156"/>
      <c r="I132" s="156"/>
      <c r="J132" s="156"/>
      <c r="K132" s="156"/>
      <c r="L132" s="91"/>
    </row>
    <row r="133" spans="2:12" s="81" customFormat="1" ht="13.8" x14ac:dyDescent="0.3">
      <c r="B133" s="88"/>
      <c r="C133" s="88"/>
      <c r="D133" s="92"/>
      <c r="E133" s="92"/>
      <c r="F133" s="92"/>
      <c r="J133" s="82"/>
    </row>
    <row r="134" spans="2:12" s="81" customFormat="1" ht="9.75" customHeight="1" x14ac:dyDescent="0.3">
      <c r="B134" s="93"/>
      <c r="C134" s="93"/>
      <c r="J134" s="82"/>
    </row>
    <row r="135" spans="2:12" s="81" customFormat="1" ht="13.8" x14ac:dyDescent="0.3">
      <c r="B135" s="84" t="s">
        <v>103</v>
      </c>
      <c r="C135" s="84"/>
      <c r="I135" s="82"/>
      <c r="J135" s="82"/>
    </row>
    <row r="136" spans="2:12" s="81" customFormat="1" x14ac:dyDescent="0.2">
      <c r="I136" s="82"/>
      <c r="J136" s="82"/>
    </row>
    <row r="137" spans="2:12" s="81" customFormat="1" ht="13.8" x14ac:dyDescent="0.3">
      <c r="H137" s="94"/>
      <c r="I137" s="95"/>
      <c r="J137" s="95"/>
    </row>
    <row r="138" spans="2:12" s="81" customFormat="1" ht="13.8" x14ac:dyDescent="0.3">
      <c r="B138" s="93"/>
      <c r="C138" s="93"/>
      <c r="J138" s="96"/>
    </row>
    <row r="139" spans="2:12" s="81" customFormat="1" ht="14.4" thickBot="1" x14ac:dyDescent="0.35">
      <c r="B139" s="97"/>
      <c r="C139" s="97"/>
      <c r="D139" s="98"/>
      <c r="E139" s="98"/>
      <c r="F139" s="99"/>
      <c r="G139" s="100" t="s">
        <v>229</v>
      </c>
      <c r="H139" s="157">
        <v>45792</v>
      </c>
      <c r="I139" s="157"/>
      <c r="J139" s="101"/>
    </row>
    <row r="140" spans="2:12" s="81" customFormat="1" ht="13.8" x14ac:dyDescent="0.3">
      <c r="B140" s="102"/>
      <c r="C140" s="102"/>
      <c r="D140" s="158"/>
      <c r="E140" s="158"/>
      <c r="F140" s="99"/>
      <c r="G140" s="158"/>
      <c r="H140" s="158"/>
      <c r="I140" s="158"/>
      <c r="J140" s="158"/>
    </row>
    <row r="141" spans="2:12" s="81" customFormat="1" ht="13.8" x14ac:dyDescent="0.3">
      <c r="B141" s="102"/>
      <c r="C141" s="102"/>
      <c r="D141" s="99"/>
      <c r="E141" s="99"/>
      <c r="F141" s="99"/>
      <c r="G141" s="101"/>
      <c r="H141" s="101"/>
      <c r="J141" s="82"/>
    </row>
    <row r="142" spans="2:12" s="81" customFormat="1" ht="13.8" x14ac:dyDescent="0.3">
      <c r="B142" s="102"/>
      <c r="C142" s="102"/>
      <c r="D142" s="99"/>
      <c r="E142" s="99"/>
      <c r="F142" s="99"/>
      <c r="G142" s="120"/>
      <c r="H142" s="120"/>
      <c r="J142" s="82"/>
    </row>
    <row r="143" spans="2:12" s="81" customFormat="1" ht="13.8" x14ac:dyDescent="0.3">
      <c r="B143" s="102"/>
      <c r="C143" s="102"/>
      <c r="D143" s="92"/>
      <c r="E143" s="92"/>
      <c r="F143" s="92"/>
      <c r="G143" s="119"/>
      <c r="H143" s="119"/>
      <c r="I143" s="152"/>
      <c r="J143" s="152"/>
    </row>
    <row r="144" spans="2:12" s="81" customFormat="1" ht="13.8" x14ac:dyDescent="0.3">
      <c r="B144" s="102"/>
      <c r="C144" s="102"/>
      <c r="D144" s="92"/>
      <c r="E144" s="92"/>
      <c r="F144" s="92"/>
      <c r="J144" s="82"/>
    </row>
    <row r="145" spans="2:10" s="81" customFormat="1" ht="13.8" x14ac:dyDescent="0.3">
      <c r="B145" s="102"/>
      <c r="C145" s="102"/>
      <c r="D145" s="92"/>
      <c r="E145" s="92"/>
      <c r="F145" s="92"/>
      <c r="J145" s="82"/>
    </row>
    <row r="146" spans="2:10" s="81" customFormat="1" ht="13.8" x14ac:dyDescent="0.3">
      <c r="B146" s="102"/>
      <c r="C146" s="102"/>
      <c r="D146" s="92"/>
      <c r="E146" s="92"/>
      <c r="F146" s="92"/>
      <c r="J146" s="82"/>
    </row>
    <row r="147" spans="2:10" s="81" customFormat="1" ht="13.8" x14ac:dyDescent="0.3">
      <c r="B147" s="102"/>
      <c r="C147" s="102"/>
      <c r="D147" s="92"/>
      <c r="E147" s="92"/>
      <c r="F147" s="92"/>
      <c r="J147" s="82"/>
    </row>
    <row r="148" spans="2:10" s="81" customFormat="1" x14ac:dyDescent="0.2">
      <c r="J148" s="82"/>
    </row>
    <row r="149" spans="2:10" s="81" customFormat="1" x14ac:dyDescent="0.2">
      <c r="J149" s="82"/>
    </row>
    <row r="150" spans="2:10" s="81" customFormat="1" x14ac:dyDescent="0.2">
      <c r="J150" s="82"/>
    </row>
    <row r="151" spans="2:10" s="81" customFormat="1" x14ac:dyDescent="0.2">
      <c r="J151" s="82"/>
    </row>
    <row r="152" spans="2:10" s="81" customFormat="1" x14ac:dyDescent="0.2">
      <c r="J152" s="82"/>
    </row>
    <row r="153" spans="2:10" s="81" customFormat="1" x14ac:dyDescent="0.2">
      <c r="J153" s="82"/>
    </row>
    <row r="154" spans="2:10" s="81" customFormat="1" x14ac:dyDescent="0.2">
      <c r="J154" s="82"/>
    </row>
    <row r="155" spans="2:10" s="81" customFormat="1" x14ac:dyDescent="0.2">
      <c r="J155" s="82"/>
    </row>
    <row r="156" spans="2:10" s="81" customFormat="1" x14ac:dyDescent="0.2">
      <c r="J156" s="82"/>
    </row>
    <row r="157" spans="2:10" s="81" customFormat="1" x14ac:dyDescent="0.2">
      <c r="J157" s="82"/>
    </row>
    <row r="158" spans="2:10" s="81" customFormat="1" x14ac:dyDescent="0.2">
      <c r="J158" s="82"/>
    </row>
    <row r="159" spans="2:10" s="81" customFormat="1" x14ac:dyDescent="0.2">
      <c r="J159" s="82"/>
    </row>
    <row r="160" spans="2:10" s="81" customFormat="1" x14ac:dyDescent="0.2">
      <c r="J160" s="82"/>
    </row>
    <row r="161" spans="10:10" s="81" customFormat="1" x14ac:dyDescent="0.2">
      <c r="J161" s="82"/>
    </row>
    <row r="162" spans="10:10" s="81" customFormat="1" x14ac:dyDescent="0.2">
      <c r="J162" s="82"/>
    </row>
    <row r="163" spans="10:10" s="81" customFormat="1" x14ac:dyDescent="0.2">
      <c r="J163" s="82"/>
    </row>
    <row r="164" spans="10:10" s="81" customFormat="1" x14ac:dyDescent="0.2">
      <c r="J164" s="82"/>
    </row>
    <row r="165" spans="10:10" s="81" customFormat="1" x14ac:dyDescent="0.2">
      <c r="J165" s="82"/>
    </row>
    <row r="166" spans="10:10" s="81" customFormat="1" x14ac:dyDescent="0.2">
      <c r="J166" s="82"/>
    </row>
    <row r="167" spans="10:10" s="81" customFormat="1" x14ac:dyDescent="0.2">
      <c r="J167" s="82"/>
    </row>
    <row r="168" spans="10:10" s="81" customFormat="1" x14ac:dyDescent="0.2">
      <c r="J168" s="82"/>
    </row>
    <row r="169" spans="10:10" s="81" customFormat="1" x14ac:dyDescent="0.2">
      <c r="J169" s="82"/>
    </row>
    <row r="170" spans="10:10" s="81" customFormat="1" x14ac:dyDescent="0.2">
      <c r="J170" s="82"/>
    </row>
    <row r="171" spans="10:10" s="81" customFormat="1" x14ac:dyDescent="0.2">
      <c r="J171" s="82"/>
    </row>
    <row r="172" spans="10:10" s="81" customFormat="1" x14ac:dyDescent="0.2">
      <c r="J172" s="82"/>
    </row>
    <row r="173" spans="10:10" s="81" customFormat="1" x14ac:dyDescent="0.2">
      <c r="J173" s="82"/>
    </row>
    <row r="174" spans="10:10" s="81" customFormat="1" x14ac:dyDescent="0.2">
      <c r="J174" s="82"/>
    </row>
    <row r="175" spans="10:10" s="81" customFormat="1" x14ac:dyDescent="0.2">
      <c r="J175" s="82"/>
    </row>
    <row r="176" spans="10:10" s="81" customFormat="1" x14ac:dyDescent="0.2">
      <c r="J176" s="82"/>
    </row>
    <row r="177" spans="10:10" s="81" customFormat="1" x14ac:dyDescent="0.2">
      <c r="J177" s="82"/>
    </row>
    <row r="178" spans="10:10" s="81" customFormat="1" x14ac:dyDescent="0.2">
      <c r="J178" s="82"/>
    </row>
    <row r="179" spans="10:10" s="81" customFormat="1" x14ac:dyDescent="0.2">
      <c r="J179" s="82"/>
    </row>
    <row r="180" spans="10:10" s="81" customFormat="1" x14ac:dyDescent="0.2">
      <c r="J180" s="82"/>
    </row>
    <row r="181" spans="10:10" s="81" customFormat="1" x14ac:dyDescent="0.2">
      <c r="J181" s="82"/>
    </row>
    <row r="182" spans="10:10" s="81" customFormat="1" x14ac:dyDescent="0.2">
      <c r="J182" s="82"/>
    </row>
    <row r="183" spans="10:10" s="81" customFormat="1" x14ac:dyDescent="0.2">
      <c r="J183" s="82"/>
    </row>
    <row r="184" spans="10:10" s="81" customFormat="1" x14ac:dyDescent="0.2">
      <c r="J184" s="82"/>
    </row>
    <row r="185" spans="10:10" s="81" customFormat="1" x14ac:dyDescent="0.2">
      <c r="J185" s="82"/>
    </row>
    <row r="186" spans="10:10" s="81" customFormat="1" x14ac:dyDescent="0.2">
      <c r="J186" s="82"/>
    </row>
    <row r="187" spans="10:10" s="81" customFormat="1" x14ac:dyDescent="0.2">
      <c r="J187" s="82"/>
    </row>
  </sheetData>
  <sheetProtection algorithmName="SHA-512" hashValue="irWg6CSE/6QqJ5NgWZmU8+mmQLt4+aPRS0VlHnLTTa3S3heP4Lnd/AxMyuCcRR6HMT/zS6hTTtO79XWvIM690A==" saltValue="VIdvDc68MT00QFTiYDhGsw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>
                <anchor moveWithCells="1">
                  <from>
                    <xdr:col>2</xdr:col>
                    <xdr:colOff>1066800</xdr:colOff>
                    <xdr:row>114</xdr:row>
                    <xdr:rowOff>137160</xdr:rowOff>
                  </from>
                  <to>
                    <xdr:col>3</xdr:col>
                    <xdr:colOff>594360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3</xdr:col>
                    <xdr:colOff>548640</xdr:colOff>
                    <xdr:row>114</xdr:row>
                    <xdr:rowOff>114300</xdr:rowOff>
                  </from>
                  <to>
                    <xdr:col>4</xdr:col>
                    <xdr:colOff>304800</xdr:colOff>
                    <xdr:row>116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FA 1</vt:lpstr>
      <vt:lpstr>FA 2</vt:lpstr>
      <vt:lpstr>FA 3</vt:lpstr>
      <vt:lpstr>FA 4</vt:lpstr>
      <vt:lpstr>FA 5</vt:lpstr>
      <vt:lpstr>FA 6</vt:lpstr>
      <vt:lpstr>FA 7</vt:lpstr>
      <vt:lpstr>FA 8</vt:lpstr>
      <vt:lpstr>FA 9</vt:lpstr>
      <vt:lpstr>FA 10</vt:lpstr>
      <vt:lpstr>FA 11</vt:lpstr>
      <vt:lpstr>FA 12</vt:lpstr>
      <vt:lpstr>FA 13</vt:lpstr>
      <vt:lpstr>'FA 1'!Print_Titles</vt:lpstr>
      <vt:lpstr>'FA 2'!Print_Titles</vt:lpstr>
      <vt:lpstr>'FA 3'!Print_Titles</vt:lpstr>
      <vt:lpstr>'FA 4'!Print_Titles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DEAP25</cp:keywords>
  <cp:lastModifiedBy>Kardos, Nichole</cp:lastModifiedBy>
  <cp:lastPrinted>2025-01-31T21:44:49Z</cp:lastPrinted>
  <dcterms:created xsi:type="dcterms:W3CDTF">2003-09-04T13:10:28Z</dcterms:created>
  <dcterms:modified xsi:type="dcterms:W3CDTF">2025-06-19T15:31:29Z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00000000E0EE6EBC87D368449A06CD42D6D482380700324E4F9FAC0F234CB181C26E7F4D2640000070812F3D00009D4D6929EF050343AE20136682151A9A0000F1F17B9F0000</vt:lpwstr>
  </property>
  <property fmtid="{D5CDD505-2E9C-101B-9397-08002B2CF9AE}" pid="4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5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6" name="_EmailStoreID2">
    <vt:lpwstr>00000000</vt:lpwstr>
  </property>
</Properties>
</file>