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ardos\Desktop\TO DO\"/>
    </mc:Choice>
  </mc:AlternateContent>
  <xr:revisionPtr revIDLastSave="0" documentId="13_ncr:1_{64D25B00-65C3-487B-A78B-CC7F6C231E09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FA 5" sheetId="9" r:id="rId1"/>
    <sheet name="FA 4" sheetId="4" r:id="rId2"/>
    <sheet name="FA 3" sheetId="5" r:id="rId3"/>
    <sheet name="FA 2" sheetId="3" r:id="rId4"/>
    <sheet name="FA 1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" l="1"/>
  <c r="G72" i="4"/>
  <c r="H72" i="4" s="1"/>
  <c r="I72" i="4" s="1"/>
  <c r="G73" i="4"/>
  <c r="G74" i="4"/>
  <c r="G75" i="4"/>
  <c r="G76" i="4"/>
  <c r="G77" i="4"/>
  <c r="G78" i="4"/>
  <c r="G79" i="4"/>
  <c r="G80" i="4"/>
  <c r="G81" i="4"/>
  <c r="G82" i="4"/>
  <c r="G83" i="4"/>
  <c r="G84" i="4"/>
  <c r="H84" i="4" s="1"/>
  <c r="I84" i="4" s="1"/>
  <c r="G85" i="4"/>
  <c r="G86" i="4"/>
  <c r="G87" i="4"/>
  <c r="H87" i="4" s="1"/>
  <c r="I87" i="4" s="1"/>
  <c r="G88" i="4"/>
  <c r="G89" i="4"/>
  <c r="G90" i="4"/>
  <c r="G91" i="4"/>
  <c r="G92" i="4"/>
  <c r="G93" i="4"/>
  <c r="H93" i="4" s="1"/>
  <c r="I93" i="4" s="1"/>
  <c r="G94" i="4"/>
  <c r="G95" i="4"/>
  <c r="G96" i="4"/>
  <c r="H96" i="4" s="1"/>
  <c r="I96" i="4" s="1"/>
  <c r="G97" i="4"/>
  <c r="G98" i="4"/>
  <c r="G99" i="4"/>
  <c r="G100" i="4"/>
  <c r="G101" i="4"/>
  <c r="G102" i="4"/>
  <c r="G103" i="4"/>
  <c r="G104" i="4"/>
  <c r="G105" i="4"/>
  <c r="H105" i="4" s="1"/>
  <c r="I105" i="4" s="1"/>
  <c r="G106" i="4"/>
  <c r="G107" i="4"/>
  <c r="G108" i="4"/>
  <c r="G109" i="4"/>
  <c r="G110" i="4"/>
  <c r="G111" i="4"/>
  <c r="H111" i="4" s="1"/>
  <c r="I111" i="4" s="1"/>
  <c r="G112" i="4"/>
  <c r="G113" i="4"/>
  <c r="G114" i="4"/>
  <c r="G115" i="4"/>
  <c r="G116" i="4"/>
  <c r="G117" i="4"/>
  <c r="G118" i="4"/>
  <c r="G119" i="4"/>
  <c r="G120" i="4"/>
  <c r="H120" i="4" s="1"/>
  <c r="I120" i="4" s="1"/>
  <c r="G70" i="4"/>
  <c r="G68" i="4"/>
  <c r="G69" i="9"/>
  <c r="H69" i="9" s="1"/>
  <c r="I69" i="9" s="1"/>
  <c r="G70" i="9"/>
  <c r="H70" i="9" s="1"/>
  <c r="I70" i="9" s="1"/>
  <c r="G71" i="9"/>
  <c r="H71" i="9" s="1"/>
  <c r="I71" i="9" s="1"/>
  <c r="G72" i="9"/>
  <c r="H72" i="9" s="1"/>
  <c r="I72" i="9" s="1"/>
  <c r="G73" i="9"/>
  <c r="H73" i="9" s="1"/>
  <c r="I73" i="9" s="1"/>
  <c r="G74" i="9"/>
  <c r="H74" i="9" s="1"/>
  <c r="I74" i="9" s="1"/>
  <c r="G75" i="9"/>
  <c r="H75" i="9" s="1"/>
  <c r="I75" i="9" s="1"/>
  <c r="G76" i="9"/>
  <c r="H76" i="9" s="1"/>
  <c r="I76" i="9" s="1"/>
  <c r="G77" i="9"/>
  <c r="H77" i="9" s="1"/>
  <c r="I77" i="9" s="1"/>
  <c r="G78" i="9"/>
  <c r="G79" i="9"/>
  <c r="G80" i="9"/>
  <c r="H80" i="9" s="1"/>
  <c r="I80" i="9" s="1"/>
  <c r="G81" i="9"/>
  <c r="H81" i="9" s="1"/>
  <c r="I81" i="9" s="1"/>
  <c r="G82" i="9"/>
  <c r="H82" i="9" s="1"/>
  <c r="I82" i="9" s="1"/>
  <c r="G83" i="9"/>
  <c r="H83" i="9" s="1"/>
  <c r="I83" i="9" s="1"/>
  <c r="G84" i="9"/>
  <c r="H84" i="9" s="1"/>
  <c r="I84" i="9" s="1"/>
  <c r="G85" i="9"/>
  <c r="H85" i="9" s="1"/>
  <c r="I85" i="9" s="1"/>
  <c r="G86" i="9"/>
  <c r="H86" i="9" s="1"/>
  <c r="I86" i="9" s="1"/>
  <c r="G87" i="9"/>
  <c r="H87" i="9" s="1"/>
  <c r="I87" i="9" s="1"/>
  <c r="G88" i="9"/>
  <c r="H88" i="9" s="1"/>
  <c r="I88" i="9" s="1"/>
  <c r="G89" i="9"/>
  <c r="H89" i="9" s="1"/>
  <c r="I89" i="9" s="1"/>
  <c r="G90" i="9"/>
  <c r="G91" i="9"/>
  <c r="G92" i="9"/>
  <c r="H92" i="9" s="1"/>
  <c r="I92" i="9" s="1"/>
  <c r="G93" i="9"/>
  <c r="H93" i="9" s="1"/>
  <c r="I93" i="9" s="1"/>
  <c r="G94" i="9"/>
  <c r="G95" i="9"/>
  <c r="G96" i="9"/>
  <c r="H96" i="9" s="1"/>
  <c r="I96" i="9" s="1"/>
  <c r="G97" i="9"/>
  <c r="H97" i="9" s="1"/>
  <c r="I97" i="9" s="1"/>
  <c r="G98" i="9"/>
  <c r="H98" i="9" s="1"/>
  <c r="I98" i="9" s="1"/>
  <c r="G99" i="9"/>
  <c r="H99" i="9" s="1"/>
  <c r="I99" i="9" s="1"/>
  <c r="G100" i="9"/>
  <c r="H100" i="9" s="1"/>
  <c r="I100" i="9" s="1"/>
  <c r="G101" i="9"/>
  <c r="H101" i="9" s="1"/>
  <c r="I101" i="9" s="1"/>
  <c r="G102" i="9"/>
  <c r="G103" i="9"/>
  <c r="G104" i="9"/>
  <c r="H104" i="9" s="1"/>
  <c r="I104" i="9" s="1"/>
  <c r="G105" i="9"/>
  <c r="H105" i="9" s="1"/>
  <c r="I105" i="9" s="1"/>
  <c r="G106" i="9"/>
  <c r="H106" i="9" s="1"/>
  <c r="I106" i="9" s="1"/>
  <c r="G107" i="9"/>
  <c r="H107" i="9" s="1"/>
  <c r="I107" i="9" s="1"/>
  <c r="G108" i="9"/>
  <c r="H108" i="9" s="1"/>
  <c r="I108" i="9" s="1"/>
  <c r="G109" i="9"/>
  <c r="H109" i="9" s="1"/>
  <c r="I109" i="9" s="1"/>
  <c r="G110" i="9"/>
  <c r="H110" i="9" s="1"/>
  <c r="I110" i="9" s="1"/>
  <c r="G111" i="9"/>
  <c r="H111" i="9" s="1"/>
  <c r="I111" i="9" s="1"/>
  <c r="G112" i="9"/>
  <c r="H112" i="9" s="1"/>
  <c r="I112" i="9" s="1"/>
  <c r="G113" i="9"/>
  <c r="G114" i="9"/>
  <c r="G115" i="9"/>
  <c r="G116" i="9"/>
  <c r="G117" i="9"/>
  <c r="H117" i="9" s="1"/>
  <c r="I117" i="9" s="1"/>
  <c r="G118" i="9"/>
  <c r="G119" i="9"/>
  <c r="G120" i="9"/>
  <c r="H120" i="9" s="1"/>
  <c r="I120" i="9" s="1"/>
  <c r="G68" i="9"/>
  <c r="H68" i="9" s="1"/>
  <c r="I68" i="9" s="1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68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68" i="4"/>
  <c r="E18" i="4"/>
  <c r="E19" i="4"/>
  <c r="E20" i="4"/>
  <c r="E21" i="4"/>
  <c r="E22" i="4"/>
  <c r="E23" i="4"/>
  <c r="E24" i="4"/>
  <c r="E25" i="4"/>
  <c r="E26" i="4"/>
  <c r="E27" i="4"/>
  <c r="E28" i="4"/>
  <c r="H28" i="4" s="1"/>
  <c r="I28" i="4" s="1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17" i="4"/>
  <c r="E17" i="9"/>
  <c r="H127" i="9"/>
  <c r="A127" i="9"/>
  <c r="F121" i="9"/>
  <c r="D121" i="9"/>
  <c r="H119" i="9"/>
  <c r="I119" i="9" s="1"/>
  <c r="H118" i="9"/>
  <c r="I118" i="9" s="1"/>
  <c r="H95" i="9"/>
  <c r="I95" i="9" s="1"/>
  <c r="H94" i="9"/>
  <c r="I94" i="9" s="1"/>
  <c r="H65" i="9"/>
  <c r="A65" i="9"/>
  <c r="G63" i="9"/>
  <c r="H63" i="9" s="1"/>
  <c r="I63" i="9" s="1"/>
  <c r="G62" i="9"/>
  <c r="H62" i="9" s="1"/>
  <c r="I62" i="9" s="1"/>
  <c r="G61" i="9"/>
  <c r="H61" i="9" s="1"/>
  <c r="I61" i="9" s="1"/>
  <c r="G60" i="9"/>
  <c r="H60" i="9" s="1"/>
  <c r="I60" i="9" s="1"/>
  <c r="G59" i="9"/>
  <c r="H59" i="9" s="1"/>
  <c r="I59" i="9" s="1"/>
  <c r="G58" i="9"/>
  <c r="H58" i="9" s="1"/>
  <c r="I58" i="9" s="1"/>
  <c r="G57" i="9"/>
  <c r="G56" i="9"/>
  <c r="G55" i="9"/>
  <c r="H55" i="9" s="1"/>
  <c r="I55" i="9" s="1"/>
  <c r="G54" i="9"/>
  <c r="H54" i="9" s="1"/>
  <c r="I54" i="9" s="1"/>
  <c r="G53" i="9"/>
  <c r="H53" i="9" s="1"/>
  <c r="I53" i="9" s="1"/>
  <c r="G52" i="9"/>
  <c r="G51" i="9"/>
  <c r="G50" i="9"/>
  <c r="H50" i="9" s="1"/>
  <c r="I50" i="9" s="1"/>
  <c r="G49" i="9"/>
  <c r="H49" i="9" s="1"/>
  <c r="I49" i="9" s="1"/>
  <c r="G48" i="9"/>
  <c r="H48" i="9" s="1"/>
  <c r="I48" i="9" s="1"/>
  <c r="G47" i="9"/>
  <c r="G46" i="9"/>
  <c r="G45" i="9"/>
  <c r="H45" i="9" s="1"/>
  <c r="I45" i="9" s="1"/>
  <c r="G44" i="9"/>
  <c r="G43" i="9"/>
  <c r="H43" i="9" s="1"/>
  <c r="I43" i="9" s="1"/>
  <c r="G42" i="9"/>
  <c r="H42" i="9" s="1"/>
  <c r="I42" i="9" s="1"/>
  <c r="G41" i="9"/>
  <c r="H41" i="9" s="1"/>
  <c r="I41" i="9" s="1"/>
  <c r="G40" i="9"/>
  <c r="G39" i="9"/>
  <c r="G38" i="9"/>
  <c r="H38" i="9" s="1"/>
  <c r="I38" i="9" s="1"/>
  <c r="G37" i="9"/>
  <c r="H37" i="9" s="1"/>
  <c r="I37" i="9" s="1"/>
  <c r="G36" i="9"/>
  <c r="H36" i="9" s="1"/>
  <c r="I36" i="9" s="1"/>
  <c r="G35" i="9"/>
  <c r="G34" i="9"/>
  <c r="G33" i="9"/>
  <c r="H33" i="9" s="1"/>
  <c r="I33" i="9" s="1"/>
  <c r="G32" i="9"/>
  <c r="H32" i="9" s="1"/>
  <c r="I32" i="9" s="1"/>
  <c r="G31" i="9"/>
  <c r="H31" i="9" s="1"/>
  <c r="I31" i="9" s="1"/>
  <c r="G30" i="9"/>
  <c r="H30" i="9" s="1"/>
  <c r="I30" i="9" s="1"/>
  <c r="G29" i="9"/>
  <c r="H29" i="9" s="1"/>
  <c r="I29" i="9" s="1"/>
  <c r="G28" i="9"/>
  <c r="G27" i="9"/>
  <c r="G26" i="9"/>
  <c r="H26" i="9" s="1"/>
  <c r="I26" i="9" s="1"/>
  <c r="G25" i="9"/>
  <c r="H25" i="9" s="1"/>
  <c r="I25" i="9" s="1"/>
  <c r="G24" i="9"/>
  <c r="H24" i="9" s="1"/>
  <c r="I24" i="9" s="1"/>
  <c r="G23" i="9"/>
  <c r="H23" i="9" s="1"/>
  <c r="I23" i="9" s="1"/>
  <c r="G22" i="9"/>
  <c r="G21" i="9"/>
  <c r="G20" i="9"/>
  <c r="H20" i="9" s="1"/>
  <c r="I20" i="9" s="1"/>
  <c r="G19" i="9"/>
  <c r="H19" i="9" s="1"/>
  <c r="I19" i="9" s="1"/>
  <c r="G18" i="9"/>
  <c r="H18" i="9" s="1"/>
  <c r="I18" i="9" s="1"/>
  <c r="G17" i="9"/>
  <c r="E17" i="8"/>
  <c r="H127" i="8"/>
  <c r="A127" i="8"/>
  <c r="F121" i="8"/>
  <c r="D121" i="8"/>
  <c r="G120" i="8"/>
  <c r="E120" i="8"/>
  <c r="H120" i="8" s="1"/>
  <c r="I120" i="8" s="1"/>
  <c r="G119" i="8"/>
  <c r="E119" i="8"/>
  <c r="H119" i="8" s="1"/>
  <c r="I119" i="8" s="1"/>
  <c r="G118" i="8"/>
  <c r="E118" i="8"/>
  <c r="H118" i="8" s="1"/>
  <c r="I118" i="8" s="1"/>
  <c r="G117" i="8"/>
  <c r="E117" i="8"/>
  <c r="H117" i="8" s="1"/>
  <c r="I117" i="8" s="1"/>
  <c r="G116" i="8"/>
  <c r="E116" i="8"/>
  <c r="G115" i="8"/>
  <c r="E115" i="8"/>
  <c r="H115" i="8" s="1"/>
  <c r="I115" i="8" s="1"/>
  <c r="G114" i="8"/>
  <c r="E114" i="8"/>
  <c r="H114" i="8" s="1"/>
  <c r="I114" i="8" s="1"/>
  <c r="G113" i="8"/>
  <c r="E113" i="8"/>
  <c r="H113" i="8" s="1"/>
  <c r="I113" i="8" s="1"/>
  <c r="G112" i="8"/>
  <c r="E112" i="8"/>
  <c r="H112" i="8" s="1"/>
  <c r="I112" i="8" s="1"/>
  <c r="G111" i="8"/>
  <c r="E111" i="8"/>
  <c r="H111" i="8" s="1"/>
  <c r="I111" i="8" s="1"/>
  <c r="G110" i="8"/>
  <c r="E110" i="8"/>
  <c r="H110" i="8" s="1"/>
  <c r="I110" i="8" s="1"/>
  <c r="G109" i="8"/>
  <c r="E109" i="8"/>
  <c r="H109" i="8" s="1"/>
  <c r="I109" i="8" s="1"/>
  <c r="G108" i="8"/>
  <c r="E108" i="8"/>
  <c r="H108" i="8" s="1"/>
  <c r="I108" i="8" s="1"/>
  <c r="G107" i="8"/>
  <c r="E107" i="8"/>
  <c r="H107" i="8" s="1"/>
  <c r="I107" i="8" s="1"/>
  <c r="G106" i="8"/>
  <c r="E106" i="8"/>
  <c r="H106" i="8" s="1"/>
  <c r="I106" i="8" s="1"/>
  <c r="G105" i="8"/>
  <c r="E105" i="8"/>
  <c r="H105" i="8" s="1"/>
  <c r="I105" i="8" s="1"/>
  <c r="G104" i="8"/>
  <c r="E104" i="8"/>
  <c r="H104" i="8" s="1"/>
  <c r="I104" i="8" s="1"/>
  <c r="G103" i="8"/>
  <c r="E103" i="8"/>
  <c r="H103" i="8" s="1"/>
  <c r="I103" i="8" s="1"/>
  <c r="G102" i="8"/>
  <c r="E102" i="8"/>
  <c r="H102" i="8" s="1"/>
  <c r="I102" i="8" s="1"/>
  <c r="G101" i="8"/>
  <c r="E101" i="8"/>
  <c r="H101" i="8" s="1"/>
  <c r="I101" i="8" s="1"/>
  <c r="G100" i="8"/>
  <c r="E100" i="8"/>
  <c r="H100" i="8" s="1"/>
  <c r="I100" i="8" s="1"/>
  <c r="G99" i="8"/>
  <c r="E99" i="8"/>
  <c r="H99" i="8" s="1"/>
  <c r="I99" i="8" s="1"/>
  <c r="G98" i="8"/>
  <c r="E98" i="8"/>
  <c r="H98" i="8" s="1"/>
  <c r="I98" i="8" s="1"/>
  <c r="G97" i="8"/>
  <c r="E97" i="8"/>
  <c r="H97" i="8" s="1"/>
  <c r="I97" i="8" s="1"/>
  <c r="G96" i="8"/>
  <c r="E96" i="8"/>
  <c r="H96" i="8" s="1"/>
  <c r="I96" i="8" s="1"/>
  <c r="G95" i="8"/>
  <c r="E95" i="8"/>
  <c r="H95" i="8" s="1"/>
  <c r="I95" i="8" s="1"/>
  <c r="G94" i="8"/>
  <c r="E94" i="8"/>
  <c r="H94" i="8" s="1"/>
  <c r="I94" i="8" s="1"/>
  <c r="G93" i="8"/>
  <c r="E93" i="8"/>
  <c r="H93" i="8" s="1"/>
  <c r="I93" i="8" s="1"/>
  <c r="G92" i="8"/>
  <c r="E92" i="8"/>
  <c r="H92" i="8" s="1"/>
  <c r="I92" i="8" s="1"/>
  <c r="G91" i="8"/>
  <c r="E91" i="8"/>
  <c r="H91" i="8" s="1"/>
  <c r="I91" i="8" s="1"/>
  <c r="G90" i="8"/>
  <c r="E90" i="8"/>
  <c r="H90" i="8" s="1"/>
  <c r="I90" i="8" s="1"/>
  <c r="G89" i="8"/>
  <c r="E89" i="8"/>
  <c r="H89" i="8" s="1"/>
  <c r="I89" i="8" s="1"/>
  <c r="G88" i="8"/>
  <c r="E88" i="8"/>
  <c r="H88" i="8" s="1"/>
  <c r="I88" i="8" s="1"/>
  <c r="G87" i="8"/>
  <c r="E87" i="8"/>
  <c r="H87" i="8" s="1"/>
  <c r="I87" i="8" s="1"/>
  <c r="G86" i="8"/>
  <c r="E86" i="8"/>
  <c r="H86" i="8" s="1"/>
  <c r="I86" i="8" s="1"/>
  <c r="G85" i="8"/>
  <c r="E85" i="8"/>
  <c r="H85" i="8" s="1"/>
  <c r="I85" i="8" s="1"/>
  <c r="G84" i="8"/>
  <c r="E84" i="8"/>
  <c r="H84" i="8" s="1"/>
  <c r="I84" i="8" s="1"/>
  <c r="G83" i="8"/>
  <c r="E83" i="8"/>
  <c r="H83" i="8" s="1"/>
  <c r="I83" i="8" s="1"/>
  <c r="G82" i="8"/>
  <c r="E82" i="8"/>
  <c r="H82" i="8" s="1"/>
  <c r="I82" i="8" s="1"/>
  <c r="G81" i="8"/>
  <c r="E81" i="8"/>
  <c r="H81" i="8" s="1"/>
  <c r="I81" i="8" s="1"/>
  <c r="G80" i="8"/>
  <c r="E80" i="8"/>
  <c r="H80" i="8" s="1"/>
  <c r="I80" i="8" s="1"/>
  <c r="G79" i="8"/>
  <c r="E79" i="8"/>
  <c r="H79" i="8" s="1"/>
  <c r="I79" i="8" s="1"/>
  <c r="G78" i="8"/>
  <c r="E78" i="8"/>
  <c r="H78" i="8" s="1"/>
  <c r="I78" i="8" s="1"/>
  <c r="G77" i="8"/>
  <c r="E77" i="8"/>
  <c r="H77" i="8" s="1"/>
  <c r="I77" i="8" s="1"/>
  <c r="G76" i="8"/>
  <c r="E76" i="8"/>
  <c r="G75" i="8"/>
  <c r="E75" i="8"/>
  <c r="H75" i="8" s="1"/>
  <c r="I75" i="8" s="1"/>
  <c r="G74" i="8"/>
  <c r="E74" i="8"/>
  <c r="H74" i="8" s="1"/>
  <c r="I74" i="8" s="1"/>
  <c r="G73" i="8"/>
  <c r="E73" i="8"/>
  <c r="H73" i="8" s="1"/>
  <c r="I73" i="8" s="1"/>
  <c r="G72" i="8"/>
  <c r="E72" i="8"/>
  <c r="H72" i="8" s="1"/>
  <c r="I72" i="8" s="1"/>
  <c r="G71" i="8"/>
  <c r="E71" i="8"/>
  <c r="H71" i="8" s="1"/>
  <c r="I71" i="8" s="1"/>
  <c r="G70" i="8"/>
  <c r="E70" i="8"/>
  <c r="H70" i="8" s="1"/>
  <c r="I70" i="8" s="1"/>
  <c r="G69" i="8"/>
  <c r="E69" i="8"/>
  <c r="H69" i="8" s="1"/>
  <c r="I69" i="8" s="1"/>
  <c r="H68" i="8"/>
  <c r="I68" i="8" s="1"/>
  <c r="G68" i="8"/>
  <c r="E68" i="8"/>
  <c r="H65" i="8"/>
  <c r="A65" i="8"/>
  <c r="H63" i="8"/>
  <c r="I63" i="8" s="1"/>
  <c r="G63" i="8"/>
  <c r="E63" i="8"/>
  <c r="G62" i="8"/>
  <c r="E62" i="8"/>
  <c r="H62" i="8" s="1"/>
  <c r="I62" i="8" s="1"/>
  <c r="H61" i="8"/>
  <c r="I61" i="8" s="1"/>
  <c r="G61" i="8"/>
  <c r="E61" i="8"/>
  <c r="G60" i="8"/>
  <c r="E60" i="8"/>
  <c r="H60" i="8" s="1"/>
  <c r="I60" i="8" s="1"/>
  <c r="H59" i="8"/>
  <c r="I59" i="8" s="1"/>
  <c r="G59" i="8"/>
  <c r="E59" i="8"/>
  <c r="G58" i="8"/>
  <c r="E58" i="8"/>
  <c r="H58" i="8" s="1"/>
  <c r="I58" i="8" s="1"/>
  <c r="H57" i="8"/>
  <c r="I57" i="8" s="1"/>
  <c r="G57" i="8"/>
  <c r="E57" i="8"/>
  <c r="H56" i="8"/>
  <c r="I56" i="8" s="1"/>
  <c r="G56" i="8"/>
  <c r="E56" i="8"/>
  <c r="H55" i="8"/>
  <c r="I55" i="8" s="1"/>
  <c r="G55" i="8"/>
  <c r="E55" i="8"/>
  <c r="G54" i="8"/>
  <c r="E54" i="8"/>
  <c r="H54" i="8" s="1"/>
  <c r="I54" i="8" s="1"/>
  <c r="H53" i="8"/>
  <c r="I53" i="8" s="1"/>
  <c r="G53" i="8"/>
  <c r="E53" i="8"/>
  <c r="H52" i="8"/>
  <c r="I52" i="8" s="1"/>
  <c r="G52" i="8"/>
  <c r="E52" i="8"/>
  <c r="H51" i="8"/>
  <c r="I51" i="8" s="1"/>
  <c r="G51" i="8"/>
  <c r="E51" i="8"/>
  <c r="G50" i="8"/>
  <c r="E50" i="8"/>
  <c r="H50" i="8" s="1"/>
  <c r="I50" i="8" s="1"/>
  <c r="H49" i="8"/>
  <c r="I49" i="8" s="1"/>
  <c r="G49" i="8"/>
  <c r="E49" i="8"/>
  <c r="H48" i="8"/>
  <c r="I48" i="8" s="1"/>
  <c r="G48" i="8"/>
  <c r="E48" i="8"/>
  <c r="H47" i="8"/>
  <c r="I47" i="8" s="1"/>
  <c r="G47" i="8"/>
  <c r="E47" i="8"/>
  <c r="G46" i="8"/>
  <c r="E46" i="8"/>
  <c r="H46" i="8" s="1"/>
  <c r="I46" i="8" s="1"/>
  <c r="H45" i="8"/>
  <c r="I45" i="8" s="1"/>
  <c r="G45" i="8"/>
  <c r="E45" i="8"/>
  <c r="H44" i="8"/>
  <c r="I44" i="8" s="1"/>
  <c r="G44" i="8"/>
  <c r="E44" i="8"/>
  <c r="H43" i="8"/>
  <c r="I43" i="8" s="1"/>
  <c r="G43" i="8"/>
  <c r="E43" i="8"/>
  <c r="G42" i="8"/>
  <c r="E42" i="8"/>
  <c r="H42" i="8" s="1"/>
  <c r="I42" i="8" s="1"/>
  <c r="H41" i="8"/>
  <c r="I41" i="8" s="1"/>
  <c r="G41" i="8"/>
  <c r="E41" i="8"/>
  <c r="H40" i="8"/>
  <c r="I40" i="8" s="1"/>
  <c r="G40" i="8"/>
  <c r="E40" i="8"/>
  <c r="H39" i="8"/>
  <c r="I39" i="8" s="1"/>
  <c r="G39" i="8"/>
  <c r="E39" i="8"/>
  <c r="G38" i="8"/>
  <c r="E38" i="8"/>
  <c r="H38" i="8" s="1"/>
  <c r="I38" i="8" s="1"/>
  <c r="H37" i="8"/>
  <c r="I37" i="8" s="1"/>
  <c r="G37" i="8"/>
  <c r="E37" i="8"/>
  <c r="H36" i="8"/>
  <c r="I36" i="8" s="1"/>
  <c r="G36" i="8"/>
  <c r="E36" i="8"/>
  <c r="H35" i="8"/>
  <c r="I35" i="8" s="1"/>
  <c r="G35" i="8"/>
  <c r="E35" i="8"/>
  <c r="G34" i="8"/>
  <c r="E34" i="8"/>
  <c r="H34" i="8" s="1"/>
  <c r="I34" i="8" s="1"/>
  <c r="H33" i="8"/>
  <c r="I33" i="8" s="1"/>
  <c r="G33" i="8"/>
  <c r="E33" i="8"/>
  <c r="H32" i="8"/>
  <c r="I32" i="8" s="1"/>
  <c r="G32" i="8"/>
  <c r="E32" i="8"/>
  <c r="H31" i="8"/>
  <c r="I31" i="8" s="1"/>
  <c r="G31" i="8"/>
  <c r="E31" i="8"/>
  <c r="G30" i="8"/>
  <c r="E30" i="8"/>
  <c r="H30" i="8" s="1"/>
  <c r="I30" i="8" s="1"/>
  <c r="H29" i="8"/>
  <c r="I29" i="8" s="1"/>
  <c r="G29" i="8"/>
  <c r="E29" i="8"/>
  <c r="H28" i="8"/>
  <c r="I28" i="8" s="1"/>
  <c r="G28" i="8"/>
  <c r="E28" i="8"/>
  <c r="H27" i="8"/>
  <c r="I27" i="8" s="1"/>
  <c r="G27" i="8"/>
  <c r="E27" i="8"/>
  <c r="G26" i="8"/>
  <c r="E26" i="8"/>
  <c r="H26" i="8" s="1"/>
  <c r="I26" i="8" s="1"/>
  <c r="H25" i="8"/>
  <c r="I25" i="8" s="1"/>
  <c r="G25" i="8"/>
  <c r="E25" i="8"/>
  <c r="H24" i="8"/>
  <c r="I24" i="8" s="1"/>
  <c r="G24" i="8"/>
  <c r="E24" i="8"/>
  <c r="H23" i="8"/>
  <c r="I23" i="8" s="1"/>
  <c r="G23" i="8"/>
  <c r="E23" i="8"/>
  <c r="G22" i="8"/>
  <c r="E22" i="8"/>
  <c r="H22" i="8" s="1"/>
  <c r="I22" i="8" s="1"/>
  <c r="H21" i="8"/>
  <c r="I21" i="8" s="1"/>
  <c r="G21" i="8"/>
  <c r="E21" i="8"/>
  <c r="H20" i="8"/>
  <c r="I20" i="8" s="1"/>
  <c r="G20" i="8"/>
  <c r="E20" i="8"/>
  <c r="H19" i="8"/>
  <c r="I19" i="8" s="1"/>
  <c r="G19" i="8"/>
  <c r="E19" i="8"/>
  <c r="G18" i="8"/>
  <c r="E18" i="8"/>
  <c r="H18" i="8" s="1"/>
  <c r="I18" i="8" s="1"/>
  <c r="H17" i="8"/>
  <c r="I17" i="8" s="1"/>
  <c r="G17" i="8"/>
  <c r="H127" i="5"/>
  <c r="A127" i="5"/>
  <c r="F121" i="5"/>
  <c r="D121" i="5"/>
  <c r="G120" i="5"/>
  <c r="E120" i="5"/>
  <c r="H120" i="5" s="1"/>
  <c r="I120" i="5" s="1"/>
  <c r="G119" i="5"/>
  <c r="E119" i="5"/>
  <c r="H119" i="5" s="1"/>
  <c r="I119" i="5" s="1"/>
  <c r="G118" i="5"/>
  <c r="E118" i="5"/>
  <c r="H118" i="5" s="1"/>
  <c r="I118" i="5" s="1"/>
  <c r="G117" i="5"/>
  <c r="E117" i="5"/>
  <c r="H117" i="5" s="1"/>
  <c r="I117" i="5" s="1"/>
  <c r="H116" i="5"/>
  <c r="I116" i="5" s="1"/>
  <c r="G116" i="5"/>
  <c r="E116" i="5"/>
  <c r="G115" i="5"/>
  <c r="E115" i="5"/>
  <c r="H115" i="5" s="1"/>
  <c r="I115" i="5" s="1"/>
  <c r="G114" i="5"/>
  <c r="E114" i="5"/>
  <c r="H114" i="5" s="1"/>
  <c r="I114" i="5" s="1"/>
  <c r="H113" i="5"/>
  <c r="I113" i="5" s="1"/>
  <c r="G113" i="5"/>
  <c r="E113" i="5"/>
  <c r="G112" i="5"/>
  <c r="E112" i="5"/>
  <c r="H112" i="5" s="1"/>
  <c r="I112" i="5" s="1"/>
  <c r="G111" i="5"/>
  <c r="E111" i="5"/>
  <c r="H111" i="5" s="1"/>
  <c r="I111" i="5" s="1"/>
  <c r="H110" i="5"/>
  <c r="I110" i="5" s="1"/>
  <c r="G110" i="5"/>
  <c r="E110" i="5"/>
  <c r="G109" i="5"/>
  <c r="E109" i="5"/>
  <c r="H109" i="5" s="1"/>
  <c r="I109" i="5" s="1"/>
  <c r="G108" i="5"/>
  <c r="E108" i="5"/>
  <c r="H108" i="5" s="1"/>
  <c r="I108" i="5" s="1"/>
  <c r="H107" i="5"/>
  <c r="I107" i="5" s="1"/>
  <c r="G107" i="5"/>
  <c r="E107" i="5"/>
  <c r="G106" i="5"/>
  <c r="E106" i="5"/>
  <c r="H106" i="5" s="1"/>
  <c r="I106" i="5" s="1"/>
  <c r="G105" i="5"/>
  <c r="E105" i="5"/>
  <c r="H105" i="5" s="1"/>
  <c r="I105" i="5" s="1"/>
  <c r="H104" i="5"/>
  <c r="I104" i="5" s="1"/>
  <c r="G104" i="5"/>
  <c r="E104" i="5"/>
  <c r="G103" i="5"/>
  <c r="E103" i="5"/>
  <c r="H103" i="5" s="1"/>
  <c r="I103" i="5" s="1"/>
  <c r="G102" i="5"/>
  <c r="E102" i="5"/>
  <c r="H102" i="5" s="1"/>
  <c r="I102" i="5" s="1"/>
  <c r="H101" i="5"/>
  <c r="I101" i="5" s="1"/>
  <c r="G101" i="5"/>
  <c r="E101" i="5"/>
  <c r="G100" i="5"/>
  <c r="E100" i="5"/>
  <c r="H100" i="5" s="1"/>
  <c r="I100" i="5" s="1"/>
  <c r="G99" i="5"/>
  <c r="E99" i="5"/>
  <c r="H99" i="5" s="1"/>
  <c r="I99" i="5" s="1"/>
  <c r="H98" i="5"/>
  <c r="I98" i="5" s="1"/>
  <c r="G98" i="5"/>
  <c r="E98" i="5"/>
  <c r="G97" i="5"/>
  <c r="E97" i="5"/>
  <c r="H97" i="5" s="1"/>
  <c r="I97" i="5" s="1"/>
  <c r="G96" i="5"/>
  <c r="E96" i="5"/>
  <c r="H96" i="5" s="1"/>
  <c r="I96" i="5" s="1"/>
  <c r="H95" i="5"/>
  <c r="I95" i="5" s="1"/>
  <c r="G95" i="5"/>
  <c r="E95" i="5"/>
  <c r="G94" i="5"/>
  <c r="E94" i="5"/>
  <c r="H94" i="5" s="1"/>
  <c r="I94" i="5" s="1"/>
  <c r="G93" i="5"/>
  <c r="E93" i="5"/>
  <c r="H93" i="5" s="1"/>
  <c r="I93" i="5" s="1"/>
  <c r="H92" i="5"/>
  <c r="I92" i="5" s="1"/>
  <c r="G92" i="5"/>
  <c r="E92" i="5"/>
  <c r="G91" i="5"/>
  <c r="E91" i="5"/>
  <c r="H91" i="5" s="1"/>
  <c r="I91" i="5" s="1"/>
  <c r="G90" i="5"/>
  <c r="E90" i="5"/>
  <c r="H90" i="5" s="1"/>
  <c r="I90" i="5" s="1"/>
  <c r="H89" i="5"/>
  <c r="I89" i="5" s="1"/>
  <c r="G89" i="5"/>
  <c r="E89" i="5"/>
  <c r="G88" i="5"/>
  <c r="E88" i="5"/>
  <c r="H88" i="5" s="1"/>
  <c r="I88" i="5" s="1"/>
  <c r="G87" i="5"/>
  <c r="E87" i="5"/>
  <c r="H87" i="5" s="1"/>
  <c r="I87" i="5" s="1"/>
  <c r="H86" i="5"/>
  <c r="I86" i="5" s="1"/>
  <c r="G86" i="5"/>
  <c r="E86" i="5"/>
  <c r="G85" i="5"/>
  <c r="E85" i="5"/>
  <c r="H85" i="5" s="1"/>
  <c r="I85" i="5" s="1"/>
  <c r="G84" i="5"/>
  <c r="E84" i="5"/>
  <c r="H84" i="5" s="1"/>
  <c r="I84" i="5" s="1"/>
  <c r="H83" i="5"/>
  <c r="I83" i="5" s="1"/>
  <c r="G83" i="5"/>
  <c r="E83" i="5"/>
  <c r="G82" i="5"/>
  <c r="E82" i="5"/>
  <c r="H82" i="5" s="1"/>
  <c r="I82" i="5" s="1"/>
  <c r="G81" i="5"/>
  <c r="E81" i="5"/>
  <c r="H81" i="5" s="1"/>
  <c r="I81" i="5" s="1"/>
  <c r="H80" i="5"/>
  <c r="I80" i="5" s="1"/>
  <c r="G80" i="5"/>
  <c r="E80" i="5"/>
  <c r="H79" i="5"/>
  <c r="I79" i="5" s="1"/>
  <c r="G79" i="5"/>
  <c r="E79" i="5"/>
  <c r="G78" i="5"/>
  <c r="E78" i="5"/>
  <c r="H78" i="5" s="1"/>
  <c r="I78" i="5" s="1"/>
  <c r="H77" i="5"/>
  <c r="I77" i="5" s="1"/>
  <c r="G77" i="5"/>
  <c r="E77" i="5"/>
  <c r="H76" i="5"/>
  <c r="I76" i="5" s="1"/>
  <c r="G76" i="5"/>
  <c r="E76" i="5"/>
  <c r="G75" i="5"/>
  <c r="E75" i="5"/>
  <c r="H75" i="5" s="1"/>
  <c r="I75" i="5" s="1"/>
  <c r="H74" i="5"/>
  <c r="I74" i="5" s="1"/>
  <c r="G74" i="5"/>
  <c r="E74" i="5"/>
  <c r="H73" i="5"/>
  <c r="I73" i="5" s="1"/>
  <c r="G73" i="5"/>
  <c r="E73" i="5"/>
  <c r="G72" i="5"/>
  <c r="E72" i="5"/>
  <c r="H72" i="5" s="1"/>
  <c r="I72" i="5" s="1"/>
  <c r="H71" i="5"/>
  <c r="I71" i="5" s="1"/>
  <c r="G71" i="5"/>
  <c r="E71" i="5"/>
  <c r="H70" i="5"/>
  <c r="I70" i="5" s="1"/>
  <c r="G70" i="5"/>
  <c r="E70" i="5"/>
  <c r="G69" i="5"/>
  <c r="E69" i="5"/>
  <c r="H69" i="5" s="1"/>
  <c r="I69" i="5" s="1"/>
  <c r="H68" i="5"/>
  <c r="I68" i="5" s="1"/>
  <c r="G68" i="5"/>
  <c r="E68" i="5"/>
  <c r="H65" i="5"/>
  <c r="A65" i="5"/>
  <c r="H63" i="5"/>
  <c r="I63" i="5" s="1"/>
  <c r="G63" i="5"/>
  <c r="E63" i="5"/>
  <c r="H62" i="5"/>
  <c r="I62" i="5" s="1"/>
  <c r="G62" i="5"/>
  <c r="E62" i="5"/>
  <c r="G61" i="5"/>
  <c r="E61" i="5"/>
  <c r="H61" i="5" s="1"/>
  <c r="I61" i="5" s="1"/>
  <c r="H60" i="5"/>
  <c r="I60" i="5" s="1"/>
  <c r="G60" i="5"/>
  <c r="E60" i="5"/>
  <c r="H59" i="5"/>
  <c r="I59" i="5" s="1"/>
  <c r="G59" i="5"/>
  <c r="E59" i="5"/>
  <c r="G58" i="5"/>
  <c r="E58" i="5"/>
  <c r="H58" i="5" s="1"/>
  <c r="I58" i="5" s="1"/>
  <c r="H57" i="5"/>
  <c r="I57" i="5" s="1"/>
  <c r="G57" i="5"/>
  <c r="E57" i="5"/>
  <c r="H56" i="5"/>
  <c r="I56" i="5" s="1"/>
  <c r="G56" i="5"/>
  <c r="E56" i="5"/>
  <c r="G55" i="5"/>
  <c r="E55" i="5"/>
  <c r="H55" i="5" s="1"/>
  <c r="I55" i="5" s="1"/>
  <c r="H54" i="5"/>
  <c r="I54" i="5" s="1"/>
  <c r="G54" i="5"/>
  <c r="E54" i="5"/>
  <c r="H53" i="5"/>
  <c r="I53" i="5" s="1"/>
  <c r="G53" i="5"/>
  <c r="E53" i="5"/>
  <c r="G52" i="5"/>
  <c r="E52" i="5"/>
  <c r="H52" i="5" s="1"/>
  <c r="I52" i="5" s="1"/>
  <c r="H51" i="5"/>
  <c r="I51" i="5" s="1"/>
  <c r="G51" i="5"/>
  <c r="E51" i="5"/>
  <c r="H50" i="5"/>
  <c r="I50" i="5" s="1"/>
  <c r="G50" i="5"/>
  <c r="E50" i="5"/>
  <c r="G49" i="5"/>
  <c r="E49" i="5"/>
  <c r="H49" i="5" s="1"/>
  <c r="I49" i="5" s="1"/>
  <c r="H48" i="5"/>
  <c r="I48" i="5" s="1"/>
  <c r="G48" i="5"/>
  <c r="E48" i="5"/>
  <c r="H47" i="5"/>
  <c r="I47" i="5" s="1"/>
  <c r="G47" i="5"/>
  <c r="E47" i="5"/>
  <c r="G46" i="5"/>
  <c r="E46" i="5"/>
  <c r="H46" i="5" s="1"/>
  <c r="I46" i="5" s="1"/>
  <c r="H45" i="5"/>
  <c r="I45" i="5" s="1"/>
  <c r="G45" i="5"/>
  <c r="E45" i="5"/>
  <c r="H44" i="5"/>
  <c r="I44" i="5" s="1"/>
  <c r="G44" i="5"/>
  <c r="E44" i="5"/>
  <c r="G43" i="5"/>
  <c r="E43" i="5"/>
  <c r="H43" i="5" s="1"/>
  <c r="I43" i="5" s="1"/>
  <c r="H42" i="5"/>
  <c r="I42" i="5" s="1"/>
  <c r="G42" i="5"/>
  <c r="E42" i="5"/>
  <c r="H41" i="5"/>
  <c r="I41" i="5" s="1"/>
  <c r="G41" i="5"/>
  <c r="E41" i="5"/>
  <c r="G40" i="5"/>
  <c r="E40" i="5"/>
  <c r="H40" i="5" s="1"/>
  <c r="I40" i="5" s="1"/>
  <c r="H39" i="5"/>
  <c r="I39" i="5" s="1"/>
  <c r="G39" i="5"/>
  <c r="E39" i="5"/>
  <c r="H38" i="5"/>
  <c r="I38" i="5" s="1"/>
  <c r="G38" i="5"/>
  <c r="E38" i="5"/>
  <c r="G37" i="5"/>
  <c r="E37" i="5"/>
  <c r="H37" i="5" s="1"/>
  <c r="I37" i="5" s="1"/>
  <c r="H36" i="5"/>
  <c r="I36" i="5" s="1"/>
  <c r="G36" i="5"/>
  <c r="E36" i="5"/>
  <c r="H35" i="5"/>
  <c r="I35" i="5" s="1"/>
  <c r="G35" i="5"/>
  <c r="E35" i="5"/>
  <c r="G34" i="5"/>
  <c r="E34" i="5"/>
  <c r="H34" i="5" s="1"/>
  <c r="I34" i="5" s="1"/>
  <c r="H33" i="5"/>
  <c r="I33" i="5" s="1"/>
  <c r="G33" i="5"/>
  <c r="E33" i="5"/>
  <c r="H32" i="5"/>
  <c r="I32" i="5" s="1"/>
  <c r="G32" i="5"/>
  <c r="E32" i="5"/>
  <c r="G31" i="5"/>
  <c r="E31" i="5"/>
  <c r="H31" i="5" s="1"/>
  <c r="I31" i="5" s="1"/>
  <c r="H30" i="5"/>
  <c r="I30" i="5" s="1"/>
  <c r="G30" i="5"/>
  <c r="E30" i="5"/>
  <c r="H29" i="5"/>
  <c r="I29" i="5" s="1"/>
  <c r="G29" i="5"/>
  <c r="E29" i="5"/>
  <c r="G28" i="5"/>
  <c r="E28" i="5"/>
  <c r="H28" i="5" s="1"/>
  <c r="I28" i="5" s="1"/>
  <c r="H27" i="5"/>
  <c r="I27" i="5" s="1"/>
  <c r="G27" i="5"/>
  <c r="E27" i="5"/>
  <c r="H26" i="5"/>
  <c r="I26" i="5" s="1"/>
  <c r="G26" i="5"/>
  <c r="E26" i="5"/>
  <c r="G25" i="5"/>
  <c r="E25" i="5"/>
  <c r="H25" i="5" s="1"/>
  <c r="I25" i="5" s="1"/>
  <c r="H24" i="5"/>
  <c r="I24" i="5" s="1"/>
  <c r="G24" i="5"/>
  <c r="E24" i="5"/>
  <c r="H23" i="5"/>
  <c r="I23" i="5" s="1"/>
  <c r="G23" i="5"/>
  <c r="E23" i="5"/>
  <c r="G22" i="5"/>
  <c r="E22" i="5"/>
  <c r="H22" i="5" s="1"/>
  <c r="I22" i="5" s="1"/>
  <c r="H21" i="5"/>
  <c r="I21" i="5" s="1"/>
  <c r="G21" i="5"/>
  <c r="E21" i="5"/>
  <c r="H20" i="5"/>
  <c r="I20" i="5" s="1"/>
  <c r="G20" i="5"/>
  <c r="E20" i="5"/>
  <c r="G19" i="5"/>
  <c r="E19" i="5"/>
  <c r="H19" i="5" s="1"/>
  <c r="I19" i="5" s="1"/>
  <c r="H18" i="5"/>
  <c r="I18" i="5" s="1"/>
  <c r="G18" i="5"/>
  <c r="E18" i="5"/>
  <c r="H17" i="5"/>
  <c r="G17" i="5"/>
  <c r="G121" i="5" s="1"/>
  <c r="E17" i="5"/>
  <c r="E121" i="5" s="1"/>
  <c r="H71" i="4"/>
  <c r="I71" i="4" s="1"/>
  <c r="H73" i="4"/>
  <c r="I73" i="4" s="1"/>
  <c r="H74" i="4"/>
  <c r="I74" i="4" s="1"/>
  <c r="H77" i="4"/>
  <c r="I77" i="4" s="1"/>
  <c r="H80" i="4"/>
  <c r="I80" i="4" s="1"/>
  <c r="H82" i="4"/>
  <c r="I82" i="4" s="1"/>
  <c r="H83" i="4"/>
  <c r="I83" i="4" s="1"/>
  <c r="H85" i="4"/>
  <c r="I85" i="4" s="1"/>
  <c r="H86" i="4"/>
  <c r="I86" i="4" s="1"/>
  <c r="H89" i="4"/>
  <c r="I89" i="4" s="1"/>
  <c r="H92" i="4"/>
  <c r="I92" i="4" s="1"/>
  <c r="H94" i="4"/>
  <c r="I94" i="4" s="1"/>
  <c r="H95" i="4"/>
  <c r="I95" i="4" s="1"/>
  <c r="H97" i="4"/>
  <c r="I97" i="4" s="1"/>
  <c r="H98" i="4"/>
  <c r="I98" i="4" s="1"/>
  <c r="H104" i="4"/>
  <c r="I104" i="4" s="1"/>
  <c r="H107" i="4"/>
  <c r="I107" i="4" s="1"/>
  <c r="H108" i="4"/>
  <c r="I108" i="4" s="1"/>
  <c r="H109" i="4"/>
  <c r="I109" i="4" s="1"/>
  <c r="H114" i="4"/>
  <c r="I114" i="4" s="1"/>
  <c r="H116" i="4"/>
  <c r="I116" i="4" s="1"/>
  <c r="H118" i="4"/>
  <c r="I118" i="4" s="1"/>
  <c r="H119" i="4"/>
  <c r="I119" i="4" s="1"/>
  <c r="F121" i="4"/>
  <c r="F121" i="3"/>
  <c r="H81" i="4"/>
  <c r="I81" i="4" s="1"/>
  <c r="H110" i="4"/>
  <c r="I110" i="4" s="1"/>
  <c r="H117" i="4"/>
  <c r="I117" i="4" s="1"/>
  <c r="H70" i="4"/>
  <c r="I70" i="4" s="1"/>
  <c r="H69" i="4"/>
  <c r="I69" i="4" s="1"/>
  <c r="H75" i="4"/>
  <c r="I75" i="4" s="1"/>
  <c r="H76" i="4"/>
  <c r="I76" i="4" s="1"/>
  <c r="H78" i="4"/>
  <c r="I78" i="4" s="1"/>
  <c r="H88" i="4"/>
  <c r="I88" i="4" s="1"/>
  <c r="H90" i="4"/>
  <c r="I90" i="4" s="1"/>
  <c r="H99" i="4"/>
  <c r="I99" i="4" s="1"/>
  <c r="H100" i="4"/>
  <c r="I100" i="4" s="1"/>
  <c r="H101" i="4"/>
  <c r="I101" i="4" s="1"/>
  <c r="H102" i="4"/>
  <c r="I102" i="4" s="1"/>
  <c r="H106" i="4"/>
  <c r="I106" i="4" s="1"/>
  <c r="H112" i="4"/>
  <c r="I112" i="4" s="1"/>
  <c r="H113" i="4"/>
  <c r="I113" i="4" s="1"/>
  <c r="G69" i="4"/>
  <c r="H68" i="4"/>
  <c r="I68" i="4" s="1"/>
  <c r="H17" i="4"/>
  <c r="I31" i="4"/>
  <c r="I32" i="4"/>
  <c r="H32" i="4"/>
  <c r="H42" i="4"/>
  <c r="I42" i="4" s="1"/>
  <c r="H43" i="4"/>
  <c r="I43" i="4" s="1"/>
  <c r="H54" i="4"/>
  <c r="I54" i="4" s="1"/>
  <c r="H55" i="4"/>
  <c r="I55" i="4" s="1"/>
  <c r="H61" i="4"/>
  <c r="I61" i="4" s="1"/>
  <c r="G18" i="4"/>
  <c r="H18" i="4" s="1"/>
  <c r="I18" i="4" s="1"/>
  <c r="G19" i="4"/>
  <c r="H19" i="4" s="1"/>
  <c r="I19" i="4" s="1"/>
  <c r="G20" i="4"/>
  <c r="H20" i="4" s="1"/>
  <c r="I20" i="4" s="1"/>
  <c r="G21" i="4"/>
  <c r="H21" i="4" s="1"/>
  <c r="I21" i="4" s="1"/>
  <c r="G22" i="4"/>
  <c r="H22" i="4" s="1"/>
  <c r="I22" i="4" s="1"/>
  <c r="G23" i="4"/>
  <c r="H23" i="4" s="1"/>
  <c r="I23" i="4" s="1"/>
  <c r="G24" i="4"/>
  <c r="H24" i="4" s="1"/>
  <c r="I24" i="4" s="1"/>
  <c r="G25" i="4"/>
  <c r="H25" i="4" s="1"/>
  <c r="I25" i="4" s="1"/>
  <c r="G26" i="4"/>
  <c r="H26" i="4" s="1"/>
  <c r="I26" i="4" s="1"/>
  <c r="G27" i="4"/>
  <c r="G28" i="4"/>
  <c r="G29" i="4"/>
  <c r="H29" i="4" s="1"/>
  <c r="I29" i="4" s="1"/>
  <c r="G30" i="4"/>
  <c r="H30" i="4" s="1"/>
  <c r="I30" i="4" s="1"/>
  <c r="G31" i="4"/>
  <c r="H31" i="4" s="1"/>
  <c r="G32" i="4"/>
  <c r="G33" i="4"/>
  <c r="H33" i="4" s="1"/>
  <c r="I33" i="4" s="1"/>
  <c r="G34" i="4"/>
  <c r="H34" i="4" s="1"/>
  <c r="I34" i="4" s="1"/>
  <c r="G35" i="4"/>
  <c r="H35" i="4" s="1"/>
  <c r="I35" i="4" s="1"/>
  <c r="G36" i="4"/>
  <c r="H36" i="4" s="1"/>
  <c r="I36" i="4" s="1"/>
  <c r="G37" i="4"/>
  <c r="H37" i="4" s="1"/>
  <c r="I37" i="4" s="1"/>
  <c r="G38" i="4"/>
  <c r="H38" i="4" s="1"/>
  <c r="I38" i="4" s="1"/>
  <c r="G39" i="4"/>
  <c r="G40" i="4"/>
  <c r="G41" i="4"/>
  <c r="H41" i="4" s="1"/>
  <c r="I41" i="4" s="1"/>
  <c r="G42" i="4"/>
  <c r="G43" i="4"/>
  <c r="G44" i="4"/>
  <c r="H44" i="4" s="1"/>
  <c r="I44" i="4" s="1"/>
  <c r="G45" i="4"/>
  <c r="H45" i="4" s="1"/>
  <c r="I45" i="4" s="1"/>
  <c r="G46" i="4"/>
  <c r="H46" i="4" s="1"/>
  <c r="I46" i="4" s="1"/>
  <c r="G47" i="4"/>
  <c r="H47" i="4" s="1"/>
  <c r="I47" i="4" s="1"/>
  <c r="G48" i="4"/>
  <c r="H48" i="4" s="1"/>
  <c r="I48" i="4" s="1"/>
  <c r="G49" i="4"/>
  <c r="H49" i="4" s="1"/>
  <c r="I49" i="4" s="1"/>
  <c r="G50" i="4"/>
  <c r="H50" i="4" s="1"/>
  <c r="I50" i="4" s="1"/>
  <c r="G51" i="4"/>
  <c r="G52" i="4"/>
  <c r="G53" i="4"/>
  <c r="H53" i="4" s="1"/>
  <c r="I53" i="4" s="1"/>
  <c r="G54" i="4"/>
  <c r="G55" i="4"/>
  <c r="G56" i="4"/>
  <c r="H56" i="4" s="1"/>
  <c r="I56" i="4" s="1"/>
  <c r="G57" i="4"/>
  <c r="H57" i="4" s="1"/>
  <c r="I57" i="4" s="1"/>
  <c r="G58" i="4"/>
  <c r="H58" i="4" s="1"/>
  <c r="I58" i="4" s="1"/>
  <c r="G59" i="4"/>
  <c r="H59" i="4" s="1"/>
  <c r="I59" i="4" s="1"/>
  <c r="G60" i="4"/>
  <c r="H60" i="4" s="1"/>
  <c r="I60" i="4" s="1"/>
  <c r="G61" i="4"/>
  <c r="G62" i="4"/>
  <c r="H62" i="4" s="1"/>
  <c r="I62" i="4" s="1"/>
  <c r="G63" i="4"/>
  <c r="G17" i="4"/>
  <c r="H17" i="3"/>
  <c r="H127" i="4"/>
  <c r="A127" i="4"/>
  <c r="D121" i="4"/>
  <c r="H65" i="4"/>
  <c r="A65" i="4"/>
  <c r="H127" i="3"/>
  <c r="A127" i="3"/>
  <c r="D121" i="3"/>
  <c r="G120" i="3"/>
  <c r="E120" i="3"/>
  <c r="H120" i="3" s="1"/>
  <c r="I120" i="3" s="1"/>
  <c r="G119" i="3"/>
  <c r="E119" i="3"/>
  <c r="H119" i="3" s="1"/>
  <c r="I119" i="3" s="1"/>
  <c r="G118" i="3"/>
  <c r="H118" i="3" s="1"/>
  <c r="I118" i="3" s="1"/>
  <c r="E118" i="3"/>
  <c r="H117" i="3"/>
  <c r="I117" i="3" s="1"/>
  <c r="G117" i="3"/>
  <c r="E117" i="3"/>
  <c r="G116" i="3"/>
  <c r="E116" i="3"/>
  <c r="H116" i="3" s="1"/>
  <c r="I116" i="3" s="1"/>
  <c r="H115" i="3"/>
  <c r="I115" i="3" s="1"/>
  <c r="G115" i="3"/>
  <c r="E115" i="3"/>
  <c r="H114" i="3"/>
  <c r="I114" i="3" s="1"/>
  <c r="G114" i="3"/>
  <c r="E114" i="3"/>
  <c r="G113" i="3"/>
  <c r="E113" i="3"/>
  <c r="H113" i="3" s="1"/>
  <c r="I113" i="3" s="1"/>
  <c r="H112" i="3"/>
  <c r="I112" i="3" s="1"/>
  <c r="G112" i="3"/>
  <c r="E112" i="3"/>
  <c r="H111" i="3"/>
  <c r="I111" i="3" s="1"/>
  <c r="G111" i="3"/>
  <c r="E111" i="3"/>
  <c r="G110" i="3"/>
  <c r="E110" i="3"/>
  <c r="H110" i="3" s="1"/>
  <c r="I110" i="3" s="1"/>
  <c r="H109" i="3"/>
  <c r="I109" i="3" s="1"/>
  <c r="G109" i="3"/>
  <c r="E109" i="3"/>
  <c r="H108" i="3"/>
  <c r="I108" i="3" s="1"/>
  <c r="G108" i="3"/>
  <c r="E108" i="3"/>
  <c r="G107" i="3"/>
  <c r="E107" i="3"/>
  <c r="H107" i="3" s="1"/>
  <c r="I107" i="3" s="1"/>
  <c r="H106" i="3"/>
  <c r="I106" i="3" s="1"/>
  <c r="G106" i="3"/>
  <c r="E106" i="3"/>
  <c r="H105" i="3"/>
  <c r="I105" i="3" s="1"/>
  <c r="G105" i="3"/>
  <c r="E105" i="3"/>
  <c r="G104" i="3"/>
  <c r="E104" i="3"/>
  <c r="H104" i="3" s="1"/>
  <c r="I104" i="3" s="1"/>
  <c r="H103" i="3"/>
  <c r="I103" i="3" s="1"/>
  <c r="G103" i="3"/>
  <c r="E103" i="3"/>
  <c r="H102" i="3"/>
  <c r="I102" i="3" s="1"/>
  <c r="G102" i="3"/>
  <c r="E102" i="3"/>
  <c r="G101" i="3"/>
  <c r="E101" i="3"/>
  <c r="H101" i="3" s="1"/>
  <c r="I101" i="3" s="1"/>
  <c r="H100" i="3"/>
  <c r="I100" i="3" s="1"/>
  <c r="G100" i="3"/>
  <c r="E100" i="3"/>
  <c r="H99" i="3"/>
  <c r="I99" i="3" s="1"/>
  <c r="G99" i="3"/>
  <c r="E99" i="3"/>
  <c r="G98" i="3"/>
  <c r="E98" i="3"/>
  <c r="H98" i="3" s="1"/>
  <c r="I98" i="3" s="1"/>
  <c r="H97" i="3"/>
  <c r="I97" i="3" s="1"/>
  <c r="G97" i="3"/>
  <c r="E97" i="3"/>
  <c r="H96" i="3"/>
  <c r="I96" i="3" s="1"/>
  <c r="G96" i="3"/>
  <c r="E96" i="3"/>
  <c r="G95" i="3"/>
  <c r="E95" i="3"/>
  <c r="H95" i="3" s="1"/>
  <c r="I95" i="3" s="1"/>
  <c r="H94" i="3"/>
  <c r="I94" i="3" s="1"/>
  <c r="G94" i="3"/>
  <c r="E94" i="3"/>
  <c r="H93" i="3"/>
  <c r="I93" i="3" s="1"/>
  <c r="G93" i="3"/>
  <c r="E93" i="3"/>
  <c r="G92" i="3"/>
  <c r="E92" i="3"/>
  <c r="H92" i="3" s="1"/>
  <c r="I92" i="3" s="1"/>
  <c r="H91" i="3"/>
  <c r="I91" i="3" s="1"/>
  <c r="G91" i="3"/>
  <c r="E91" i="3"/>
  <c r="H90" i="3"/>
  <c r="I90" i="3" s="1"/>
  <c r="G90" i="3"/>
  <c r="E90" i="3"/>
  <c r="G89" i="3"/>
  <c r="E89" i="3"/>
  <c r="H89" i="3" s="1"/>
  <c r="I89" i="3" s="1"/>
  <c r="H88" i="3"/>
  <c r="I88" i="3" s="1"/>
  <c r="G88" i="3"/>
  <c r="E88" i="3"/>
  <c r="H87" i="3"/>
  <c r="I87" i="3" s="1"/>
  <c r="G87" i="3"/>
  <c r="E87" i="3"/>
  <c r="G86" i="3"/>
  <c r="E86" i="3"/>
  <c r="H86" i="3" s="1"/>
  <c r="I86" i="3" s="1"/>
  <c r="H85" i="3"/>
  <c r="I85" i="3" s="1"/>
  <c r="G85" i="3"/>
  <c r="E85" i="3"/>
  <c r="H84" i="3"/>
  <c r="I84" i="3" s="1"/>
  <c r="G84" i="3"/>
  <c r="E84" i="3"/>
  <c r="G83" i="3"/>
  <c r="E83" i="3"/>
  <c r="H83" i="3" s="1"/>
  <c r="I83" i="3" s="1"/>
  <c r="H82" i="3"/>
  <c r="I82" i="3" s="1"/>
  <c r="G82" i="3"/>
  <c r="E82" i="3"/>
  <c r="H81" i="3"/>
  <c r="I81" i="3" s="1"/>
  <c r="G81" i="3"/>
  <c r="E81" i="3"/>
  <c r="G80" i="3"/>
  <c r="E80" i="3"/>
  <c r="H80" i="3" s="1"/>
  <c r="I80" i="3" s="1"/>
  <c r="H79" i="3"/>
  <c r="I79" i="3" s="1"/>
  <c r="G79" i="3"/>
  <c r="E79" i="3"/>
  <c r="H78" i="3"/>
  <c r="I78" i="3" s="1"/>
  <c r="G78" i="3"/>
  <c r="E78" i="3"/>
  <c r="G77" i="3"/>
  <c r="E77" i="3"/>
  <c r="H77" i="3" s="1"/>
  <c r="I77" i="3" s="1"/>
  <c r="H76" i="3"/>
  <c r="I76" i="3" s="1"/>
  <c r="G76" i="3"/>
  <c r="E76" i="3"/>
  <c r="H75" i="3"/>
  <c r="I75" i="3" s="1"/>
  <c r="G75" i="3"/>
  <c r="E75" i="3"/>
  <c r="G74" i="3"/>
  <c r="E74" i="3"/>
  <c r="H74" i="3" s="1"/>
  <c r="I74" i="3" s="1"/>
  <c r="H73" i="3"/>
  <c r="I73" i="3" s="1"/>
  <c r="G73" i="3"/>
  <c r="E73" i="3"/>
  <c r="H72" i="3"/>
  <c r="I72" i="3" s="1"/>
  <c r="G72" i="3"/>
  <c r="E72" i="3"/>
  <c r="G71" i="3"/>
  <c r="E71" i="3"/>
  <c r="H71" i="3" s="1"/>
  <c r="I71" i="3" s="1"/>
  <c r="H70" i="3"/>
  <c r="I70" i="3" s="1"/>
  <c r="G70" i="3"/>
  <c r="E70" i="3"/>
  <c r="H69" i="3"/>
  <c r="I69" i="3" s="1"/>
  <c r="G69" i="3"/>
  <c r="E69" i="3"/>
  <c r="G68" i="3"/>
  <c r="E68" i="3"/>
  <c r="H68" i="3" s="1"/>
  <c r="I68" i="3" s="1"/>
  <c r="H65" i="3"/>
  <c r="A65" i="3"/>
  <c r="G63" i="3"/>
  <c r="E63" i="3"/>
  <c r="H63" i="3" s="1"/>
  <c r="I63" i="3" s="1"/>
  <c r="G62" i="3"/>
  <c r="E62" i="3"/>
  <c r="H62" i="3" s="1"/>
  <c r="I62" i="3" s="1"/>
  <c r="G61" i="3"/>
  <c r="E61" i="3"/>
  <c r="H61" i="3" s="1"/>
  <c r="I61" i="3" s="1"/>
  <c r="G60" i="3"/>
  <c r="E60" i="3"/>
  <c r="H60" i="3" s="1"/>
  <c r="I60" i="3" s="1"/>
  <c r="G59" i="3"/>
  <c r="E59" i="3"/>
  <c r="H59" i="3" s="1"/>
  <c r="I59" i="3" s="1"/>
  <c r="G58" i="3"/>
  <c r="E58" i="3"/>
  <c r="H58" i="3" s="1"/>
  <c r="I58" i="3" s="1"/>
  <c r="G57" i="3"/>
  <c r="E57" i="3"/>
  <c r="H57" i="3" s="1"/>
  <c r="I57" i="3" s="1"/>
  <c r="G56" i="3"/>
  <c r="E56" i="3"/>
  <c r="H56" i="3" s="1"/>
  <c r="I56" i="3" s="1"/>
  <c r="G55" i="3"/>
  <c r="E55" i="3"/>
  <c r="H55" i="3" s="1"/>
  <c r="I55" i="3" s="1"/>
  <c r="G54" i="3"/>
  <c r="E54" i="3"/>
  <c r="H54" i="3" s="1"/>
  <c r="I54" i="3" s="1"/>
  <c r="G53" i="3"/>
  <c r="E53" i="3"/>
  <c r="H53" i="3" s="1"/>
  <c r="I53" i="3" s="1"/>
  <c r="G52" i="3"/>
  <c r="E52" i="3"/>
  <c r="H52" i="3" s="1"/>
  <c r="I52" i="3" s="1"/>
  <c r="G51" i="3"/>
  <c r="E51" i="3"/>
  <c r="H51" i="3" s="1"/>
  <c r="I51" i="3" s="1"/>
  <c r="G50" i="3"/>
  <c r="E50" i="3"/>
  <c r="H50" i="3" s="1"/>
  <c r="I50" i="3" s="1"/>
  <c r="G49" i="3"/>
  <c r="E49" i="3"/>
  <c r="H49" i="3" s="1"/>
  <c r="I49" i="3" s="1"/>
  <c r="G48" i="3"/>
  <c r="E48" i="3"/>
  <c r="H48" i="3" s="1"/>
  <c r="I48" i="3" s="1"/>
  <c r="G47" i="3"/>
  <c r="E47" i="3"/>
  <c r="H47" i="3" s="1"/>
  <c r="I47" i="3" s="1"/>
  <c r="G46" i="3"/>
  <c r="E46" i="3"/>
  <c r="H46" i="3" s="1"/>
  <c r="I46" i="3" s="1"/>
  <c r="G45" i="3"/>
  <c r="E45" i="3"/>
  <c r="H45" i="3" s="1"/>
  <c r="I45" i="3" s="1"/>
  <c r="G44" i="3"/>
  <c r="E44" i="3"/>
  <c r="H44" i="3" s="1"/>
  <c r="I44" i="3" s="1"/>
  <c r="G43" i="3"/>
  <c r="E43" i="3"/>
  <c r="H43" i="3" s="1"/>
  <c r="I43" i="3" s="1"/>
  <c r="G42" i="3"/>
  <c r="E42" i="3"/>
  <c r="H42" i="3" s="1"/>
  <c r="I42" i="3" s="1"/>
  <c r="G41" i="3"/>
  <c r="E41" i="3"/>
  <c r="H41" i="3" s="1"/>
  <c r="I41" i="3" s="1"/>
  <c r="G40" i="3"/>
  <c r="E40" i="3"/>
  <c r="H40" i="3" s="1"/>
  <c r="I40" i="3" s="1"/>
  <c r="G39" i="3"/>
  <c r="E39" i="3"/>
  <c r="H39" i="3" s="1"/>
  <c r="I39" i="3" s="1"/>
  <c r="G38" i="3"/>
  <c r="E38" i="3"/>
  <c r="H38" i="3" s="1"/>
  <c r="I38" i="3" s="1"/>
  <c r="G37" i="3"/>
  <c r="E37" i="3"/>
  <c r="H37" i="3" s="1"/>
  <c r="I37" i="3" s="1"/>
  <c r="G36" i="3"/>
  <c r="E36" i="3"/>
  <c r="H36" i="3" s="1"/>
  <c r="I36" i="3" s="1"/>
  <c r="G35" i="3"/>
  <c r="E35" i="3"/>
  <c r="H35" i="3" s="1"/>
  <c r="I35" i="3" s="1"/>
  <c r="G34" i="3"/>
  <c r="E34" i="3"/>
  <c r="H34" i="3" s="1"/>
  <c r="I34" i="3" s="1"/>
  <c r="G33" i="3"/>
  <c r="E33" i="3"/>
  <c r="H33" i="3" s="1"/>
  <c r="I33" i="3" s="1"/>
  <c r="G32" i="3"/>
  <c r="E32" i="3"/>
  <c r="H32" i="3" s="1"/>
  <c r="I32" i="3" s="1"/>
  <c r="G31" i="3"/>
  <c r="E31" i="3"/>
  <c r="H31" i="3" s="1"/>
  <c r="I31" i="3" s="1"/>
  <c r="G30" i="3"/>
  <c r="E30" i="3"/>
  <c r="H30" i="3" s="1"/>
  <c r="I30" i="3" s="1"/>
  <c r="G29" i="3"/>
  <c r="E29" i="3"/>
  <c r="H29" i="3" s="1"/>
  <c r="I29" i="3" s="1"/>
  <c r="G28" i="3"/>
  <c r="E28" i="3"/>
  <c r="H28" i="3" s="1"/>
  <c r="I28" i="3" s="1"/>
  <c r="G27" i="3"/>
  <c r="E27" i="3"/>
  <c r="H27" i="3" s="1"/>
  <c r="I27" i="3" s="1"/>
  <c r="G26" i="3"/>
  <c r="E26" i="3"/>
  <c r="H26" i="3" s="1"/>
  <c r="I26" i="3" s="1"/>
  <c r="G25" i="3"/>
  <c r="E25" i="3"/>
  <c r="H25" i="3" s="1"/>
  <c r="I25" i="3" s="1"/>
  <c r="G24" i="3"/>
  <c r="E24" i="3"/>
  <c r="H24" i="3" s="1"/>
  <c r="I24" i="3" s="1"/>
  <c r="G23" i="3"/>
  <c r="E23" i="3"/>
  <c r="H23" i="3" s="1"/>
  <c r="I23" i="3" s="1"/>
  <c r="G22" i="3"/>
  <c r="E22" i="3"/>
  <c r="H22" i="3" s="1"/>
  <c r="I22" i="3" s="1"/>
  <c r="G21" i="3"/>
  <c r="E21" i="3"/>
  <c r="H21" i="3" s="1"/>
  <c r="I21" i="3" s="1"/>
  <c r="G20" i="3"/>
  <c r="E20" i="3"/>
  <c r="H20" i="3" s="1"/>
  <c r="I20" i="3" s="1"/>
  <c r="G19" i="3"/>
  <c r="G121" i="3" s="1"/>
  <c r="E19" i="3"/>
  <c r="H19" i="3" s="1"/>
  <c r="I19" i="3" s="1"/>
  <c r="G18" i="3"/>
  <c r="E18" i="3"/>
  <c r="H18" i="3" s="1"/>
  <c r="I18" i="3" s="1"/>
  <c r="G17" i="3"/>
  <c r="E17" i="3"/>
  <c r="E121" i="3" s="1"/>
  <c r="H115" i="9" l="1"/>
  <c r="I115" i="9" s="1"/>
  <c r="H103" i="9"/>
  <c r="I103" i="9" s="1"/>
  <c r="H91" i="9"/>
  <c r="I91" i="9" s="1"/>
  <c r="H79" i="9"/>
  <c r="I79" i="9" s="1"/>
  <c r="H114" i="9"/>
  <c r="I114" i="9" s="1"/>
  <c r="H102" i="9"/>
  <c r="I102" i="9" s="1"/>
  <c r="H90" i="9"/>
  <c r="I90" i="9" s="1"/>
  <c r="H78" i="9"/>
  <c r="I78" i="9" s="1"/>
  <c r="H52" i="9"/>
  <c r="I52" i="9" s="1"/>
  <c r="H40" i="9"/>
  <c r="I40" i="9" s="1"/>
  <c r="H46" i="9"/>
  <c r="I46" i="9" s="1"/>
  <c r="H56" i="9"/>
  <c r="I56" i="9" s="1"/>
  <c r="H44" i="9"/>
  <c r="I44" i="9" s="1"/>
  <c r="H34" i="9"/>
  <c r="I34" i="9" s="1"/>
  <c r="H22" i="9"/>
  <c r="I22" i="9" s="1"/>
  <c r="H113" i="9"/>
  <c r="I113" i="9" s="1"/>
  <c r="G121" i="9"/>
  <c r="H116" i="9"/>
  <c r="I116" i="9" s="1"/>
  <c r="E121" i="9"/>
  <c r="H27" i="9"/>
  <c r="I27" i="9" s="1"/>
  <c r="H21" i="9"/>
  <c r="I21" i="9" s="1"/>
  <c r="H47" i="9"/>
  <c r="I47" i="9" s="1"/>
  <c r="H39" i="9"/>
  <c r="I39" i="9" s="1"/>
  <c r="H51" i="9"/>
  <c r="I51" i="9" s="1"/>
  <c r="H35" i="9"/>
  <c r="I35" i="9" s="1"/>
  <c r="H115" i="4"/>
  <c r="I115" i="4" s="1"/>
  <c r="H103" i="4"/>
  <c r="I103" i="4" s="1"/>
  <c r="H91" i="4"/>
  <c r="I91" i="4" s="1"/>
  <c r="H79" i="4"/>
  <c r="I79" i="4" s="1"/>
  <c r="E121" i="4"/>
  <c r="H52" i="4"/>
  <c r="I52" i="4" s="1"/>
  <c r="H40" i="4"/>
  <c r="I40" i="4" s="1"/>
  <c r="H63" i="4"/>
  <c r="I63" i="4" s="1"/>
  <c r="H51" i="4"/>
  <c r="I51" i="4" s="1"/>
  <c r="H39" i="4"/>
  <c r="I39" i="4" s="1"/>
  <c r="H27" i="4"/>
  <c r="I27" i="4" s="1"/>
  <c r="H57" i="9"/>
  <c r="I57" i="9" s="1"/>
  <c r="H28" i="9"/>
  <c r="I28" i="9" s="1"/>
  <c r="H17" i="9"/>
  <c r="H116" i="8"/>
  <c r="I116" i="8" s="1"/>
  <c r="H76" i="8"/>
  <c r="I76" i="8" s="1"/>
  <c r="G121" i="8"/>
  <c r="E121" i="8"/>
  <c r="H121" i="5"/>
  <c r="I17" i="5"/>
  <c r="I121" i="5" s="1"/>
  <c r="I17" i="4"/>
  <c r="G121" i="4"/>
  <c r="H121" i="9" l="1"/>
  <c r="I17" i="9"/>
  <c r="I121" i="9" s="1"/>
  <c r="I121" i="8"/>
  <c r="H121" i="8"/>
  <c r="H121" i="4"/>
  <c r="I121" i="4"/>
  <c r="H121" i="3"/>
  <c r="I17" i="3"/>
  <c r="I121" i="3" s="1"/>
</calcChain>
</file>

<file path=xl/sharedStrings.xml><?xml version="1.0" encoding="utf-8"?>
<sst xmlns="http://schemas.openxmlformats.org/spreadsheetml/2006/main" count="1320" uniqueCount="250">
  <si>
    <t>DIVISION OF SOCIAL SERVICES</t>
  </si>
  <si>
    <t>Low-Income Household Assistance Program (LIEAP)</t>
  </si>
  <si>
    <t>FUNDING SOURCE:  LIEAP Low Income Energy Assistance Program (LIEAP)</t>
  </si>
  <si>
    <t>EFFECTIVE DATE: 12/1/2024</t>
  </si>
  <si>
    <t>AUTHORIZATION NUMBER: 2</t>
  </si>
  <si>
    <t>This is for Direct Payments and is provided for informational purpose.</t>
  </si>
  <si>
    <t>ALLOCATION PERIOD</t>
  </si>
  <si>
    <t>FROM DECEMBER 2024 THRU MAY 2025 SERVICE MONTHS</t>
  </si>
  <si>
    <t>FROM JANUARY 2025 THRU JUNE 2025 PAYMENT MONTHS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</si>
  <si>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</si>
  <si>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</si>
  <si>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</si>
  <si>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</si>
  <si>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</si>
  <si>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 xml:space="preserve">Unique Entity Identifier (UEI) </t>
  </si>
  <si>
    <t>Federal</t>
  </si>
  <si>
    <t>Total</t>
  </si>
  <si>
    <t>01</t>
  </si>
  <si>
    <t>ALAMANCE</t>
  </si>
  <si>
    <t>F5VHYUU13NC5</t>
  </si>
  <si>
    <t xml:space="preserve"> </t>
  </si>
  <si>
    <t>02</t>
  </si>
  <si>
    <t>ALEXANDER</t>
  </si>
  <si>
    <t>XVEEJSNY7UX9</t>
  </si>
  <si>
    <t>03</t>
  </si>
  <si>
    <t>ALLEGHANY</t>
  </si>
  <si>
    <t>GTC2BCN7SKK3</t>
  </si>
  <si>
    <t>04</t>
  </si>
  <si>
    <t>ANSON</t>
  </si>
  <si>
    <t>PK8UYTSNJCC3</t>
  </si>
  <si>
    <t>05</t>
  </si>
  <si>
    <t>ASHE</t>
  </si>
  <si>
    <t>PBZ9TLZMHUS9</t>
  </si>
  <si>
    <t>06</t>
  </si>
  <si>
    <t>AVERY</t>
  </si>
  <si>
    <t>UZ19JT8JXLF3</t>
  </si>
  <si>
    <t>07</t>
  </si>
  <si>
    <t>BEAUFORT</t>
  </si>
  <si>
    <t>Q14JUM5NZQ43</t>
  </si>
  <si>
    <t>08</t>
  </si>
  <si>
    <t>BERTIE</t>
  </si>
  <si>
    <t>FSW9MGNZAK39</t>
  </si>
  <si>
    <t>09</t>
  </si>
  <si>
    <t>BLADEN</t>
  </si>
  <si>
    <t>TLCTJWDJH1H9</t>
  </si>
  <si>
    <t>BRUNSWICK</t>
  </si>
  <si>
    <t>MJBMXLN9NJT5</t>
  </si>
  <si>
    <t>BUNCOMBE</t>
  </si>
  <si>
    <t>W5TCDKMLHE69</t>
  </si>
  <si>
    <t>BURKE</t>
  </si>
  <si>
    <t>KVJHUFURQDM5</t>
  </si>
  <si>
    <t>CABARRUS</t>
  </si>
  <si>
    <t>PF3KTEELMHV6</t>
  </si>
  <si>
    <t>CALDWELL</t>
  </si>
  <si>
    <t>HL4FGNJNGE97</t>
  </si>
  <si>
    <t>CAMDEN</t>
  </si>
  <si>
    <t>FVT7YDQ5CAA5</t>
  </si>
  <si>
    <t>CARTERET</t>
  </si>
  <si>
    <t>UC6WJ2MQMJS8</t>
  </si>
  <si>
    <t>CASWELL</t>
  </si>
  <si>
    <t>CL7NKCTNQG75</t>
  </si>
  <si>
    <t>CATAWBA</t>
  </si>
  <si>
    <t>GYUNA9W1NFM1</t>
  </si>
  <si>
    <t>CHATHAM</t>
  </si>
  <si>
    <t>KE57QE2GV5F1</t>
  </si>
  <si>
    <t>CHEROKEE</t>
  </si>
  <si>
    <t>DCEGK6HA11M5</t>
  </si>
  <si>
    <t>CHOWAN</t>
  </si>
  <si>
    <t>YJJ7KT3E58F5</t>
  </si>
  <si>
    <t>CLAY</t>
  </si>
  <si>
    <t>HYKLQVNWLXK7</t>
  </si>
  <si>
    <t>CLEVELAND</t>
  </si>
  <si>
    <t>MXEZRW9DKR86</t>
  </si>
  <si>
    <t>COLUMBUS</t>
  </si>
  <si>
    <t>V1UAJ4L87WQ7</t>
  </si>
  <si>
    <t>CRAVEN</t>
  </si>
  <si>
    <t>LTZ2U8LZQ214</t>
  </si>
  <si>
    <t>CUMBERLAND</t>
  </si>
  <si>
    <t>TH2WJPJRMGV3</t>
  </si>
  <si>
    <t>CURRITUCK</t>
  </si>
  <si>
    <t>VDL5DNFQX374</t>
  </si>
  <si>
    <t>DARE</t>
  </si>
  <si>
    <t>ELV6JGB11QK6</t>
  </si>
  <si>
    <t>DAVIDSON</t>
  </si>
  <si>
    <t>C9P5MDJC7KY7</t>
  </si>
  <si>
    <t>DAVIE</t>
  </si>
  <si>
    <t>GSJ6K8J2PD57</t>
  </si>
  <si>
    <t>DUPLIN</t>
  </si>
  <si>
    <t>KZN4GK5262K3</t>
  </si>
  <si>
    <t>DURHAM</t>
  </si>
  <si>
    <t>LJ5BA6U2HLM7</t>
  </si>
  <si>
    <t>EDGECOMBE</t>
  </si>
  <si>
    <t>DYB5XFVEN8H3</t>
  </si>
  <si>
    <t>FORSYTH</t>
  </si>
  <si>
    <t>ZTVELM361423</t>
  </si>
  <si>
    <t>FRANKLIN</t>
  </si>
  <si>
    <t>FFKTRQCNN143</t>
  </si>
  <si>
    <t>GASTON</t>
  </si>
  <si>
    <t>QKY9R8A8D5J6</t>
  </si>
  <si>
    <t>GATES</t>
  </si>
  <si>
    <t>F4L4FXEB3BK3</t>
  </si>
  <si>
    <t>GRAHAM</t>
  </si>
  <si>
    <t>W3JTGJ1KP5D7</t>
  </si>
  <si>
    <t>GRANVILLE</t>
  </si>
  <si>
    <t>DAZ3PRU8U4J5</t>
  </si>
  <si>
    <t>GREENE</t>
  </si>
  <si>
    <t>VCU5LD71N9U3</t>
  </si>
  <si>
    <t>GUILFORD</t>
  </si>
  <si>
    <t>YBEQWGFJPMJ3</t>
  </si>
  <si>
    <t>HALIFAX</t>
  </si>
  <si>
    <t>MRL8MYNJJ3Y5</t>
  </si>
  <si>
    <t>HARNETT</t>
  </si>
  <si>
    <t>JBDCD9V41BX7</t>
  </si>
  <si>
    <t>HAYWOOD</t>
  </si>
  <si>
    <t>DQHZEVAV95G5</t>
  </si>
  <si>
    <t>HENDERSON</t>
  </si>
  <si>
    <t>EXFKXBHH7EG7</t>
  </si>
  <si>
    <t>HERTFORD</t>
  </si>
  <si>
    <t>YJEUCNJ7BQK7</t>
  </si>
  <si>
    <t>HOKE</t>
  </si>
  <si>
    <t>C1GWSADARX51</t>
  </si>
  <si>
    <t>HYDE</t>
  </si>
  <si>
    <t>ENMJWY3H3CJ9</t>
  </si>
  <si>
    <t>IREDELL</t>
  </si>
  <si>
    <t>XTNRLKJLA4S9</t>
  </si>
  <si>
    <t>JACKSON</t>
  </si>
  <si>
    <t>X7YWWY6ZP574</t>
  </si>
  <si>
    <t>JOHNSTON</t>
  </si>
  <si>
    <t>SYGAGEFDHYR7</t>
  </si>
  <si>
    <t>JONES</t>
  </si>
  <si>
    <t>HE3NNNUE27M7</t>
  </si>
  <si>
    <t>LEE</t>
  </si>
  <si>
    <t>F6A8UC99JWJ5</t>
  </si>
  <si>
    <t>LENOIR</t>
  </si>
  <si>
    <t>QKUFL37VPGH6</t>
  </si>
  <si>
    <t>LINCOLN</t>
  </si>
  <si>
    <t>UGGQGSSKBGJ5</t>
  </si>
  <si>
    <t>MACON</t>
  </si>
  <si>
    <t>LLPJBC6N2LL3</t>
  </si>
  <si>
    <t>MADISON</t>
  </si>
  <si>
    <t>YQ96F8BJYTJ9</t>
  </si>
  <si>
    <t>MARTIN</t>
  </si>
  <si>
    <t>HA4QLH34LNS3</t>
  </si>
  <si>
    <t>MCDOWELL</t>
  </si>
  <si>
    <t>TT3NTH2NDJ73</t>
  </si>
  <si>
    <t>MECKLENBURG</t>
  </si>
  <si>
    <t>EZ15XL6BMM68</t>
  </si>
  <si>
    <t>MITCHELL</t>
  </si>
  <si>
    <t>YL69DGLK4CH3</t>
  </si>
  <si>
    <t>MONTGOMERY</t>
  </si>
  <si>
    <t>E78ZAJM3BFL3</t>
  </si>
  <si>
    <t>MOORE</t>
  </si>
  <si>
    <t>HFNSK95FS7Z8</t>
  </si>
  <si>
    <t>NASH</t>
  </si>
  <si>
    <t>NF58K566HQM7</t>
  </si>
  <si>
    <t>NEW HANOVER</t>
  </si>
  <si>
    <t>F7TLT2GMEJE1</t>
  </si>
  <si>
    <t>NORTHAMPTON</t>
  </si>
  <si>
    <t>CRA2KCAL8BA4</t>
  </si>
  <si>
    <t>ONSLOW</t>
  </si>
  <si>
    <t>LTXVW6QF6297</t>
  </si>
  <si>
    <t>ORANGE</t>
  </si>
  <si>
    <t>GFFMCW9XDA53</t>
  </si>
  <si>
    <t>PAMLICO</t>
  </si>
  <si>
    <t>FT59QFEAU344</t>
  </si>
  <si>
    <t>PASQUOTANK</t>
  </si>
  <si>
    <t>NRDUHMGL7ZW4</t>
  </si>
  <si>
    <t>PENDER</t>
  </si>
  <si>
    <t>T11BE678U9P5</t>
  </si>
  <si>
    <t>PERQUIMANS</t>
  </si>
  <si>
    <t>MBXQSJ2NMCK9</t>
  </si>
  <si>
    <t>PERSON</t>
  </si>
  <si>
    <t>FQ8LFJGMABJ4</t>
  </si>
  <si>
    <t>PITT</t>
  </si>
  <si>
    <t>VZNPMCLFT5R6</t>
  </si>
  <si>
    <t>POLK</t>
  </si>
  <si>
    <t>QZ6BZPGLX4Y9</t>
  </si>
  <si>
    <t>RANDOLPH</t>
  </si>
  <si>
    <t>T3BUM1CVS9N5</t>
  </si>
  <si>
    <t>RICHMOND</t>
  </si>
  <si>
    <t>Q63FZNTJM3M4</t>
  </si>
  <si>
    <t>ROBESON</t>
  </si>
  <si>
    <t>LKBEJQFLAAK5</t>
  </si>
  <si>
    <t>ROCKINGHAM</t>
  </si>
  <si>
    <t>KGCCCHJJZZ43</t>
  </si>
  <si>
    <t>ROWAN</t>
  </si>
  <si>
    <t>GCB7UCV96NW6</t>
  </si>
  <si>
    <t>RUTHERFORD</t>
  </si>
  <si>
    <t>GTATPCDJVYN8</t>
  </si>
  <si>
    <t>SAMPSON</t>
  </si>
  <si>
    <t>RS3KYMYTKJL3</t>
  </si>
  <si>
    <t>SCOTLAND</t>
  </si>
  <si>
    <t>FNVTCUQGCHM5</t>
  </si>
  <si>
    <t>STANLY</t>
  </si>
  <si>
    <t>U86MZUYPL7C5</t>
  </si>
  <si>
    <t>STOKES</t>
  </si>
  <si>
    <t>W41TRA3NUNS1</t>
  </si>
  <si>
    <t>SURRY</t>
  </si>
  <si>
    <t>FMWCTM24C9J8</t>
  </si>
  <si>
    <t>SWAIN</t>
  </si>
  <si>
    <t>E29GLEXDH849</t>
  </si>
  <si>
    <t>TRANSYLVANIA</t>
  </si>
  <si>
    <t>W51VGHGM8945</t>
  </si>
  <si>
    <t>TYRRELL</t>
  </si>
  <si>
    <t>JLNEVJ2625L8</t>
  </si>
  <si>
    <t>UNION</t>
  </si>
  <si>
    <t>LHMKBD4AGRJ5</t>
  </si>
  <si>
    <t>VANCE</t>
  </si>
  <si>
    <t>EBWNMFHTNV41</t>
  </si>
  <si>
    <t>WAKE</t>
  </si>
  <si>
    <t>FTJ2WJPLWMJ3</t>
  </si>
  <si>
    <t>WARREN</t>
  </si>
  <si>
    <t>WLTATC4JLJ54</t>
  </si>
  <si>
    <t>WASHINGTON</t>
  </si>
  <si>
    <t>QWRZCQJFTEE4</t>
  </si>
  <si>
    <t>WATAUGA</t>
  </si>
  <si>
    <t>X7B4LX1QQMX6</t>
  </si>
  <si>
    <t>WAYNE</t>
  </si>
  <si>
    <t>DACFHCLQKMS1</t>
  </si>
  <si>
    <t>WILKES</t>
  </si>
  <si>
    <t>M14KKHY2NNR3</t>
  </si>
  <si>
    <t>WILSON</t>
  </si>
  <si>
    <t>ME2DJHMYWG55</t>
  </si>
  <si>
    <t>YADKIN</t>
  </si>
  <si>
    <t>PLCDT7JFA8B1</t>
  </si>
  <si>
    <t>YANCEY</t>
  </si>
  <si>
    <t>L98MCUHKC2J8</t>
  </si>
  <si>
    <t>FUNDING SOURCE:  Low-Income Home Energy Assistance</t>
  </si>
  <si>
    <t xml:space="preserve">Project Description:  Low Income Energy Assistance Payments (LIEAP) provides assistance to low income households to assist </t>
  </si>
  <si>
    <t xml:space="preserve">                                       in the cost of heating expenses.  </t>
  </si>
  <si>
    <t>Research &amp; Development:</t>
  </si>
  <si>
    <t>CFDA Name:  Low-Income Home Energy Assistance</t>
  </si>
  <si>
    <t>Award Name:  Low-Income Home Energy Assistance</t>
  </si>
  <si>
    <t>Award Number:  2301NCLIEA &amp;  2401NCLIEA</t>
  </si>
  <si>
    <t>Award Date:  FFY 2023</t>
  </si>
  <si>
    <t>Federal Agency:  DHHS/ACF</t>
  </si>
  <si>
    <t xml:space="preserve">GRANT INFORMATION:  This represents 100% federal dollars.  </t>
  </si>
  <si>
    <t>These funds cannot be spent until after December 1, 2024.</t>
  </si>
  <si>
    <t xml:space="preserve">XS411 Heading: LIEAP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</si>
  <si>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</si>
  <si>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</si>
  <si>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</si>
  <si>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THIS FUNDING AUTHORIZATION IS CONTINGENT UPON APPROPRIATION BY THE N.C. GENERAL ASSEMBLY.</t>
  </si>
  <si>
    <t>THESE AMOUNTS ARE CURRENTLY ESTIMATES AND ARE SUBJECT TO CHANGE UPON APPROPRIATION.</t>
  </si>
  <si>
    <t>AUTHORIZED SIGNATURE</t>
  </si>
  <si>
    <t>DATE:</t>
  </si>
  <si>
    <t>AUTHORIZATION NUMBER: 4</t>
  </si>
  <si>
    <t>AUTHORIZATION NUMBER: 3</t>
  </si>
  <si>
    <t>AUTHORIZATION NUMBER: 1</t>
  </si>
  <si>
    <t>AUTHORIZATION NUMBER: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</si>
</sst>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* #,##0_);_(* \(#,##0\);_(* &quot;-&quot;??_);_(@_)"/>
    <numFmt numFmtId="168" formatCode="[$-409]mmmm\ d\,\ yyyy;@"/>
  </numFmts>
  <fonts count="22" x14ac:knownFonts="1">
    <font>
      <sz val="10"/>
      <color rgb="FF000000"/>
      <name val="Times New Roman"/>
      <charset val="204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0"/>
      <color rgb="FF003399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charset val="204"/>
    </font>
    <font>
      <sz val="8"/>
      <color indexed="8"/>
      <name val="Segoe UI"/>
      <family val="2"/>
    </font>
    <font>
      <b/>
      <sz val="11"/>
      <color rgb="FF003399"/>
      <name val="Times New Roman"/>
      <family val="1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2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4" fontId="1" fillId="0" borderId="1" xfId="0" applyNumberFormat="1" applyFont="1" applyBorder="1" applyAlignment="1">
      <alignment horizontal="right" vertical="top" shrinkToFit="1"/>
    </xf>
    <xf numFmtId="4" fontId="1" fillId="0" borderId="2" xfId="0" applyNumberFormat="1" applyFont="1" applyBorder="1" applyAlignment="1">
      <alignment horizontal="right" vertical="top" shrinkToFit="1"/>
    </xf>
    <xf numFmtId="4" fontId="1" fillId="0" borderId="3" xfId="0" applyNumberFormat="1" applyFont="1" applyBorder="1" applyAlignment="1">
      <alignment horizontal="right" vertical="top" shrinkToFit="1"/>
    </xf>
    <xf numFmtId="4" fontId="1" fillId="0" borderId="0" xfId="0" applyNumberFormat="1" applyFont="1" applyBorder="1" applyAlignment="1">
      <alignment horizontal="right" vertical="top" shrinkToFit="1"/>
    </xf>
    <xf numFmtId="0" fontId="8" fillId="0" borderId="0" xfId="0" applyFont="1"/>
    <xf numFmtId="0" fontId="10" fillId="0" borderId="0" xfId="0" applyFont="1"/>
    <xf numFmtId="0" fontId="2" fillId="0" borderId="0" xfId="0" applyFont="1"/>
    <xf numFmtId="167" fontId="8" fillId="0" borderId="0" xfId="1" applyNumberFormat="1" applyFont="1" applyBorder="1" applyAlignment="1"/>
    <xf numFmtId="0" fontId="3" fillId="0" borderId="0" xfId="0" applyFont="1"/>
    <xf numFmtId="0" fontId="10" fillId="0" borderId="0" xfId="0" applyFont="1" applyAlignment="1">
      <alignment horizontal="left" vertical="top" wrapText="1"/>
    </xf>
    <xf numFmtId="167" fontId="8" fillId="0" borderId="0" xfId="1" applyNumberFormat="1" applyFont="1" applyFill="1" applyBorder="1" applyAlignment="1"/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7" fontId="6" fillId="0" borderId="7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/>
    <xf numFmtId="0" fontId="6" fillId="0" borderId="6" xfId="0" applyFont="1" applyBorder="1"/>
    <xf numFmtId="43" fontId="8" fillId="0" borderId="8" xfId="1" quotePrefix="1" applyFont="1" applyBorder="1" applyAlignment="1">
      <alignment horizontal="right"/>
    </xf>
    <xf numFmtId="43" fontId="8" fillId="0" borderId="8" xfId="1" applyFont="1" applyBorder="1" applyAlignment="1">
      <alignment horizontal="right"/>
    </xf>
    <xf numFmtId="0" fontId="8" fillId="0" borderId="0" xfId="0" quotePrefix="1" applyFont="1"/>
    <xf numFmtId="43" fontId="8" fillId="0" borderId="9" xfId="1" quotePrefix="1" applyFont="1" applyBorder="1" applyAlignment="1">
      <alignment horizontal="right"/>
    </xf>
    <xf numFmtId="43" fontId="8" fillId="0" borderId="9" xfId="1" applyFont="1" applyBorder="1" applyAlignment="1">
      <alignment horizontal="right"/>
    </xf>
    <xf numFmtId="0" fontId="8" fillId="0" borderId="0" xfId="0" quotePrefix="1" applyFont="1" applyAlignment="1">
      <alignment horizontal="center"/>
    </xf>
    <xf numFmtId="4" fontId="8" fillId="0" borderId="0" xfId="0" applyNumberFormat="1" applyFont="1"/>
    <xf numFmtId="4" fontId="8" fillId="0" borderId="0" xfId="1" applyNumberFormat="1" applyFont="1" applyBorder="1" applyAlignment="1">
      <alignment horizontal="right"/>
    </xf>
    <xf numFmtId="0" fontId="9" fillId="0" borderId="10" xfId="0" applyFont="1" applyBorder="1"/>
    <xf numFmtId="0" fontId="8" fillId="0" borderId="10" xfId="0" applyFont="1" applyBorder="1"/>
    <xf numFmtId="4" fontId="8" fillId="0" borderId="10" xfId="0" applyNumberFormat="1" applyFont="1" applyBorder="1"/>
    <xf numFmtId="4" fontId="8" fillId="0" borderId="10" xfId="1" applyNumberFormat="1" applyFont="1" applyBorder="1" applyAlignment="1">
      <alignment horizontal="right"/>
    </xf>
    <xf numFmtId="4" fontId="9" fillId="0" borderId="10" xfId="1" applyNumberFormat="1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6" fillId="0" borderId="10" xfId="0" applyFont="1" applyBorder="1"/>
    <xf numFmtId="167" fontId="6" fillId="0" borderId="11" xfId="1" applyNumberFormat="1" applyFont="1" applyBorder="1" applyAlignment="1">
      <alignment horizontal="center" wrapText="1"/>
    </xf>
    <xf numFmtId="167" fontId="6" fillId="0" borderId="12" xfId="1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7" fontId="6" fillId="0" borderId="11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7" fontId="3" fillId="0" borderId="7" xfId="1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3" fontId="8" fillId="0" borderId="13" xfId="1" quotePrefix="1" applyFont="1" applyBorder="1" applyAlignment="1">
      <alignment horizontal="right"/>
    </xf>
    <xf numFmtId="43" fontId="8" fillId="0" borderId="13" xfId="1" applyFont="1" applyBorder="1" applyAlignment="1">
      <alignment horizontal="right"/>
    </xf>
    <xf numFmtId="0" fontId="8" fillId="0" borderId="14" xfId="0" applyFont="1" applyBorder="1" applyAlignment="1">
      <alignment horizontal="center"/>
    </xf>
    <xf numFmtId="0" fontId="8" fillId="0" borderId="15" xfId="0" applyFont="1" applyBorder="1"/>
    <xf numFmtId="0" fontId="8" fillId="0" borderId="14" xfId="0" applyFont="1" applyBorder="1"/>
    <xf numFmtId="44" fontId="8" fillId="0" borderId="16" xfId="2" applyFont="1" applyBorder="1"/>
    <xf numFmtId="44" fontId="8" fillId="0" borderId="17" xfId="2" applyFont="1" applyBorder="1"/>
    <xf numFmtId="6" fontId="8" fillId="0" borderId="0" xfId="1" applyNumberFormat="1" applyFont="1" applyBorder="1"/>
    <xf numFmtId="6" fontId="8" fillId="0" borderId="0" xfId="1" applyNumberFormat="1" applyFont="1" applyBorder="1" applyAlignment="1"/>
    <xf numFmtId="0" fontId="11" fillId="0" borderId="0" xfId="0" applyFont="1"/>
    <xf numFmtId="0" fontId="15" fillId="0" borderId="0" xfId="0" applyFont="1"/>
    <xf numFmtId="6" fontId="15" fillId="0" borderId="0" xfId="1" applyNumberFormat="1" applyFont="1" applyBorder="1"/>
    <xf numFmtId="6" fontId="11" fillId="0" borderId="0" xfId="1" applyNumberFormat="1" applyFont="1" applyBorder="1" applyAlignment="1">
      <alignment horizontal="left"/>
    </xf>
    <xf numFmtId="6" fontId="11" fillId="0" borderId="0" xfId="1" applyNumberFormat="1" applyFont="1" applyBorder="1" applyAlignment="1">
      <alignment horizontal="right"/>
    </xf>
    <xf numFmtId="0" fontId="9" fillId="0" borderId="0" xfId="0" applyFont="1"/>
    <xf numFmtId="0" fontId="16" fillId="0" borderId="0" xfId="0" applyFont="1"/>
    <xf numFmtId="44" fontId="9" fillId="0" borderId="0" xfId="0" applyNumberFormat="1" applyFont="1"/>
    <xf numFmtId="43" fontId="17" fillId="0" borderId="0" xfId="1" applyFont="1" applyBorder="1" applyAlignment="1"/>
    <xf numFmtId="0" fontId="18" fillId="0" borderId="0" xfId="0" applyFont="1"/>
    <xf numFmtId="0" fontId="9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20" fillId="0" borderId="0" xfId="0" applyFont="1"/>
    <xf numFmtId="43" fontId="20" fillId="0" borderId="0" xfId="1" applyFont="1" applyBorder="1" applyAlignment="1"/>
    <xf numFmtId="0" fontId="21" fillId="0" borderId="0" xfId="0" applyFont="1"/>
    <xf numFmtId="43" fontId="18" fillId="0" borderId="0" xfId="1" applyFont="1" applyBorder="1" applyAlignment="1"/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/>
    <xf numFmtId="168" fontId="9" fillId="0" borderId="0" xfId="0" applyNumberFormat="1" applyFont="1" applyAlignment="1">
      <alignment horizontal="center"/>
    </xf>
    <xf numFmtId="168" fontId="8" fillId="0" borderId="10" xfId="0" applyNumberFormat="1" applyFont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right" vertical="top" shrinkToFit="1"/>
    </xf>
    <xf numFmtId="4" fontId="1" fillId="0" borderId="8" xfId="0" applyNumberFormat="1" applyFont="1" applyBorder="1" applyAlignment="1">
      <alignment horizontal="right" vertical="top" shrinkToFit="1"/>
    </xf>
    <xf numFmtId="4" fontId="1" fillId="0" borderId="9" xfId="0" applyNumberFormat="1" applyFont="1" applyBorder="1" applyAlignment="1">
      <alignment horizontal="right" vertical="top" shrinkToFit="1"/>
    </xf>
    <xf numFmtId="44" fontId="8" fillId="0" borderId="7" xfId="2" applyFont="1" applyBorder="1"/>
    <xf numFmtId="167" fontId="8" fillId="0" borderId="7" xfId="1" applyNumberFormat="1" applyFont="1" applyBorder="1" applyAlignment="1">
      <alignment horizontal="center"/>
    </xf>
    <xf numFmtId="0" fontId="8" fillId="0" borderId="6" xfId="0" applyFont="1" applyBorder="1"/>
    <xf numFmtId="167" fontId="10" fillId="0" borderId="7" xfId="1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right" vertical="top" shrinkToFit="1"/>
    </xf>
    <xf numFmtId="4" fontId="1" fillId="0" borderId="19" xfId="0" applyNumberFormat="1" applyFont="1" applyBorder="1" applyAlignment="1">
      <alignment horizontal="right" vertical="top" shrinkToFit="1"/>
    </xf>
    <xf numFmtId="4" fontId="1" fillId="0" borderId="11" xfId="0" applyNumberFormat="1" applyFont="1" applyBorder="1" applyAlignment="1">
      <alignment horizontal="right" vertical="top" shrinkToFit="1"/>
    </xf>
    <xf numFmtId="167" fontId="3" fillId="0" borderId="13" xfId="1" applyNumberFormat="1" applyFont="1" applyBorder="1" applyAlignment="1">
      <alignment horizontal="center"/>
    </xf>
    <xf numFmtId="44" fontId="8" fillId="0" borderId="9" xfId="2" applyFont="1" applyBorder="1"/>
    <xf numFmtId="2" fontId="1" fillId="0" borderId="0" xfId="0" applyNumberFormat="1" applyFont="1" applyBorder="1" applyAlignment="1">
      <alignment horizontal="right" vertical="top" shrinkToFit="1"/>
    </xf>
    <xf numFmtId="2" fontId="1" fillId="0" borderId="8" xfId="0" applyNumberFormat="1" applyFont="1" applyBorder="1" applyAlignment="1">
      <alignment horizontal="right" vertical="top" shrinkToFit="1"/>
    </xf>
    <xf numFmtId="4" fontId="1" fillId="0" borderId="20" xfId="0" applyNumberFormat="1" applyFont="1" applyBorder="1" applyAlignment="1">
      <alignment horizontal="right" vertical="top" shrinkToFit="1"/>
    </xf>
    <xf numFmtId="4" fontId="1" fillId="0" borderId="10" xfId="0" applyNumberFormat="1" applyFont="1" applyBorder="1" applyAlignment="1">
      <alignment horizontal="right" vertical="top" shrinkToFit="1"/>
    </xf>
    <xf numFmtId="0" fontId="6" fillId="0" borderId="13" xfId="0" applyFont="1" applyBorder="1" applyAlignment="1">
      <alignment horizontal="center"/>
    </xf>
    <xf numFmtId="43" fontId="8" fillId="0" borderId="5" xfId="1" applyFont="1" applyBorder="1" applyAlignment="1">
      <alignment horizontal="right"/>
    </xf>
    <xf numFmtId="43" fontId="8" fillId="0" borderId="18" xfId="1" applyFont="1" applyBorder="1" applyAlignment="1">
      <alignment horizontal="right"/>
    </xf>
    <xf numFmtId="43" fontId="8" fillId="0" borderId="12" xfId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153</xdr:row>
      <xdr:rowOff>0</xdr:rowOff>
    </xdr:from>
    <xdr:to>
      <xdr:col>3</xdr:col>
      <xdr:colOff>14036040</xdr:colOff>
      <xdr:row>155</xdr:row>
      <xdr:rowOff>2148840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952C6-B7DF-4A3D-8906-89AC0CFE1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031700"/>
          <a:ext cx="3270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6</xdr:col>
          <xdr:colOff>0</xdr:colOff>
          <xdr:row>132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BE45F95-C528-42E3-AAF2-70449513F1B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87650" y="21342350"/>
              <a:ext cx="2838450" cy="165100"/>
              <a:chOff x="3744191" y="17300846"/>
              <a:chExt cx="1078920" cy="335107"/>
            </a:xfrm>
          </xdr:grpSpPr>
          <xdr:sp macro="" textlink="">
            <xdr:nvSpPr>
              <xdr:cNvPr id="9217" name="Check Box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639E09E6-7A76-FB99-E3C0-41019B2923FD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9218" name="Check Box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893278DD-68B4-3366-60AD-9C06397F11E2}"/>
                  </a:ext>
                </a:extLst>
              </xdr:cNvPr>
              <xdr:cNvSpPr/>
            </xdr:nvSpPr>
            <xdr:spPr bwMode="auto">
              <a:xfrm>
                <a:off x="4173680" y="1730084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190500</xdr:colOff>
      <xdr:row>0</xdr:row>
      <xdr:rowOff>101600</xdr:rowOff>
    </xdr:from>
    <xdr:to>
      <xdr:col>3</xdr:col>
      <xdr:colOff>872682</xdr:colOff>
      <xdr:row>13</xdr:row>
      <xdr:rowOff>110490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C166E75-2B1B-4039-91D6-3E91BB552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140"/>
          <a:ext cx="3393632" cy="2143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153</xdr:row>
      <xdr:rowOff>0</xdr:rowOff>
    </xdr:from>
    <xdr:to>
      <xdr:col>3</xdr:col>
      <xdr:colOff>14036040</xdr:colOff>
      <xdr:row>155</xdr:row>
      <xdr:rowOff>2148840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4872FE-3EC2-46E7-B73A-3A05974F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358600"/>
          <a:ext cx="3270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6</xdr:col>
          <xdr:colOff>0</xdr:colOff>
          <xdr:row>132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6D506D0B-3425-4E59-AA42-386CC46F410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87650" y="21342350"/>
              <a:ext cx="2838450" cy="165100"/>
              <a:chOff x="3744191" y="17300846"/>
              <a:chExt cx="1078920" cy="335107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639E09E6-7A76-FB99-E3C0-41019B2923FD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893278DD-68B4-3366-60AD-9C06397F11E2}"/>
                  </a:ext>
                </a:extLst>
              </xdr:cNvPr>
              <xdr:cNvSpPr/>
            </xdr:nvSpPr>
            <xdr:spPr bwMode="auto">
              <a:xfrm>
                <a:off x="4173680" y="1730084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190500</xdr:colOff>
      <xdr:row>0</xdr:row>
      <xdr:rowOff>101600</xdr:rowOff>
    </xdr:from>
    <xdr:to>
      <xdr:col>3</xdr:col>
      <xdr:colOff>796482</xdr:colOff>
      <xdr:row>12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FFC2549-9AE0-4155-BD7D-6EE73F40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140"/>
          <a:ext cx="3387282" cy="2143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153</xdr:row>
      <xdr:rowOff>0</xdr:rowOff>
    </xdr:from>
    <xdr:to>
      <xdr:col>3</xdr:col>
      <xdr:colOff>14036040</xdr:colOff>
      <xdr:row>155</xdr:row>
      <xdr:rowOff>2148840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A54AA4-6117-472A-97F5-766B5F82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767800"/>
          <a:ext cx="3270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6</xdr:col>
          <xdr:colOff>0</xdr:colOff>
          <xdr:row>132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67AD01E0-E332-4AF3-86DE-E3E6D8A3150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87650" y="18078450"/>
              <a:ext cx="2616200" cy="165100"/>
              <a:chOff x="3744191" y="17300846"/>
              <a:chExt cx="1078920" cy="335107"/>
            </a:xfrm>
          </xdr:grpSpPr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90615B36-26BA-E99D-0F78-7BF83BB278D2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4CBA16FA-CB77-FF69-D1A3-85C3FFA0C34F}"/>
                  </a:ext>
                </a:extLst>
              </xdr:cNvPr>
              <xdr:cNvSpPr/>
            </xdr:nvSpPr>
            <xdr:spPr bwMode="auto">
              <a:xfrm>
                <a:off x="4173680" y="1730084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200660</xdr:colOff>
      <xdr:row>0</xdr:row>
      <xdr:rowOff>81280</xdr:rowOff>
    </xdr:from>
    <xdr:to>
      <xdr:col>3</xdr:col>
      <xdr:colOff>765733</xdr:colOff>
      <xdr:row>12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1C49A8E-EEFF-4FB4-B26A-A3831FB7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" y="81280"/>
          <a:ext cx="3352723" cy="212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153</xdr:row>
      <xdr:rowOff>0</xdr:rowOff>
    </xdr:from>
    <xdr:to>
      <xdr:col>3</xdr:col>
      <xdr:colOff>14036040</xdr:colOff>
      <xdr:row>155</xdr:row>
      <xdr:rowOff>2148840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595D6-CC6E-4A37-83A8-D5E5089EE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358600"/>
          <a:ext cx="3270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6</xdr:col>
          <xdr:colOff>0</xdr:colOff>
          <xdr:row>132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2BD87394-3081-4ED7-9167-B4441BAF0F8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87650" y="20669250"/>
              <a:ext cx="2838450" cy="165100"/>
              <a:chOff x="3744191" y="17300846"/>
              <a:chExt cx="1078920" cy="335107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639E09E6-7A76-FB99-E3C0-41019B2923FD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893278DD-68B4-3366-60AD-9C06397F11E2}"/>
                  </a:ext>
                </a:extLst>
              </xdr:cNvPr>
              <xdr:cNvSpPr/>
            </xdr:nvSpPr>
            <xdr:spPr bwMode="auto">
              <a:xfrm>
                <a:off x="4173680" y="1730084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190500</xdr:colOff>
      <xdr:row>0</xdr:row>
      <xdr:rowOff>101600</xdr:rowOff>
    </xdr:from>
    <xdr:to>
      <xdr:col>3</xdr:col>
      <xdr:colOff>790132</xdr:colOff>
      <xdr:row>12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398A6F6-D0CF-4A62-9CC0-8A7235824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600"/>
          <a:ext cx="3386012" cy="214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153</xdr:row>
      <xdr:rowOff>0</xdr:rowOff>
    </xdr:from>
    <xdr:to>
      <xdr:col>3</xdr:col>
      <xdr:colOff>14036040</xdr:colOff>
      <xdr:row>155</xdr:row>
      <xdr:rowOff>2148840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79C36-52D9-4437-82E0-F1B1D82C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767800"/>
          <a:ext cx="3270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6</xdr:col>
          <xdr:colOff>0</xdr:colOff>
          <xdr:row>132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941C450A-20BF-4D14-8471-4203B8F65DC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87650" y="18078450"/>
              <a:ext cx="2616200" cy="165100"/>
              <a:chOff x="3744191" y="17300846"/>
              <a:chExt cx="1078920" cy="335107"/>
            </a:xfrm>
          </xdr:grpSpPr>
          <xdr:sp macro="" textlink="">
            <xdr:nvSpPr>
              <xdr:cNvPr id="8193" name="Check Box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90615B36-26BA-E99D-0F78-7BF83BB278D2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4CBA16FA-CB77-FF69-D1A3-85C3FFA0C34F}"/>
                  </a:ext>
                </a:extLst>
              </xdr:cNvPr>
              <xdr:cNvSpPr/>
            </xdr:nvSpPr>
            <xdr:spPr bwMode="auto">
              <a:xfrm>
                <a:off x="4173680" y="1730084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200660</xdr:colOff>
      <xdr:row>0</xdr:row>
      <xdr:rowOff>81280</xdr:rowOff>
    </xdr:from>
    <xdr:to>
      <xdr:col>3</xdr:col>
      <xdr:colOff>765733</xdr:colOff>
      <xdr:row>12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5B8B547-2B8A-4B2A-AF95-9EBF3E9F2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90" y="80010"/>
          <a:ext cx="3353993" cy="2129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5E416-4539-45E0-9CC1-190D3FD7C0E5}">
  <dimension ref="A1:IR158"/>
  <sheetViews>
    <sheetView tabSelected="1" topLeftCell="A113" workbookViewId="0">
      <selection activeCell="G162" sqref="G162"/>
    </sheetView>
  </sheetViews>
  <sheetFormatPr defaultColWidth="9.109375" defaultRowHeight="10.199999999999999" x14ac:dyDescent="0.2"/>
  <cols>
    <col min="1" max="1" width="6.109375" style="6" customWidth="1"/>
    <col min="2" max="2" width="12.44140625" style="6" customWidth="1"/>
    <col min="3" max="3" width="22.109375" style="6" bestFit="1" customWidth="1"/>
    <col min="4" max="4" width="13.109375" style="6" customWidth="1"/>
    <col min="5" max="5" width="14.5546875" style="6" customWidth="1"/>
    <col min="6" max="6" width="13.6640625" style="6" customWidth="1"/>
    <col min="7" max="7" width="13.88671875" style="6" customWidth="1"/>
    <col min="8" max="8" width="30.6640625" style="9" bestFit="1" customWidth="1"/>
    <col min="9" max="9" width="15.33203125" style="6" customWidth="1"/>
    <col min="10" max="10" width="9.109375" style="6"/>
    <col min="11" max="11" width="13.5546875" style="6" bestFit="1" customWidth="1"/>
    <col min="12" max="255" width="9.109375" style="6"/>
    <col min="256" max="256" width="6.109375" style="6" customWidth="1"/>
    <col min="257" max="257" width="12.44140625" style="6" customWidth="1"/>
    <col min="258" max="258" width="22.109375" style="6" bestFit="1" customWidth="1"/>
    <col min="259" max="259" width="13.109375" style="6" customWidth="1"/>
    <col min="260" max="260" width="14.5546875" style="6" customWidth="1"/>
    <col min="261" max="261" width="13.6640625" style="6" customWidth="1"/>
    <col min="262" max="262" width="13.88671875" style="6" customWidth="1"/>
    <col min="263" max="263" width="12.88671875" style="6" customWidth="1"/>
    <col min="264" max="264" width="15.44140625" style="6" customWidth="1"/>
    <col min="265" max="266" width="9.109375" style="6"/>
    <col min="267" max="267" width="13.5546875" style="6" bestFit="1" customWidth="1"/>
    <col min="268" max="511" width="9.109375" style="6"/>
    <col min="512" max="512" width="6.109375" style="6" customWidth="1"/>
    <col min="513" max="513" width="12.44140625" style="6" customWidth="1"/>
    <col min="514" max="514" width="22.109375" style="6" bestFit="1" customWidth="1"/>
    <col min="515" max="515" width="13.109375" style="6" customWidth="1"/>
    <col min="516" max="516" width="14.5546875" style="6" customWidth="1"/>
    <col min="517" max="517" width="13.6640625" style="6" customWidth="1"/>
    <col min="518" max="518" width="13.88671875" style="6" customWidth="1"/>
    <col min="519" max="519" width="12.88671875" style="6" customWidth="1"/>
    <col min="520" max="520" width="15.44140625" style="6" customWidth="1"/>
    <col min="521" max="522" width="9.109375" style="6"/>
    <col min="523" max="523" width="13.5546875" style="6" bestFit="1" customWidth="1"/>
    <col min="524" max="767" width="9.109375" style="6"/>
    <col min="768" max="768" width="6.109375" style="6" customWidth="1"/>
    <col min="769" max="769" width="12.44140625" style="6" customWidth="1"/>
    <col min="770" max="770" width="22.109375" style="6" bestFit="1" customWidth="1"/>
    <col min="771" max="771" width="13.109375" style="6" customWidth="1"/>
    <col min="772" max="772" width="14.5546875" style="6" customWidth="1"/>
    <col min="773" max="773" width="13.6640625" style="6" customWidth="1"/>
    <col min="774" max="774" width="13.88671875" style="6" customWidth="1"/>
    <col min="775" max="775" width="12.88671875" style="6" customWidth="1"/>
    <col min="776" max="776" width="15.44140625" style="6" customWidth="1"/>
    <col min="777" max="778" width="9.109375" style="6"/>
    <col min="779" max="779" width="13.5546875" style="6" bestFit="1" customWidth="1"/>
    <col min="780" max="1023" width="9.109375" style="6"/>
    <col min="1024" max="1024" width="6.109375" style="6" customWidth="1"/>
    <col min="1025" max="1025" width="12.44140625" style="6" customWidth="1"/>
    <col min="1026" max="1026" width="22.109375" style="6" bestFit="1" customWidth="1"/>
    <col min="1027" max="1027" width="13.109375" style="6" customWidth="1"/>
    <col min="1028" max="1028" width="14.5546875" style="6" customWidth="1"/>
    <col min="1029" max="1029" width="13.6640625" style="6" customWidth="1"/>
    <col min="1030" max="1030" width="13.88671875" style="6" customWidth="1"/>
    <col min="1031" max="1031" width="12.88671875" style="6" customWidth="1"/>
    <col min="1032" max="1032" width="15.44140625" style="6" customWidth="1"/>
    <col min="1033" max="1034" width="9.109375" style="6"/>
    <col min="1035" max="1035" width="13.5546875" style="6" bestFit="1" customWidth="1"/>
    <col min="1036" max="1279" width="9.109375" style="6"/>
    <col min="1280" max="1280" width="6.109375" style="6" customWidth="1"/>
    <col min="1281" max="1281" width="12.44140625" style="6" customWidth="1"/>
    <col min="1282" max="1282" width="22.109375" style="6" bestFit="1" customWidth="1"/>
    <col min="1283" max="1283" width="13.109375" style="6" customWidth="1"/>
    <col min="1284" max="1284" width="14.5546875" style="6" customWidth="1"/>
    <col min="1285" max="1285" width="13.6640625" style="6" customWidth="1"/>
    <col min="1286" max="1286" width="13.88671875" style="6" customWidth="1"/>
    <col min="1287" max="1287" width="12.88671875" style="6" customWidth="1"/>
    <col min="1288" max="1288" width="15.44140625" style="6" customWidth="1"/>
    <col min="1289" max="1290" width="9.109375" style="6"/>
    <col min="1291" max="1291" width="13.5546875" style="6" bestFit="1" customWidth="1"/>
    <col min="1292" max="1535" width="9.109375" style="6"/>
    <col min="1536" max="1536" width="6.109375" style="6" customWidth="1"/>
    <col min="1537" max="1537" width="12.44140625" style="6" customWidth="1"/>
    <col min="1538" max="1538" width="22.109375" style="6" bestFit="1" customWidth="1"/>
    <col min="1539" max="1539" width="13.109375" style="6" customWidth="1"/>
    <col min="1540" max="1540" width="14.5546875" style="6" customWidth="1"/>
    <col min="1541" max="1541" width="13.6640625" style="6" customWidth="1"/>
    <col min="1542" max="1542" width="13.88671875" style="6" customWidth="1"/>
    <col min="1543" max="1543" width="12.88671875" style="6" customWidth="1"/>
    <col min="1544" max="1544" width="15.44140625" style="6" customWidth="1"/>
    <col min="1545" max="1546" width="9.109375" style="6"/>
    <col min="1547" max="1547" width="13.5546875" style="6" bestFit="1" customWidth="1"/>
    <col min="1548" max="1791" width="9.109375" style="6"/>
    <col min="1792" max="1792" width="6.109375" style="6" customWidth="1"/>
    <col min="1793" max="1793" width="12.44140625" style="6" customWidth="1"/>
    <col min="1794" max="1794" width="22.109375" style="6" bestFit="1" customWidth="1"/>
    <col min="1795" max="1795" width="13.109375" style="6" customWidth="1"/>
    <col min="1796" max="1796" width="14.5546875" style="6" customWidth="1"/>
    <col min="1797" max="1797" width="13.6640625" style="6" customWidth="1"/>
    <col min="1798" max="1798" width="13.88671875" style="6" customWidth="1"/>
    <col min="1799" max="1799" width="12.88671875" style="6" customWidth="1"/>
    <col min="1800" max="1800" width="15.44140625" style="6" customWidth="1"/>
    <col min="1801" max="1802" width="9.109375" style="6"/>
    <col min="1803" max="1803" width="13.5546875" style="6" bestFit="1" customWidth="1"/>
    <col min="1804" max="2047" width="9.109375" style="6"/>
    <col min="2048" max="2048" width="6.109375" style="6" customWidth="1"/>
    <col min="2049" max="2049" width="12.44140625" style="6" customWidth="1"/>
    <col min="2050" max="2050" width="22.109375" style="6" bestFit="1" customWidth="1"/>
    <col min="2051" max="2051" width="13.109375" style="6" customWidth="1"/>
    <col min="2052" max="2052" width="14.5546875" style="6" customWidth="1"/>
    <col min="2053" max="2053" width="13.6640625" style="6" customWidth="1"/>
    <col min="2054" max="2054" width="13.88671875" style="6" customWidth="1"/>
    <col min="2055" max="2055" width="12.88671875" style="6" customWidth="1"/>
    <col min="2056" max="2056" width="15.44140625" style="6" customWidth="1"/>
    <col min="2057" max="2058" width="9.109375" style="6"/>
    <col min="2059" max="2059" width="13.5546875" style="6" bestFit="1" customWidth="1"/>
    <col min="2060" max="2303" width="9.109375" style="6"/>
    <col min="2304" max="2304" width="6.109375" style="6" customWidth="1"/>
    <col min="2305" max="2305" width="12.44140625" style="6" customWidth="1"/>
    <col min="2306" max="2306" width="22.109375" style="6" bestFit="1" customWidth="1"/>
    <col min="2307" max="2307" width="13.109375" style="6" customWidth="1"/>
    <col min="2308" max="2308" width="14.5546875" style="6" customWidth="1"/>
    <col min="2309" max="2309" width="13.6640625" style="6" customWidth="1"/>
    <col min="2310" max="2310" width="13.88671875" style="6" customWidth="1"/>
    <col min="2311" max="2311" width="12.88671875" style="6" customWidth="1"/>
    <col min="2312" max="2312" width="15.44140625" style="6" customWidth="1"/>
    <col min="2313" max="2314" width="9.109375" style="6"/>
    <col min="2315" max="2315" width="13.5546875" style="6" bestFit="1" customWidth="1"/>
    <col min="2316" max="2559" width="9.109375" style="6"/>
    <col min="2560" max="2560" width="6.109375" style="6" customWidth="1"/>
    <col min="2561" max="2561" width="12.44140625" style="6" customWidth="1"/>
    <col min="2562" max="2562" width="22.109375" style="6" bestFit="1" customWidth="1"/>
    <col min="2563" max="2563" width="13.109375" style="6" customWidth="1"/>
    <col min="2564" max="2564" width="14.5546875" style="6" customWidth="1"/>
    <col min="2565" max="2565" width="13.6640625" style="6" customWidth="1"/>
    <col min="2566" max="2566" width="13.88671875" style="6" customWidth="1"/>
    <col min="2567" max="2567" width="12.88671875" style="6" customWidth="1"/>
    <col min="2568" max="2568" width="15.44140625" style="6" customWidth="1"/>
    <col min="2569" max="2570" width="9.109375" style="6"/>
    <col min="2571" max="2571" width="13.5546875" style="6" bestFit="1" customWidth="1"/>
    <col min="2572" max="2815" width="9.109375" style="6"/>
    <col min="2816" max="2816" width="6.109375" style="6" customWidth="1"/>
    <col min="2817" max="2817" width="12.44140625" style="6" customWidth="1"/>
    <col min="2818" max="2818" width="22.109375" style="6" bestFit="1" customWidth="1"/>
    <col min="2819" max="2819" width="13.109375" style="6" customWidth="1"/>
    <col min="2820" max="2820" width="14.5546875" style="6" customWidth="1"/>
    <col min="2821" max="2821" width="13.6640625" style="6" customWidth="1"/>
    <col min="2822" max="2822" width="13.88671875" style="6" customWidth="1"/>
    <col min="2823" max="2823" width="12.88671875" style="6" customWidth="1"/>
    <col min="2824" max="2824" width="15.44140625" style="6" customWidth="1"/>
    <col min="2825" max="2826" width="9.109375" style="6"/>
    <col min="2827" max="2827" width="13.5546875" style="6" bestFit="1" customWidth="1"/>
    <col min="2828" max="3071" width="9.109375" style="6"/>
    <col min="3072" max="3072" width="6.109375" style="6" customWidth="1"/>
    <col min="3073" max="3073" width="12.44140625" style="6" customWidth="1"/>
    <col min="3074" max="3074" width="22.109375" style="6" bestFit="1" customWidth="1"/>
    <col min="3075" max="3075" width="13.109375" style="6" customWidth="1"/>
    <col min="3076" max="3076" width="14.5546875" style="6" customWidth="1"/>
    <col min="3077" max="3077" width="13.6640625" style="6" customWidth="1"/>
    <col min="3078" max="3078" width="13.88671875" style="6" customWidth="1"/>
    <col min="3079" max="3079" width="12.88671875" style="6" customWidth="1"/>
    <col min="3080" max="3080" width="15.44140625" style="6" customWidth="1"/>
    <col min="3081" max="3082" width="9.109375" style="6"/>
    <col min="3083" max="3083" width="13.5546875" style="6" bestFit="1" customWidth="1"/>
    <col min="3084" max="3327" width="9.109375" style="6"/>
    <col min="3328" max="3328" width="6.109375" style="6" customWidth="1"/>
    <col min="3329" max="3329" width="12.44140625" style="6" customWidth="1"/>
    <col min="3330" max="3330" width="22.109375" style="6" bestFit="1" customWidth="1"/>
    <col min="3331" max="3331" width="13.109375" style="6" customWidth="1"/>
    <col min="3332" max="3332" width="14.5546875" style="6" customWidth="1"/>
    <col min="3333" max="3333" width="13.6640625" style="6" customWidth="1"/>
    <col min="3334" max="3334" width="13.88671875" style="6" customWidth="1"/>
    <col min="3335" max="3335" width="12.88671875" style="6" customWidth="1"/>
    <col min="3336" max="3336" width="15.44140625" style="6" customWidth="1"/>
    <col min="3337" max="3338" width="9.109375" style="6"/>
    <col min="3339" max="3339" width="13.5546875" style="6" bestFit="1" customWidth="1"/>
    <col min="3340" max="3583" width="9.109375" style="6"/>
    <col min="3584" max="3584" width="6.109375" style="6" customWidth="1"/>
    <col min="3585" max="3585" width="12.44140625" style="6" customWidth="1"/>
    <col min="3586" max="3586" width="22.109375" style="6" bestFit="1" customWidth="1"/>
    <col min="3587" max="3587" width="13.109375" style="6" customWidth="1"/>
    <col min="3588" max="3588" width="14.5546875" style="6" customWidth="1"/>
    <col min="3589" max="3589" width="13.6640625" style="6" customWidth="1"/>
    <col min="3590" max="3590" width="13.88671875" style="6" customWidth="1"/>
    <col min="3591" max="3591" width="12.88671875" style="6" customWidth="1"/>
    <col min="3592" max="3592" width="15.44140625" style="6" customWidth="1"/>
    <col min="3593" max="3594" width="9.109375" style="6"/>
    <col min="3595" max="3595" width="13.5546875" style="6" bestFit="1" customWidth="1"/>
    <col min="3596" max="3839" width="9.109375" style="6"/>
    <col min="3840" max="3840" width="6.109375" style="6" customWidth="1"/>
    <col min="3841" max="3841" width="12.44140625" style="6" customWidth="1"/>
    <col min="3842" max="3842" width="22.109375" style="6" bestFit="1" customWidth="1"/>
    <col min="3843" max="3843" width="13.109375" style="6" customWidth="1"/>
    <col min="3844" max="3844" width="14.5546875" style="6" customWidth="1"/>
    <col min="3845" max="3845" width="13.6640625" style="6" customWidth="1"/>
    <col min="3846" max="3846" width="13.88671875" style="6" customWidth="1"/>
    <col min="3847" max="3847" width="12.88671875" style="6" customWidth="1"/>
    <col min="3848" max="3848" width="15.44140625" style="6" customWidth="1"/>
    <col min="3849" max="3850" width="9.109375" style="6"/>
    <col min="3851" max="3851" width="13.5546875" style="6" bestFit="1" customWidth="1"/>
    <col min="3852" max="4095" width="9.109375" style="6"/>
    <col min="4096" max="4096" width="6.109375" style="6" customWidth="1"/>
    <col min="4097" max="4097" width="12.44140625" style="6" customWidth="1"/>
    <col min="4098" max="4098" width="22.109375" style="6" bestFit="1" customWidth="1"/>
    <col min="4099" max="4099" width="13.109375" style="6" customWidth="1"/>
    <col min="4100" max="4100" width="14.5546875" style="6" customWidth="1"/>
    <col min="4101" max="4101" width="13.6640625" style="6" customWidth="1"/>
    <col min="4102" max="4102" width="13.88671875" style="6" customWidth="1"/>
    <col min="4103" max="4103" width="12.88671875" style="6" customWidth="1"/>
    <col min="4104" max="4104" width="15.44140625" style="6" customWidth="1"/>
    <col min="4105" max="4106" width="9.109375" style="6"/>
    <col min="4107" max="4107" width="13.5546875" style="6" bestFit="1" customWidth="1"/>
    <col min="4108" max="4351" width="9.109375" style="6"/>
    <col min="4352" max="4352" width="6.109375" style="6" customWidth="1"/>
    <col min="4353" max="4353" width="12.44140625" style="6" customWidth="1"/>
    <col min="4354" max="4354" width="22.109375" style="6" bestFit="1" customWidth="1"/>
    <col min="4355" max="4355" width="13.109375" style="6" customWidth="1"/>
    <col min="4356" max="4356" width="14.5546875" style="6" customWidth="1"/>
    <col min="4357" max="4357" width="13.6640625" style="6" customWidth="1"/>
    <col min="4358" max="4358" width="13.88671875" style="6" customWidth="1"/>
    <col min="4359" max="4359" width="12.88671875" style="6" customWidth="1"/>
    <col min="4360" max="4360" width="15.44140625" style="6" customWidth="1"/>
    <col min="4361" max="4362" width="9.109375" style="6"/>
    <col min="4363" max="4363" width="13.5546875" style="6" bestFit="1" customWidth="1"/>
    <col min="4364" max="4607" width="9.109375" style="6"/>
    <col min="4608" max="4608" width="6.109375" style="6" customWidth="1"/>
    <col min="4609" max="4609" width="12.44140625" style="6" customWidth="1"/>
    <col min="4610" max="4610" width="22.109375" style="6" bestFit="1" customWidth="1"/>
    <col min="4611" max="4611" width="13.109375" style="6" customWidth="1"/>
    <col min="4612" max="4612" width="14.5546875" style="6" customWidth="1"/>
    <col min="4613" max="4613" width="13.6640625" style="6" customWidth="1"/>
    <col min="4614" max="4614" width="13.88671875" style="6" customWidth="1"/>
    <col min="4615" max="4615" width="12.88671875" style="6" customWidth="1"/>
    <col min="4616" max="4616" width="15.44140625" style="6" customWidth="1"/>
    <col min="4617" max="4618" width="9.109375" style="6"/>
    <col min="4619" max="4619" width="13.5546875" style="6" bestFit="1" customWidth="1"/>
    <col min="4620" max="4863" width="9.109375" style="6"/>
    <col min="4864" max="4864" width="6.109375" style="6" customWidth="1"/>
    <col min="4865" max="4865" width="12.44140625" style="6" customWidth="1"/>
    <col min="4866" max="4866" width="22.109375" style="6" bestFit="1" customWidth="1"/>
    <col min="4867" max="4867" width="13.109375" style="6" customWidth="1"/>
    <col min="4868" max="4868" width="14.5546875" style="6" customWidth="1"/>
    <col min="4869" max="4869" width="13.6640625" style="6" customWidth="1"/>
    <col min="4870" max="4870" width="13.88671875" style="6" customWidth="1"/>
    <col min="4871" max="4871" width="12.88671875" style="6" customWidth="1"/>
    <col min="4872" max="4872" width="15.44140625" style="6" customWidth="1"/>
    <col min="4873" max="4874" width="9.109375" style="6"/>
    <col min="4875" max="4875" width="13.5546875" style="6" bestFit="1" customWidth="1"/>
    <col min="4876" max="5119" width="9.109375" style="6"/>
    <col min="5120" max="5120" width="6.109375" style="6" customWidth="1"/>
    <col min="5121" max="5121" width="12.44140625" style="6" customWidth="1"/>
    <col min="5122" max="5122" width="22.109375" style="6" bestFit="1" customWidth="1"/>
    <col min="5123" max="5123" width="13.109375" style="6" customWidth="1"/>
    <col min="5124" max="5124" width="14.5546875" style="6" customWidth="1"/>
    <col min="5125" max="5125" width="13.6640625" style="6" customWidth="1"/>
    <col min="5126" max="5126" width="13.88671875" style="6" customWidth="1"/>
    <col min="5127" max="5127" width="12.88671875" style="6" customWidth="1"/>
    <col min="5128" max="5128" width="15.44140625" style="6" customWidth="1"/>
    <col min="5129" max="5130" width="9.109375" style="6"/>
    <col min="5131" max="5131" width="13.5546875" style="6" bestFit="1" customWidth="1"/>
    <col min="5132" max="5375" width="9.109375" style="6"/>
    <col min="5376" max="5376" width="6.109375" style="6" customWidth="1"/>
    <col min="5377" max="5377" width="12.44140625" style="6" customWidth="1"/>
    <col min="5378" max="5378" width="22.109375" style="6" bestFit="1" customWidth="1"/>
    <col min="5379" max="5379" width="13.109375" style="6" customWidth="1"/>
    <col min="5380" max="5380" width="14.5546875" style="6" customWidth="1"/>
    <col min="5381" max="5381" width="13.6640625" style="6" customWidth="1"/>
    <col min="5382" max="5382" width="13.88671875" style="6" customWidth="1"/>
    <col min="5383" max="5383" width="12.88671875" style="6" customWidth="1"/>
    <col min="5384" max="5384" width="15.44140625" style="6" customWidth="1"/>
    <col min="5385" max="5386" width="9.109375" style="6"/>
    <col min="5387" max="5387" width="13.5546875" style="6" bestFit="1" customWidth="1"/>
    <col min="5388" max="5631" width="9.109375" style="6"/>
    <col min="5632" max="5632" width="6.109375" style="6" customWidth="1"/>
    <col min="5633" max="5633" width="12.44140625" style="6" customWidth="1"/>
    <col min="5634" max="5634" width="22.109375" style="6" bestFit="1" customWidth="1"/>
    <col min="5635" max="5635" width="13.109375" style="6" customWidth="1"/>
    <col min="5636" max="5636" width="14.5546875" style="6" customWidth="1"/>
    <col min="5637" max="5637" width="13.6640625" style="6" customWidth="1"/>
    <col min="5638" max="5638" width="13.88671875" style="6" customWidth="1"/>
    <col min="5639" max="5639" width="12.88671875" style="6" customWidth="1"/>
    <col min="5640" max="5640" width="15.44140625" style="6" customWidth="1"/>
    <col min="5641" max="5642" width="9.109375" style="6"/>
    <col min="5643" max="5643" width="13.5546875" style="6" bestFit="1" customWidth="1"/>
    <col min="5644" max="5887" width="9.109375" style="6"/>
    <col min="5888" max="5888" width="6.109375" style="6" customWidth="1"/>
    <col min="5889" max="5889" width="12.44140625" style="6" customWidth="1"/>
    <col min="5890" max="5890" width="22.109375" style="6" bestFit="1" customWidth="1"/>
    <col min="5891" max="5891" width="13.109375" style="6" customWidth="1"/>
    <col min="5892" max="5892" width="14.5546875" style="6" customWidth="1"/>
    <col min="5893" max="5893" width="13.6640625" style="6" customWidth="1"/>
    <col min="5894" max="5894" width="13.88671875" style="6" customWidth="1"/>
    <col min="5895" max="5895" width="12.88671875" style="6" customWidth="1"/>
    <col min="5896" max="5896" width="15.44140625" style="6" customWidth="1"/>
    <col min="5897" max="5898" width="9.109375" style="6"/>
    <col min="5899" max="5899" width="13.5546875" style="6" bestFit="1" customWidth="1"/>
    <col min="5900" max="6143" width="9.109375" style="6"/>
    <col min="6144" max="6144" width="6.109375" style="6" customWidth="1"/>
    <col min="6145" max="6145" width="12.44140625" style="6" customWidth="1"/>
    <col min="6146" max="6146" width="22.109375" style="6" bestFit="1" customWidth="1"/>
    <col min="6147" max="6147" width="13.109375" style="6" customWidth="1"/>
    <col min="6148" max="6148" width="14.5546875" style="6" customWidth="1"/>
    <col min="6149" max="6149" width="13.6640625" style="6" customWidth="1"/>
    <col min="6150" max="6150" width="13.88671875" style="6" customWidth="1"/>
    <col min="6151" max="6151" width="12.88671875" style="6" customWidth="1"/>
    <col min="6152" max="6152" width="15.44140625" style="6" customWidth="1"/>
    <col min="6153" max="6154" width="9.109375" style="6"/>
    <col min="6155" max="6155" width="13.5546875" style="6" bestFit="1" customWidth="1"/>
    <col min="6156" max="6399" width="9.109375" style="6"/>
    <col min="6400" max="6400" width="6.109375" style="6" customWidth="1"/>
    <col min="6401" max="6401" width="12.44140625" style="6" customWidth="1"/>
    <col min="6402" max="6402" width="22.109375" style="6" bestFit="1" customWidth="1"/>
    <col min="6403" max="6403" width="13.109375" style="6" customWidth="1"/>
    <col min="6404" max="6404" width="14.5546875" style="6" customWidth="1"/>
    <col min="6405" max="6405" width="13.6640625" style="6" customWidth="1"/>
    <col min="6406" max="6406" width="13.88671875" style="6" customWidth="1"/>
    <col min="6407" max="6407" width="12.88671875" style="6" customWidth="1"/>
    <col min="6408" max="6408" width="15.44140625" style="6" customWidth="1"/>
    <col min="6409" max="6410" width="9.109375" style="6"/>
    <col min="6411" max="6411" width="13.5546875" style="6" bestFit="1" customWidth="1"/>
    <col min="6412" max="6655" width="9.109375" style="6"/>
    <col min="6656" max="6656" width="6.109375" style="6" customWidth="1"/>
    <col min="6657" max="6657" width="12.44140625" style="6" customWidth="1"/>
    <col min="6658" max="6658" width="22.109375" style="6" bestFit="1" customWidth="1"/>
    <col min="6659" max="6659" width="13.109375" style="6" customWidth="1"/>
    <col min="6660" max="6660" width="14.5546875" style="6" customWidth="1"/>
    <col min="6661" max="6661" width="13.6640625" style="6" customWidth="1"/>
    <col min="6662" max="6662" width="13.88671875" style="6" customWidth="1"/>
    <col min="6663" max="6663" width="12.88671875" style="6" customWidth="1"/>
    <col min="6664" max="6664" width="15.44140625" style="6" customWidth="1"/>
    <col min="6665" max="6666" width="9.109375" style="6"/>
    <col min="6667" max="6667" width="13.5546875" style="6" bestFit="1" customWidth="1"/>
    <col min="6668" max="6911" width="9.109375" style="6"/>
    <col min="6912" max="6912" width="6.109375" style="6" customWidth="1"/>
    <col min="6913" max="6913" width="12.44140625" style="6" customWidth="1"/>
    <col min="6914" max="6914" width="22.109375" style="6" bestFit="1" customWidth="1"/>
    <col min="6915" max="6915" width="13.109375" style="6" customWidth="1"/>
    <col min="6916" max="6916" width="14.5546875" style="6" customWidth="1"/>
    <col min="6917" max="6917" width="13.6640625" style="6" customWidth="1"/>
    <col min="6918" max="6918" width="13.88671875" style="6" customWidth="1"/>
    <col min="6919" max="6919" width="12.88671875" style="6" customWidth="1"/>
    <col min="6920" max="6920" width="15.44140625" style="6" customWidth="1"/>
    <col min="6921" max="6922" width="9.109375" style="6"/>
    <col min="6923" max="6923" width="13.5546875" style="6" bestFit="1" customWidth="1"/>
    <col min="6924" max="7167" width="9.109375" style="6"/>
    <col min="7168" max="7168" width="6.109375" style="6" customWidth="1"/>
    <col min="7169" max="7169" width="12.44140625" style="6" customWidth="1"/>
    <col min="7170" max="7170" width="22.109375" style="6" bestFit="1" customWidth="1"/>
    <col min="7171" max="7171" width="13.109375" style="6" customWidth="1"/>
    <col min="7172" max="7172" width="14.5546875" style="6" customWidth="1"/>
    <col min="7173" max="7173" width="13.6640625" style="6" customWidth="1"/>
    <col min="7174" max="7174" width="13.88671875" style="6" customWidth="1"/>
    <col min="7175" max="7175" width="12.88671875" style="6" customWidth="1"/>
    <col min="7176" max="7176" width="15.44140625" style="6" customWidth="1"/>
    <col min="7177" max="7178" width="9.109375" style="6"/>
    <col min="7179" max="7179" width="13.5546875" style="6" bestFit="1" customWidth="1"/>
    <col min="7180" max="7423" width="9.109375" style="6"/>
    <col min="7424" max="7424" width="6.109375" style="6" customWidth="1"/>
    <col min="7425" max="7425" width="12.44140625" style="6" customWidth="1"/>
    <col min="7426" max="7426" width="22.109375" style="6" bestFit="1" customWidth="1"/>
    <col min="7427" max="7427" width="13.109375" style="6" customWidth="1"/>
    <col min="7428" max="7428" width="14.5546875" style="6" customWidth="1"/>
    <col min="7429" max="7429" width="13.6640625" style="6" customWidth="1"/>
    <col min="7430" max="7430" width="13.88671875" style="6" customWidth="1"/>
    <col min="7431" max="7431" width="12.88671875" style="6" customWidth="1"/>
    <col min="7432" max="7432" width="15.44140625" style="6" customWidth="1"/>
    <col min="7433" max="7434" width="9.109375" style="6"/>
    <col min="7435" max="7435" width="13.5546875" style="6" bestFit="1" customWidth="1"/>
    <col min="7436" max="7679" width="9.109375" style="6"/>
    <col min="7680" max="7680" width="6.109375" style="6" customWidth="1"/>
    <col min="7681" max="7681" width="12.44140625" style="6" customWidth="1"/>
    <col min="7682" max="7682" width="22.109375" style="6" bestFit="1" customWidth="1"/>
    <col min="7683" max="7683" width="13.109375" style="6" customWidth="1"/>
    <col min="7684" max="7684" width="14.5546875" style="6" customWidth="1"/>
    <col min="7685" max="7685" width="13.6640625" style="6" customWidth="1"/>
    <col min="7686" max="7686" width="13.88671875" style="6" customWidth="1"/>
    <col min="7687" max="7687" width="12.88671875" style="6" customWidth="1"/>
    <col min="7688" max="7688" width="15.44140625" style="6" customWidth="1"/>
    <col min="7689" max="7690" width="9.109375" style="6"/>
    <col min="7691" max="7691" width="13.5546875" style="6" bestFit="1" customWidth="1"/>
    <col min="7692" max="7935" width="9.109375" style="6"/>
    <col min="7936" max="7936" width="6.109375" style="6" customWidth="1"/>
    <col min="7937" max="7937" width="12.44140625" style="6" customWidth="1"/>
    <col min="7938" max="7938" width="22.109375" style="6" bestFit="1" customWidth="1"/>
    <col min="7939" max="7939" width="13.109375" style="6" customWidth="1"/>
    <col min="7940" max="7940" width="14.5546875" style="6" customWidth="1"/>
    <col min="7941" max="7941" width="13.6640625" style="6" customWidth="1"/>
    <col min="7942" max="7942" width="13.88671875" style="6" customWidth="1"/>
    <col min="7943" max="7943" width="12.88671875" style="6" customWidth="1"/>
    <col min="7944" max="7944" width="15.44140625" style="6" customWidth="1"/>
    <col min="7945" max="7946" width="9.109375" style="6"/>
    <col min="7947" max="7947" width="13.5546875" style="6" bestFit="1" customWidth="1"/>
    <col min="7948" max="8191" width="9.109375" style="6"/>
    <col min="8192" max="8192" width="6.109375" style="6" customWidth="1"/>
    <col min="8193" max="8193" width="12.44140625" style="6" customWidth="1"/>
    <col min="8194" max="8194" width="22.109375" style="6" bestFit="1" customWidth="1"/>
    <col min="8195" max="8195" width="13.109375" style="6" customWidth="1"/>
    <col min="8196" max="8196" width="14.5546875" style="6" customWidth="1"/>
    <col min="8197" max="8197" width="13.6640625" style="6" customWidth="1"/>
    <col min="8198" max="8198" width="13.88671875" style="6" customWidth="1"/>
    <col min="8199" max="8199" width="12.88671875" style="6" customWidth="1"/>
    <col min="8200" max="8200" width="15.44140625" style="6" customWidth="1"/>
    <col min="8201" max="8202" width="9.109375" style="6"/>
    <col min="8203" max="8203" width="13.5546875" style="6" bestFit="1" customWidth="1"/>
    <col min="8204" max="8447" width="9.109375" style="6"/>
    <col min="8448" max="8448" width="6.109375" style="6" customWidth="1"/>
    <col min="8449" max="8449" width="12.44140625" style="6" customWidth="1"/>
    <col min="8450" max="8450" width="22.109375" style="6" bestFit="1" customWidth="1"/>
    <col min="8451" max="8451" width="13.109375" style="6" customWidth="1"/>
    <col min="8452" max="8452" width="14.5546875" style="6" customWidth="1"/>
    <col min="8453" max="8453" width="13.6640625" style="6" customWidth="1"/>
    <col min="8454" max="8454" width="13.88671875" style="6" customWidth="1"/>
    <col min="8455" max="8455" width="12.88671875" style="6" customWidth="1"/>
    <col min="8456" max="8456" width="15.44140625" style="6" customWidth="1"/>
    <col min="8457" max="8458" width="9.109375" style="6"/>
    <col min="8459" max="8459" width="13.5546875" style="6" bestFit="1" customWidth="1"/>
    <col min="8460" max="8703" width="9.109375" style="6"/>
    <col min="8704" max="8704" width="6.109375" style="6" customWidth="1"/>
    <col min="8705" max="8705" width="12.44140625" style="6" customWidth="1"/>
    <col min="8706" max="8706" width="22.109375" style="6" bestFit="1" customWidth="1"/>
    <col min="8707" max="8707" width="13.109375" style="6" customWidth="1"/>
    <col min="8708" max="8708" width="14.5546875" style="6" customWidth="1"/>
    <col min="8709" max="8709" width="13.6640625" style="6" customWidth="1"/>
    <col min="8710" max="8710" width="13.88671875" style="6" customWidth="1"/>
    <col min="8711" max="8711" width="12.88671875" style="6" customWidth="1"/>
    <col min="8712" max="8712" width="15.44140625" style="6" customWidth="1"/>
    <col min="8713" max="8714" width="9.109375" style="6"/>
    <col min="8715" max="8715" width="13.5546875" style="6" bestFit="1" customWidth="1"/>
    <col min="8716" max="8959" width="9.109375" style="6"/>
    <col min="8960" max="8960" width="6.109375" style="6" customWidth="1"/>
    <col min="8961" max="8961" width="12.44140625" style="6" customWidth="1"/>
    <col min="8962" max="8962" width="22.109375" style="6" bestFit="1" customWidth="1"/>
    <col min="8963" max="8963" width="13.109375" style="6" customWidth="1"/>
    <col min="8964" max="8964" width="14.5546875" style="6" customWidth="1"/>
    <col min="8965" max="8965" width="13.6640625" style="6" customWidth="1"/>
    <col min="8966" max="8966" width="13.88671875" style="6" customWidth="1"/>
    <col min="8967" max="8967" width="12.88671875" style="6" customWidth="1"/>
    <col min="8968" max="8968" width="15.44140625" style="6" customWidth="1"/>
    <col min="8969" max="8970" width="9.109375" style="6"/>
    <col min="8971" max="8971" width="13.5546875" style="6" bestFit="1" customWidth="1"/>
    <col min="8972" max="9215" width="9.109375" style="6"/>
    <col min="9216" max="9216" width="6.109375" style="6" customWidth="1"/>
    <col min="9217" max="9217" width="12.44140625" style="6" customWidth="1"/>
    <col min="9218" max="9218" width="22.109375" style="6" bestFit="1" customWidth="1"/>
    <col min="9219" max="9219" width="13.109375" style="6" customWidth="1"/>
    <col min="9220" max="9220" width="14.5546875" style="6" customWidth="1"/>
    <col min="9221" max="9221" width="13.6640625" style="6" customWidth="1"/>
    <col min="9222" max="9222" width="13.88671875" style="6" customWidth="1"/>
    <col min="9223" max="9223" width="12.88671875" style="6" customWidth="1"/>
    <col min="9224" max="9224" width="15.44140625" style="6" customWidth="1"/>
    <col min="9225" max="9226" width="9.109375" style="6"/>
    <col min="9227" max="9227" width="13.5546875" style="6" bestFit="1" customWidth="1"/>
    <col min="9228" max="9471" width="9.109375" style="6"/>
    <col min="9472" max="9472" width="6.109375" style="6" customWidth="1"/>
    <col min="9473" max="9473" width="12.44140625" style="6" customWidth="1"/>
    <col min="9474" max="9474" width="22.109375" style="6" bestFit="1" customWidth="1"/>
    <col min="9475" max="9475" width="13.109375" style="6" customWidth="1"/>
    <col min="9476" max="9476" width="14.5546875" style="6" customWidth="1"/>
    <col min="9477" max="9477" width="13.6640625" style="6" customWidth="1"/>
    <col min="9478" max="9478" width="13.88671875" style="6" customWidth="1"/>
    <col min="9479" max="9479" width="12.88671875" style="6" customWidth="1"/>
    <col min="9480" max="9480" width="15.44140625" style="6" customWidth="1"/>
    <col min="9481" max="9482" width="9.109375" style="6"/>
    <col min="9483" max="9483" width="13.5546875" style="6" bestFit="1" customWidth="1"/>
    <col min="9484" max="9727" width="9.109375" style="6"/>
    <col min="9728" max="9728" width="6.109375" style="6" customWidth="1"/>
    <col min="9729" max="9729" width="12.44140625" style="6" customWidth="1"/>
    <col min="9730" max="9730" width="22.109375" style="6" bestFit="1" customWidth="1"/>
    <col min="9731" max="9731" width="13.109375" style="6" customWidth="1"/>
    <col min="9732" max="9732" width="14.5546875" style="6" customWidth="1"/>
    <col min="9733" max="9733" width="13.6640625" style="6" customWidth="1"/>
    <col min="9734" max="9734" width="13.88671875" style="6" customWidth="1"/>
    <col min="9735" max="9735" width="12.88671875" style="6" customWidth="1"/>
    <col min="9736" max="9736" width="15.44140625" style="6" customWidth="1"/>
    <col min="9737" max="9738" width="9.109375" style="6"/>
    <col min="9739" max="9739" width="13.5546875" style="6" bestFit="1" customWidth="1"/>
    <col min="9740" max="9983" width="9.109375" style="6"/>
    <col min="9984" max="9984" width="6.109375" style="6" customWidth="1"/>
    <col min="9985" max="9985" width="12.44140625" style="6" customWidth="1"/>
    <col min="9986" max="9986" width="22.109375" style="6" bestFit="1" customWidth="1"/>
    <col min="9987" max="9987" width="13.109375" style="6" customWidth="1"/>
    <col min="9988" max="9988" width="14.5546875" style="6" customWidth="1"/>
    <col min="9989" max="9989" width="13.6640625" style="6" customWidth="1"/>
    <col min="9990" max="9990" width="13.88671875" style="6" customWidth="1"/>
    <col min="9991" max="9991" width="12.88671875" style="6" customWidth="1"/>
    <col min="9992" max="9992" width="15.44140625" style="6" customWidth="1"/>
    <col min="9993" max="9994" width="9.109375" style="6"/>
    <col min="9995" max="9995" width="13.5546875" style="6" bestFit="1" customWidth="1"/>
    <col min="9996" max="10239" width="9.109375" style="6"/>
    <col min="10240" max="10240" width="6.109375" style="6" customWidth="1"/>
    <col min="10241" max="10241" width="12.44140625" style="6" customWidth="1"/>
    <col min="10242" max="10242" width="22.109375" style="6" bestFit="1" customWidth="1"/>
    <col min="10243" max="10243" width="13.109375" style="6" customWidth="1"/>
    <col min="10244" max="10244" width="14.5546875" style="6" customWidth="1"/>
    <col min="10245" max="10245" width="13.6640625" style="6" customWidth="1"/>
    <col min="10246" max="10246" width="13.88671875" style="6" customWidth="1"/>
    <col min="10247" max="10247" width="12.88671875" style="6" customWidth="1"/>
    <col min="10248" max="10248" width="15.44140625" style="6" customWidth="1"/>
    <col min="10249" max="10250" width="9.109375" style="6"/>
    <col min="10251" max="10251" width="13.5546875" style="6" bestFit="1" customWidth="1"/>
    <col min="10252" max="10495" width="9.109375" style="6"/>
    <col min="10496" max="10496" width="6.109375" style="6" customWidth="1"/>
    <col min="10497" max="10497" width="12.44140625" style="6" customWidth="1"/>
    <col min="10498" max="10498" width="22.109375" style="6" bestFit="1" customWidth="1"/>
    <col min="10499" max="10499" width="13.109375" style="6" customWidth="1"/>
    <col min="10500" max="10500" width="14.5546875" style="6" customWidth="1"/>
    <col min="10501" max="10501" width="13.6640625" style="6" customWidth="1"/>
    <col min="10502" max="10502" width="13.88671875" style="6" customWidth="1"/>
    <col min="10503" max="10503" width="12.88671875" style="6" customWidth="1"/>
    <col min="10504" max="10504" width="15.44140625" style="6" customWidth="1"/>
    <col min="10505" max="10506" width="9.109375" style="6"/>
    <col min="10507" max="10507" width="13.5546875" style="6" bestFit="1" customWidth="1"/>
    <col min="10508" max="10751" width="9.109375" style="6"/>
    <col min="10752" max="10752" width="6.109375" style="6" customWidth="1"/>
    <col min="10753" max="10753" width="12.44140625" style="6" customWidth="1"/>
    <col min="10754" max="10754" width="22.109375" style="6" bestFit="1" customWidth="1"/>
    <col min="10755" max="10755" width="13.109375" style="6" customWidth="1"/>
    <col min="10756" max="10756" width="14.5546875" style="6" customWidth="1"/>
    <col min="10757" max="10757" width="13.6640625" style="6" customWidth="1"/>
    <col min="10758" max="10758" width="13.88671875" style="6" customWidth="1"/>
    <col min="10759" max="10759" width="12.88671875" style="6" customWidth="1"/>
    <col min="10760" max="10760" width="15.44140625" style="6" customWidth="1"/>
    <col min="10761" max="10762" width="9.109375" style="6"/>
    <col min="10763" max="10763" width="13.5546875" style="6" bestFit="1" customWidth="1"/>
    <col min="10764" max="11007" width="9.109375" style="6"/>
    <col min="11008" max="11008" width="6.109375" style="6" customWidth="1"/>
    <col min="11009" max="11009" width="12.44140625" style="6" customWidth="1"/>
    <col min="11010" max="11010" width="22.109375" style="6" bestFit="1" customWidth="1"/>
    <col min="11011" max="11011" width="13.109375" style="6" customWidth="1"/>
    <col min="11012" max="11012" width="14.5546875" style="6" customWidth="1"/>
    <col min="11013" max="11013" width="13.6640625" style="6" customWidth="1"/>
    <col min="11014" max="11014" width="13.88671875" style="6" customWidth="1"/>
    <col min="11015" max="11015" width="12.88671875" style="6" customWidth="1"/>
    <col min="11016" max="11016" width="15.44140625" style="6" customWidth="1"/>
    <col min="11017" max="11018" width="9.109375" style="6"/>
    <col min="11019" max="11019" width="13.5546875" style="6" bestFit="1" customWidth="1"/>
    <col min="11020" max="11263" width="9.109375" style="6"/>
    <col min="11264" max="11264" width="6.109375" style="6" customWidth="1"/>
    <col min="11265" max="11265" width="12.44140625" style="6" customWidth="1"/>
    <col min="11266" max="11266" width="22.109375" style="6" bestFit="1" customWidth="1"/>
    <col min="11267" max="11267" width="13.109375" style="6" customWidth="1"/>
    <col min="11268" max="11268" width="14.5546875" style="6" customWidth="1"/>
    <col min="11269" max="11269" width="13.6640625" style="6" customWidth="1"/>
    <col min="11270" max="11270" width="13.88671875" style="6" customWidth="1"/>
    <col min="11271" max="11271" width="12.88671875" style="6" customWidth="1"/>
    <col min="11272" max="11272" width="15.44140625" style="6" customWidth="1"/>
    <col min="11273" max="11274" width="9.109375" style="6"/>
    <col min="11275" max="11275" width="13.5546875" style="6" bestFit="1" customWidth="1"/>
    <col min="11276" max="11519" width="9.109375" style="6"/>
    <col min="11520" max="11520" width="6.109375" style="6" customWidth="1"/>
    <col min="11521" max="11521" width="12.44140625" style="6" customWidth="1"/>
    <col min="11522" max="11522" width="22.109375" style="6" bestFit="1" customWidth="1"/>
    <col min="11523" max="11523" width="13.109375" style="6" customWidth="1"/>
    <col min="11524" max="11524" width="14.5546875" style="6" customWidth="1"/>
    <col min="11525" max="11525" width="13.6640625" style="6" customWidth="1"/>
    <col min="11526" max="11526" width="13.88671875" style="6" customWidth="1"/>
    <col min="11527" max="11527" width="12.88671875" style="6" customWidth="1"/>
    <col min="11528" max="11528" width="15.44140625" style="6" customWidth="1"/>
    <col min="11529" max="11530" width="9.109375" style="6"/>
    <col min="11531" max="11531" width="13.5546875" style="6" bestFit="1" customWidth="1"/>
    <col min="11532" max="11775" width="9.109375" style="6"/>
    <col min="11776" max="11776" width="6.109375" style="6" customWidth="1"/>
    <col min="11777" max="11777" width="12.44140625" style="6" customWidth="1"/>
    <col min="11778" max="11778" width="22.109375" style="6" bestFit="1" customWidth="1"/>
    <col min="11779" max="11779" width="13.109375" style="6" customWidth="1"/>
    <col min="11780" max="11780" width="14.5546875" style="6" customWidth="1"/>
    <col min="11781" max="11781" width="13.6640625" style="6" customWidth="1"/>
    <col min="11782" max="11782" width="13.88671875" style="6" customWidth="1"/>
    <col min="11783" max="11783" width="12.88671875" style="6" customWidth="1"/>
    <col min="11784" max="11784" width="15.44140625" style="6" customWidth="1"/>
    <col min="11785" max="11786" width="9.109375" style="6"/>
    <col min="11787" max="11787" width="13.5546875" style="6" bestFit="1" customWidth="1"/>
    <col min="11788" max="12031" width="9.109375" style="6"/>
    <col min="12032" max="12032" width="6.109375" style="6" customWidth="1"/>
    <col min="12033" max="12033" width="12.44140625" style="6" customWidth="1"/>
    <col min="12034" max="12034" width="22.109375" style="6" bestFit="1" customWidth="1"/>
    <col min="12035" max="12035" width="13.109375" style="6" customWidth="1"/>
    <col min="12036" max="12036" width="14.5546875" style="6" customWidth="1"/>
    <col min="12037" max="12037" width="13.6640625" style="6" customWidth="1"/>
    <col min="12038" max="12038" width="13.88671875" style="6" customWidth="1"/>
    <col min="12039" max="12039" width="12.88671875" style="6" customWidth="1"/>
    <col min="12040" max="12040" width="15.44140625" style="6" customWidth="1"/>
    <col min="12041" max="12042" width="9.109375" style="6"/>
    <col min="12043" max="12043" width="13.5546875" style="6" bestFit="1" customWidth="1"/>
    <col min="12044" max="12287" width="9.109375" style="6"/>
    <col min="12288" max="12288" width="6.109375" style="6" customWidth="1"/>
    <col min="12289" max="12289" width="12.44140625" style="6" customWidth="1"/>
    <col min="12290" max="12290" width="22.109375" style="6" bestFit="1" customWidth="1"/>
    <col min="12291" max="12291" width="13.109375" style="6" customWidth="1"/>
    <col min="12292" max="12292" width="14.5546875" style="6" customWidth="1"/>
    <col min="12293" max="12293" width="13.6640625" style="6" customWidth="1"/>
    <col min="12294" max="12294" width="13.88671875" style="6" customWidth="1"/>
    <col min="12295" max="12295" width="12.88671875" style="6" customWidth="1"/>
    <col min="12296" max="12296" width="15.44140625" style="6" customWidth="1"/>
    <col min="12297" max="12298" width="9.109375" style="6"/>
    <col min="12299" max="12299" width="13.5546875" style="6" bestFit="1" customWidth="1"/>
    <col min="12300" max="12543" width="9.109375" style="6"/>
    <col min="12544" max="12544" width="6.109375" style="6" customWidth="1"/>
    <col min="12545" max="12545" width="12.44140625" style="6" customWidth="1"/>
    <col min="12546" max="12546" width="22.109375" style="6" bestFit="1" customWidth="1"/>
    <col min="12547" max="12547" width="13.109375" style="6" customWidth="1"/>
    <col min="12548" max="12548" width="14.5546875" style="6" customWidth="1"/>
    <col min="12549" max="12549" width="13.6640625" style="6" customWidth="1"/>
    <col min="12550" max="12550" width="13.88671875" style="6" customWidth="1"/>
    <col min="12551" max="12551" width="12.88671875" style="6" customWidth="1"/>
    <col min="12552" max="12552" width="15.44140625" style="6" customWidth="1"/>
    <col min="12553" max="12554" width="9.109375" style="6"/>
    <col min="12555" max="12555" width="13.5546875" style="6" bestFit="1" customWidth="1"/>
    <col min="12556" max="12799" width="9.109375" style="6"/>
    <col min="12800" max="12800" width="6.109375" style="6" customWidth="1"/>
    <col min="12801" max="12801" width="12.44140625" style="6" customWidth="1"/>
    <col min="12802" max="12802" width="22.109375" style="6" bestFit="1" customWidth="1"/>
    <col min="12803" max="12803" width="13.109375" style="6" customWidth="1"/>
    <col min="12804" max="12804" width="14.5546875" style="6" customWidth="1"/>
    <col min="12805" max="12805" width="13.6640625" style="6" customWidth="1"/>
    <col min="12806" max="12806" width="13.88671875" style="6" customWidth="1"/>
    <col min="12807" max="12807" width="12.88671875" style="6" customWidth="1"/>
    <col min="12808" max="12808" width="15.44140625" style="6" customWidth="1"/>
    <col min="12809" max="12810" width="9.109375" style="6"/>
    <col min="12811" max="12811" width="13.5546875" style="6" bestFit="1" customWidth="1"/>
    <col min="12812" max="13055" width="9.109375" style="6"/>
    <col min="13056" max="13056" width="6.109375" style="6" customWidth="1"/>
    <col min="13057" max="13057" width="12.44140625" style="6" customWidth="1"/>
    <col min="13058" max="13058" width="22.109375" style="6" bestFit="1" customWidth="1"/>
    <col min="13059" max="13059" width="13.109375" style="6" customWidth="1"/>
    <col min="13060" max="13060" width="14.5546875" style="6" customWidth="1"/>
    <col min="13061" max="13061" width="13.6640625" style="6" customWidth="1"/>
    <col min="13062" max="13062" width="13.88671875" style="6" customWidth="1"/>
    <col min="13063" max="13063" width="12.88671875" style="6" customWidth="1"/>
    <col min="13064" max="13064" width="15.44140625" style="6" customWidth="1"/>
    <col min="13065" max="13066" width="9.109375" style="6"/>
    <col min="13067" max="13067" width="13.5546875" style="6" bestFit="1" customWidth="1"/>
    <col min="13068" max="13311" width="9.109375" style="6"/>
    <col min="13312" max="13312" width="6.109375" style="6" customWidth="1"/>
    <col min="13313" max="13313" width="12.44140625" style="6" customWidth="1"/>
    <col min="13314" max="13314" width="22.109375" style="6" bestFit="1" customWidth="1"/>
    <col min="13315" max="13315" width="13.109375" style="6" customWidth="1"/>
    <col min="13316" max="13316" width="14.5546875" style="6" customWidth="1"/>
    <col min="13317" max="13317" width="13.6640625" style="6" customWidth="1"/>
    <col min="13318" max="13318" width="13.88671875" style="6" customWidth="1"/>
    <col min="13319" max="13319" width="12.88671875" style="6" customWidth="1"/>
    <col min="13320" max="13320" width="15.44140625" style="6" customWidth="1"/>
    <col min="13321" max="13322" width="9.109375" style="6"/>
    <col min="13323" max="13323" width="13.5546875" style="6" bestFit="1" customWidth="1"/>
    <col min="13324" max="13567" width="9.109375" style="6"/>
    <col min="13568" max="13568" width="6.109375" style="6" customWidth="1"/>
    <col min="13569" max="13569" width="12.44140625" style="6" customWidth="1"/>
    <col min="13570" max="13570" width="22.109375" style="6" bestFit="1" customWidth="1"/>
    <col min="13571" max="13571" width="13.109375" style="6" customWidth="1"/>
    <col min="13572" max="13572" width="14.5546875" style="6" customWidth="1"/>
    <col min="13573" max="13573" width="13.6640625" style="6" customWidth="1"/>
    <col min="13574" max="13574" width="13.88671875" style="6" customWidth="1"/>
    <col min="13575" max="13575" width="12.88671875" style="6" customWidth="1"/>
    <col min="13576" max="13576" width="15.44140625" style="6" customWidth="1"/>
    <col min="13577" max="13578" width="9.109375" style="6"/>
    <col min="13579" max="13579" width="13.5546875" style="6" bestFit="1" customWidth="1"/>
    <col min="13580" max="13823" width="9.109375" style="6"/>
    <col min="13824" max="13824" width="6.109375" style="6" customWidth="1"/>
    <col min="13825" max="13825" width="12.44140625" style="6" customWidth="1"/>
    <col min="13826" max="13826" width="22.109375" style="6" bestFit="1" customWidth="1"/>
    <col min="13827" max="13827" width="13.109375" style="6" customWidth="1"/>
    <col min="13828" max="13828" width="14.5546875" style="6" customWidth="1"/>
    <col min="13829" max="13829" width="13.6640625" style="6" customWidth="1"/>
    <col min="13830" max="13830" width="13.88671875" style="6" customWidth="1"/>
    <col min="13831" max="13831" width="12.88671875" style="6" customWidth="1"/>
    <col min="13832" max="13832" width="15.44140625" style="6" customWidth="1"/>
    <col min="13833" max="13834" width="9.109375" style="6"/>
    <col min="13835" max="13835" width="13.5546875" style="6" bestFit="1" customWidth="1"/>
    <col min="13836" max="14079" width="9.109375" style="6"/>
    <col min="14080" max="14080" width="6.109375" style="6" customWidth="1"/>
    <col min="14081" max="14081" width="12.44140625" style="6" customWidth="1"/>
    <col min="14082" max="14082" width="22.109375" style="6" bestFit="1" customWidth="1"/>
    <col min="14083" max="14083" width="13.109375" style="6" customWidth="1"/>
    <col min="14084" max="14084" width="14.5546875" style="6" customWidth="1"/>
    <col min="14085" max="14085" width="13.6640625" style="6" customWidth="1"/>
    <col min="14086" max="14086" width="13.88671875" style="6" customWidth="1"/>
    <col min="14087" max="14087" width="12.88671875" style="6" customWidth="1"/>
    <col min="14088" max="14088" width="15.44140625" style="6" customWidth="1"/>
    <col min="14089" max="14090" width="9.109375" style="6"/>
    <col min="14091" max="14091" width="13.5546875" style="6" bestFit="1" customWidth="1"/>
    <col min="14092" max="14335" width="9.109375" style="6"/>
    <col min="14336" max="14336" width="6.109375" style="6" customWidth="1"/>
    <col min="14337" max="14337" width="12.44140625" style="6" customWidth="1"/>
    <col min="14338" max="14338" width="22.109375" style="6" bestFit="1" customWidth="1"/>
    <col min="14339" max="14339" width="13.109375" style="6" customWidth="1"/>
    <col min="14340" max="14340" width="14.5546875" style="6" customWidth="1"/>
    <col min="14341" max="14341" width="13.6640625" style="6" customWidth="1"/>
    <col min="14342" max="14342" width="13.88671875" style="6" customWidth="1"/>
    <col min="14343" max="14343" width="12.88671875" style="6" customWidth="1"/>
    <col min="14344" max="14344" width="15.44140625" style="6" customWidth="1"/>
    <col min="14345" max="14346" width="9.109375" style="6"/>
    <col min="14347" max="14347" width="13.5546875" style="6" bestFit="1" customWidth="1"/>
    <col min="14348" max="14591" width="9.109375" style="6"/>
    <col min="14592" max="14592" width="6.109375" style="6" customWidth="1"/>
    <col min="14593" max="14593" width="12.44140625" style="6" customWidth="1"/>
    <col min="14594" max="14594" width="22.109375" style="6" bestFit="1" customWidth="1"/>
    <col min="14595" max="14595" width="13.109375" style="6" customWidth="1"/>
    <col min="14596" max="14596" width="14.5546875" style="6" customWidth="1"/>
    <col min="14597" max="14597" width="13.6640625" style="6" customWidth="1"/>
    <col min="14598" max="14598" width="13.88671875" style="6" customWidth="1"/>
    <col min="14599" max="14599" width="12.88671875" style="6" customWidth="1"/>
    <col min="14600" max="14600" width="15.44140625" style="6" customWidth="1"/>
    <col min="14601" max="14602" width="9.109375" style="6"/>
    <col min="14603" max="14603" width="13.5546875" style="6" bestFit="1" customWidth="1"/>
    <col min="14604" max="14847" width="9.109375" style="6"/>
    <col min="14848" max="14848" width="6.109375" style="6" customWidth="1"/>
    <col min="14849" max="14849" width="12.44140625" style="6" customWidth="1"/>
    <col min="14850" max="14850" width="22.109375" style="6" bestFit="1" customWidth="1"/>
    <col min="14851" max="14851" width="13.109375" style="6" customWidth="1"/>
    <col min="14852" max="14852" width="14.5546875" style="6" customWidth="1"/>
    <col min="14853" max="14853" width="13.6640625" style="6" customWidth="1"/>
    <col min="14854" max="14854" width="13.88671875" style="6" customWidth="1"/>
    <col min="14855" max="14855" width="12.88671875" style="6" customWidth="1"/>
    <col min="14856" max="14856" width="15.44140625" style="6" customWidth="1"/>
    <col min="14857" max="14858" width="9.109375" style="6"/>
    <col min="14859" max="14859" width="13.5546875" style="6" bestFit="1" customWidth="1"/>
    <col min="14860" max="15103" width="9.109375" style="6"/>
    <col min="15104" max="15104" width="6.109375" style="6" customWidth="1"/>
    <col min="15105" max="15105" width="12.44140625" style="6" customWidth="1"/>
    <col min="15106" max="15106" width="22.109375" style="6" bestFit="1" customWidth="1"/>
    <col min="15107" max="15107" width="13.109375" style="6" customWidth="1"/>
    <col min="15108" max="15108" width="14.5546875" style="6" customWidth="1"/>
    <col min="15109" max="15109" width="13.6640625" style="6" customWidth="1"/>
    <col min="15110" max="15110" width="13.88671875" style="6" customWidth="1"/>
    <col min="15111" max="15111" width="12.88671875" style="6" customWidth="1"/>
    <col min="15112" max="15112" width="15.44140625" style="6" customWidth="1"/>
    <col min="15113" max="15114" width="9.109375" style="6"/>
    <col min="15115" max="15115" width="13.5546875" style="6" bestFit="1" customWidth="1"/>
    <col min="15116" max="15359" width="9.109375" style="6"/>
    <col min="15360" max="15360" width="6.109375" style="6" customWidth="1"/>
    <col min="15361" max="15361" width="12.44140625" style="6" customWidth="1"/>
    <col min="15362" max="15362" width="22.109375" style="6" bestFit="1" customWidth="1"/>
    <col min="15363" max="15363" width="13.109375" style="6" customWidth="1"/>
    <col min="15364" max="15364" width="14.5546875" style="6" customWidth="1"/>
    <col min="15365" max="15365" width="13.6640625" style="6" customWidth="1"/>
    <col min="15366" max="15366" width="13.88671875" style="6" customWidth="1"/>
    <col min="15367" max="15367" width="12.88671875" style="6" customWidth="1"/>
    <col min="15368" max="15368" width="15.44140625" style="6" customWidth="1"/>
    <col min="15369" max="15370" width="9.109375" style="6"/>
    <col min="15371" max="15371" width="13.5546875" style="6" bestFit="1" customWidth="1"/>
    <col min="15372" max="15615" width="9.109375" style="6"/>
    <col min="15616" max="15616" width="6.109375" style="6" customWidth="1"/>
    <col min="15617" max="15617" width="12.44140625" style="6" customWidth="1"/>
    <col min="15618" max="15618" width="22.109375" style="6" bestFit="1" customWidth="1"/>
    <col min="15619" max="15619" width="13.109375" style="6" customWidth="1"/>
    <col min="15620" max="15620" width="14.5546875" style="6" customWidth="1"/>
    <col min="15621" max="15621" width="13.6640625" style="6" customWidth="1"/>
    <col min="15622" max="15622" width="13.88671875" style="6" customWidth="1"/>
    <col min="15623" max="15623" width="12.88671875" style="6" customWidth="1"/>
    <col min="15624" max="15624" width="15.44140625" style="6" customWidth="1"/>
    <col min="15625" max="15626" width="9.109375" style="6"/>
    <col min="15627" max="15627" width="13.5546875" style="6" bestFit="1" customWidth="1"/>
    <col min="15628" max="15871" width="9.109375" style="6"/>
    <col min="15872" max="15872" width="6.109375" style="6" customWidth="1"/>
    <col min="15873" max="15873" width="12.44140625" style="6" customWidth="1"/>
    <col min="15874" max="15874" width="22.109375" style="6" bestFit="1" customWidth="1"/>
    <col min="15875" max="15875" width="13.109375" style="6" customWidth="1"/>
    <col min="15876" max="15876" width="14.5546875" style="6" customWidth="1"/>
    <col min="15877" max="15877" width="13.6640625" style="6" customWidth="1"/>
    <col min="15878" max="15878" width="13.88671875" style="6" customWidth="1"/>
    <col min="15879" max="15879" width="12.88671875" style="6" customWidth="1"/>
    <col min="15880" max="15880" width="15.44140625" style="6" customWidth="1"/>
    <col min="15881" max="15882" width="9.109375" style="6"/>
    <col min="15883" max="15883" width="13.5546875" style="6" bestFit="1" customWidth="1"/>
    <col min="15884" max="16127" width="9.109375" style="6"/>
    <col min="16128" max="16128" width="6.109375" style="6" customWidth="1"/>
    <col min="16129" max="16129" width="12.44140625" style="6" customWidth="1"/>
    <col min="16130" max="16130" width="22.109375" style="6" bestFit="1" customWidth="1"/>
    <col min="16131" max="16131" width="13.109375" style="6" customWidth="1"/>
    <col min="16132" max="16132" width="14.5546875" style="6" customWidth="1"/>
    <col min="16133" max="16133" width="13.6640625" style="6" customWidth="1"/>
    <col min="16134" max="16134" width="13.88671875" style="6" customWidth="1"/>
    <col min="16135" max="16135" width="12.88671875" style="6" customWidth="1"/>
    <col min="16136" max="16136" width="15.44140625" style="6" customWidth="1"/>
    <col min="16137" max="16138" width="9.109375" style="6"/>
    <col min="16139" max="16139" width="13.5546875" style="6" bestFit="1" customWidth="1"/>
    <col min="16140" max="16384" width="9.109375" style="6"/>
  </cols>
  <sheetData>
    <row r="1" spans="1:9" ht="18.75" customHeight="1" x14ac:dyDescent="0.3">
      <c r="D1" s="7"/>
      <c r="E1" s="8" t="s">
        <v>0</v>
      </c>
    </row>
    <row r="2" spans="1:9" ht="18.75" customHeight="1" x14ac:dyDescent="0.3">
      <c r="D2" s="7"/>
      <c r="E2" s="8" t="s">
        <v>1</v>
      </c>
    </row>
    <row r="3" spans="1:9" ht="18.75" customHeight="1" x14ac:dyDescent="0.3">
      <c r="D3" s="7"/>
      <c r="E3" s="8"/>
    </row>
    <row r="4" spans="1:9" ht="18" customHeight="1" x14ac:dyDescent="0.2">
      <c r="D4" s="7"/>
      <c r="E4" s="10" t="s">
        <v>2</v>
      </c>
    </row>
    <row r="5" spans="1:9" ht="11.4" x14ac:dyDescent="0.2">
      <c r="B5" s="11"/>
      <c r="C5" s="11"/>
      <c r="E5" s="10" t="s">
        <v>3</v>
      </c>
      <c r="H5" s="12"/>
    </row>
    <row r="6" spans="1:9" ht="11.4" x14ac:dyDescent="0.2">
      <c r="E6" s="10" t="s">
        <v>249</v>
      </c>
      <c r="H6" s="12"/>
    </row>
    <row r="7" spans="1:9" ht="11.4" x14ac:dyDescent="0.2">
      <c r="E7" s="10"/>
      <c r="H7" s="12"/>
    </row>
    <row r="8" spans="1:9" ht="13.2" x14ac:dyDescent="0.2">
      <c r="E8" s="13" t="s">
        <v>5</v>
      </c>
      <c r="H8" s="12"/>
    </row>
    <row r="9" spans="1:9" ht="13.8" x14ac:dyDescent="0.2">
      <c r="E9" s="14"/>
      <c r="H9" s="12"/>
    </row>
    <row r="10" spans="1:9" ht="13.2" x14ac:dyDescent="0.25">
      <c r="E10" s="15" t="s">
        <v>6</v>
      </c>
      <c r="H10" s="12"/>
    </row>
    <row r="11" spans="1:9" ht="11.4" x14ac:dyDescent="0.2">
      <c r="E11" s="10" t="s">
        <v>7</v>
      </c>
      <c r="H11" s="12"/>
    </row>
    <row r="12" spans="1:9" ht="11.4" x14ac:dyDescent="0.2">
      <c r="E12" s="10" t="s">
        <v>8</v>
      </c>
      <c r="H12" s="12"/>
    </row>
    <row r="13" spans="1:9" x14ac:dyDescent="0.2">
      <c r="H13" s="12"/>
    </row>
    <row r="15" spans="1:9" ht="30.75" customHeight="1" x14ac:dyDescent="0.25">
      <c r="B15" s="16"/>
      <c r="C15" s="16"/>
      <c r="D15" s="17" t="s">
        <v>9</v>
      </c>
      <c r="E15" s="18"/>
      <c r="F15" s="19" t="s">
        <v>10</v>
      </c>
      <c r="G15" s="18"/>
      <c r="H15" s="19" t="s">
        <v>11</v>
      </c>
      <c r="I15" s="18"/>
    </row>
    <row r="16" spans="1:9" s="24" customFormat="1" ht="12" x14ac:dyDescent="0.25">
      <c r="A16" s="20" t="s">
        <v>12</v>
      </c>
      <c r="B16" s="21" t="s">
        <v>13</v>
      </c>
      <c r="C16" s="21" t="s">
        <v>14</v>
      </c>
      <c r="D16" s="22" t="s">
        <v>15</v>
      </c>
      <c r="E16" s="22" t="s">
        <v>16</v>
      </c>
      <c r="F16" s="22" t="s">
        <v>15</v>
      </c>
      <c r="G16" s="22" t="s">
        <v>16</v>
      </c>
      <c r="H16" s="23" t="s">
        <v>15</v>
      </c>
      <c r="I16" s="22" t="s">
        <v>16</v>
      </c>
    </row>
    <row r="17" spans="1:13" ht="12" x14ac:dyDescent="0.25">
      <c r="A17" s="25" t="s">
        <v>17</v>
      </c>
      <c r="B17" s="26" t="s">
        <v>18</v>
      </c>
      <c r="C17" s="27" t="s">
        <v>19</v>
      </c>
      <c r="D17" s="28">
        <v>801726</v>
      </c>
      <c r="E17" s="29">
        <f>D17</f>
        <v>801726</v>
      </c>
      <c r="F17" s="29">
        <v>-1186.42</v>
      </c>
      <c r="G17" s="29">
        <f>F17</f>
        <v>-1186.42</v>
      </c>
      <c r="H17" s="28">
        <f xml:space="preserve"> SUM(E17+G17)</f>
        <v>800539.58</v>
      </c>
      <c r="I17" s="29">
        <f>H17</f>
        <v>800539.58</v>
      </c>
      <c r="J17" s="30"/>
      <c r="M17" s="6" t="s">
        <v>20</v>
      </c>
    </row>
    <row r="18" spans="1:13" ht="12" x14ac:dyDescent="0.25">
      <c r="A18" s="25" t="s">
        <v>21</v>
      </c>
      <c r="B18" s="26" t="s">
        <v>22</v>
      </c>
      <c r="C18" s="27" t="s">
        <v>23</v>
      </c>
      <c r="D18" s="28">
        <v>163281</v>
      </c>
      <c r="E18" s="29">
        <f t="shared" ref="E18:E63" si="0">D18</f>
        <v>163281</v>
      </c>
      <c r="F18" s="29">
        <v>-81</v>
      </c>
      <c r="G18" s="29">
        <f t="shared" ref="G18:G63" si="1">F18</f>
        <v>-81</v>
      </c>
      <c r="H18" s="28">
        <f t="shared" ref="H18:H63" si="2" xml:space="preserve"> SUM(E18+G18)</f>
        <v>163200</v>
      </c>
      <c r="I18" s="29">
        <f t="shared" ref="I18:I63" si="3">H18</f>
        <v>163200</v>
      </c>
    </row>
    <row r="19" spans="1:13" ht="12" x14ac:dyDescent="0.25">
      <c r="A19" s="25" t="s">
        <v>24</v>
      </c>
      <c r="B19" s="26" t="s">
        <v>25</v>
      </c>
      <c r="C19" s="27" t="s">
        <v>26</v>
      </c>
      <c r="D19" s="28">
        <v>59476</v>
      </c>
      <c r="E19" s="29">
        <f t="shared" si="0"/>
        <v>59476</v>
      </c>
      <c r="F19" s="29">
        <v>-378.74</v>
      </c>
      <c r="G19" s="29">
        <f t="shared" si="1"/>
        <v>-378.74</v>
      </c>
      <c r="H19" s="28">
        <f t="shared" si="2"/>
        <v>59097.26</v>
      </c>
      <c r="I19" s="29">
        <f t="shared" si="3"/>
        <v>59097.26</v>
      </c>
    </row>
    <row r="20" spans="1:13" ht="12" x14ac:dyDescent="0.25">
      <c r="A20" s="25" t="s">
        <v>27</v>
      </c>
      <c r="B20" s="26" t="s">
        <v>28</v>
      </c>
      <c r="C20" s="27" t="s">
        <v>29</v>
      </c>
      <c r="D20" s="28">
        <v>196534</v>
      </c>
      <c r="E20" s="29">
        <f t="shared" si="0"/>
        <v>196534</v>
      </c>
      <c r="F20" s="29">
        <v>-34</v>
      </c>
      <c r="G20" s="29">
        <f t="shared" si="1"/>
        <v>-34</v>
      </c>
      <c r="H20" s="28">
        <f t="shared" si="2"/>
        <v>196500</v>
      </c>
      <c r="I20" s="29">
        <f t="shared" si="3"/>
        <v>196500</v>
      </c>
    </row>
    <row r="21" spans="1:13" ht="12" x14ac:dyDescent="0.25">
      <c r="A21" s="25" t="s">
        <v>30</v>
      </c>
      <c r="B21" s="26" t="s">
        <v>31</v>
      </c>
      <c r="C21" s="27" t="s">
        <v>32</v>
      </c>
      <c r="D21" s="28">
        <v>138870</v>
      </c>
      <c r="E21" s="29">
        <f t="shared" si="0"/>
        <v>138870</v>
      </c>
      <c r="F21" s="29">
        <v>-74.2</v>
      </c>
      <c r="G21" s="29">
        <f t="shared" si="1"/>
        <v>-74.2</v>
      </c>
      <c r="H21" s="28">
        <f t="shared" si="2"/>
        <v>138795.79999999999</v>
      </c>
      <c r="I21" s="29">
        <f t="shared" si="3"/>
        <v>138795.79999999999</v>
      </c>
    </row>
    <row r="22" spans="1:13" ht="12" x14ac:dyDescent="0.25">
      <c r="A22" s="25" t="s">
        <v>33</v>
      </c>
      <c r="B22" s="26" t="s">
        <v>34</v>
      </c>
      <c r="C22" s="27" t="s">
        <v>35</v>
      </c>
      <c r="D22" s="28">
        <v>74339</v>
      </c>
      <c r="E22" s="29">
        <f t="shared" si="0"/>
        <v>74339</v>
      </c>
      <c r="F22" s="29">
        <v>-471.65</v>
      </c>
      <c r="G22" s="29">
        <f t="shared" si="1"/>
        <v>-471.65</v>
      </c>
      <c r="H22" s="28">
        <f t="shared" si="2"/>
        <v>73867.350000000006</v>
      </c>
      <c r="I22" s="29">
        <f t="shared" si="3"/>
        <v>73867.350000000006</v>
      </c>
    </row>
    <row r="23" spans="1:13" ht="12" x14ac:dyDescent="0.25">
      <c r="A23" s="25" t="s">
        <v>36</v>
      </c>
      <c r="B23" s="26" t="s">
        <v>37</v>
      </c>
      <c r="C23" s="27" t="s">
        <v>38</v>
      </c>
      <c r="D23" s="28">
        <v>301367</v>
      </c>
      <c r="E23" s="29">
        <f t="shared" si="0"/>
        <v>301367</v>
      </c>
      <c r="F23" s="29">
        <v>-51.91</v>
      </c>
      <c r="G23" s="29">
        <f t="shared" si="1"/>
        <v>-51.91</v>
      </c>
      <c r="H23" s="28">
        <f t="shared" si="2"/>
        <v>301315.09000000003</v>
      </c>
      <c r="I23" s="29">
        <f t="shared" si="3"/>
        <v>301315.09000000003</v>
      </c>
    </row>
    <row r="24" spans="1:13" ht="12" x14ac:dyDescent="0.25">
      <c r="A24" s="25" t="s">
        <v>39</v>
      </c>
      <c r="B24" s="26" t="s">
        <v>40</v>
      </c>
      <c r="C24" s="27" t="s">
        <v>41</v>
      </c>
      <c r="D24" s="28">
        <v>155428</v>
      </c>
      <c r="E24" s="29">
        <f t="shared" si="0"/>
        <v>155428</v>
      </c>
      <c r="F24" s="29">
        <v>-128</v>
      </c>
      <c r="G24" s="29">
        <f t="shared" si="1"/>
        <v>-128</v>
      </c>
      <c r="H24" s="28">
        <f t="shared" si="2"/>
        <v>155300</v>
      </c>
      <c r="I24" s="29">
        <f t="shared" si="3"/>
        <v>155300</v>
      </c>
    </row>
    <row r="25" spans="1:13" ht="12" x14ac:dyDescent="0.25">
      <c r="A25" s="25" t="s">
        <v>42</v>
      </c>
      <c r="B25" s="26" t="s">
        <v>43</v>
      </c>
      <c r="C25" s="27" t="s">
        <v>44</v>
      </c>
      <c r="D25" s="28">
        <v>233570</v>
      </c>
      <c r="E25" s="29">
        <f t="shared" si="0"/>
        <v>233570</v>
      </c>
      <c r="F25" s="29">
        <v>-170</v>
      </c>
      <c r="G25" s="29">
        <f t="shared" si="1"/>
        <v>-170</v>
      </c>
      <c r="H25" s="28">
        <f t="shared" si="2"/>
        <v>233400</v>
      </c>
      <c r="I25" s="29">
        <f t="shared" si="3"/>
        <v>233400</v>
      </c>
    </row>
    <row r="26" spans="1:13" ht="12" x14ac:dyDescent="0.25">
      <c r="A26" s="25">
        <v>10</v>
      </c>
      <c r="B26" s="26" t="s">
        <v>45</v>
      </c>
      <c r="C26" s="27" t="s">
        <v>46</v>
      </c>
      <c r="D26" s="28">
        <v>480954</v>
      </c>
      <c r="E26" s="29">
        <f t="shared" si="0"/>
        <v>480954</v>
      </c>
      <c r="F26" s="29">
        <v>-454</v>
      </c>
      <c r="G26" s="29">
        <f t="shared" si="1"/>
        <v>-454</v>
      </c>
      <c r="H26" s="28">
        <f t="shared" si="2"/>
        <v>480500</v>
      </c>
      <c r="I26" s="29">
        <f t="shared" si="3"/>
        <v>480500</v>
      </c>
    </row>
    <row r="27" spans="1:13" ht="12" x14ac:dyDescent="0.25">
      <c r="A27" s="25">
        <v>11</v>
      </c>
      <c r="B27" s="26" t="s">
        <v>47</v>
      </c>
      <c r="C27" s="27" t="s">
        <v>48</v>
      </c>
      <c r="D27" s="28">
        <v>958185</v>
      </c>
      <c r="E27" s="29">
        <f t="shared" si="0"/>
        <v>958185</v>
      </c>
      <c r="F27" s="29">
        <v>-546.17999999999995</v>
      </c>
      <c r="G27" s="29">
        <f t="shared" si="1"/>
        <v>-546.17999999999995</v>
      </c>
      <c r="H27" s="28">
        <f t="shared" si="2"/>
        <v>957638.82</v>
      </c>
      <c r="I27" s="29">
        <f t="shared" si="3"/>
        <v>957638.82</v>
      </c>
    </row>
    <row r="28" spans="1:13" ht="12" x14ac:dyDescent="0.25">
      <c r="A28" s="25">
        <v>12</v>
      </c>
      <c r="B28" s="26" t="s">
        <v>49</v>
      </c>
      <c r="C28" s="27" t="s">
        <v>50</v>
      </c>
      <c r="D28" s="28">
        <v>408389</v>
      </c>
      <c r="E28" s="29">
        <f t="shared" si="0"/>
        <v>408389</v>
      </c>
      <c r="F28" s="29">
        <v>-126.86</v>
      </c>
      <c r="G28" s="29">
        <f t="shared" si="1"/>
        <v>-126.86</v>
      </c>
      <c r="H28" s="28">
        <f t="shared" si="2"/>
        <v>408262.14</v>
      </c>
      <c r="I28" s="29">
        <f t="shared" si="3"/>
        <v>408262.14</v>
      </c>
    </row>
    <row r="29" spans="1:13" ht="12" x14ac:dyDescent="0.25">
      <c r="A29" s="25">
        <v>13</v>
      </c>
      <c r="B29" s="26" t="s">
        <v>51</v>
      </c>
      <c r="C29" s="27" t="s">
        <v>52</v>
      </c>
      <c r="D29" s="28">
        <v>563105</v>
      </c>
      <c r="E29" s="29">
        <f t="shared" si="0"/>
        <v>563105</v>
      </c>
      <c r="F29" s="29">
        <v>-1021.81</v>
      </c>
      <c r="G29" s="29">
        <f t="shared" si="1"/>
        <v>-1021.81</v>
      </c>
      <c r="H29" s="28">
        <f t="shared" si="2"/>
        <v>562083.18999999994</v>
      </c>
      <c r="I29" s="29">
        <f t="shared" si="3"/>
        <v>562083.18999999994</v>
      </c>
    </row>
    <row r="30" spans="1:13" ht="12" x14ac:dyDescent="0.25">
      <c r="A30" s="25">
        <v>14</v>
      </c>
      <c r="B30" s="26" t="s">
        <v>53</v>
      </c>
      <c r="C30" s="27" t="s">
        <v>54</v>
      </c>
      <c r="D30" s="28">
        <v>459330</v>
      </c>
      <c r="E30" s="29">
        <f t="shared" si="0"/>
        <v>459330</v>
      </c>
      <c r="F30" s="29">
        <v>-958.19</v>
      </c>
      <c r="G30" s="29">
        <f t="shared" si="1"/>
        <v>-958.19</v>
      </c>
      <c r="H30" s="28">
        <f t="shared" si="2"/>
        <v>458371.81</v>
      </c>
      <c r="I30" s="29">
        <f t="shared" si="3"/>
        <v>458371.81</v>
      </c>
    </row>
    <row r="31" spans="1:13" ht="12" x14ac:dyDescent="0.25">
      <c r="A31" s="25">
        <v>15</v>
      </c>
      <c r="B31" s="26" t="s">
        <v>55</v>
      </c>
      <c r="C31" s="27" t="s">
        <v>56</v>
      </c>
      <c r="D31" s="28">
        <v>29496</v>
      </c>
      <c r="E31" s="29">
        <f t="shared" si="0"/>
        <v>29496</v>
      </c>
      <c r="F31" s="29">
        <v>-6496</v>
      </c>
      <c r="G31" s="29">
        <f t="shared" si="1"/>
        <v>-6496</v>
      </c>
      <c r="H31" s="28">
        <f t="shared" si="2"/>
        <v>23000</v>
      </c>
      <c r="I31" s="29">
        <f t="shared" si="3"/>
        <v>23000</v>
      </c>
    </row>
    <row r="32" spans="1:13" ht="12" x14ac:dyDescent="0.25">
      <c r="A32" s="25">
        <v>16</v>
      </c>
      <c r="B32" s="26" t="s">
        <v>57</v>
      </c>
      <c r="C32" s="27" t="s">
        <v>58</v>
      </c>
      <c r="D32" s="28">
        <v>273877</v>
      </c>
      <c r="E32" s="29">
        <f t="shared" si="0"/>
        <v>273877</v>
      </c>
      <c r="F32" s="29">
        <v>-49.65</v>
      </c>
      <c r="G32" s="29">
        <f t="shared" si="1"/>
        <v>-49.65</v>
      </c>
      <c r="H32" s="28">
        <f t="shared" si="2"/>
        <v>273827.34999999998</v>
      </c>
      <c r="I32" s="29">
        <f t="shared" si="3"/>
        <v>273827.34999999998</v>
      </c>
    </row>
    <row r="33" spans="1:9" ht="12" x14ac:dyDescent="0.25">
      <c r="A33" s="25">
        <v>17</v>
      </c>
      <c r="B33" s="26" t="s">
        <v>59</v>
      </c>
      <c r="C33" s="27" t="s">
        <v>60</v>
      </c>
      <c r="D33" s="28">
        <v>138601</v>
      </c>
      <c r="E33" s="29">
        <f t="shared" si="0"/>
        <v>138601</v>
      </c>
      <c r="F33" s="29">
        <v>-39.270000000000003</v>
      </c>
      <c r="G33" s="29">
        <f t="shared" si="1"/>
        <v>-39.270000000000003</v>
      </c>
      <c r="H33" s="28">
        <f t="shared" si="2"/>
        <v>138561.73000000001</v>
      </c>
      <c r="I33" s="29">
        <f t="shared" si="3"/>
        <v>138561.73000000001</v>
      </c>
    </row>
    <row r="34" spans="1:9" ht="12" x14ac:dyDescent="0.25">
      <c r="A34" s="25">
        <v>18</v>
      </c>
      <c r="B34" s="26" t="s">
        <v>61</v>
      </c>
      <c r="C34" s="27" t="s">
        <v>62</v>
      </c>
      <c r="D34" s="28">
        <v>629436</v>
      </c>
      <c r="E34" s="29">
        <f t="shared" si="0"/>
        <v>629436</v>
      </c>
      <c r="F34" s="29">
        <v>-46036</v>
      </c>
      <c r="G34" s="29">
        <f t="shared" si="1"/>
        <v>-46036</v>
      </c>
      <c r="H34" s="28">
        <f t="shared" si="2"/>
        <v>583400</v>
      </c>
      <c r="I34" s="29">
        <f t="shared" si="3"/>
        <v>583400</v>
      </c>
    </row>
    <row r="35" spans="1:9" ht="12" x14ac:dyDescent="0.25">
      <c r="A35" s="25">
        <v>19</v>
      </c>
      <c r="B35" s="26" t="s">
        <v>63</v>
      </c>
      <c r="C35" s="27" t="s">
        <v>64</v>
      </c>
      <c r="D35" s="28">
        <v>213844</v>
      </c>
      <c r="E35" s="29">
        <f t="shared" si="0"/>
        <v>213844</v>
      </c>
      <c r="F35" s="29">
        <v>-132.85</v>
      </c>
      <c r="G35" s="29">
        <f t="shared" si="1"/>
        <v>-132.85</v>
      </c>
      <c r="H35" s="28">
        <f t="shared" si="2"/>
        <v>213711.15</v>
      </c>
      <c r="I35" s="29">
        <f t="shared" si="3"/>
        <v>213711.15</v>
      </c>
    </row>
    <row r="36" spans="1:9" ht="12" x14ac:dyDescent="0.25">
      <c r="A36" s="25">
        <v>20</v>
      </c>
      <c r="B36" s="26" t="s">
        <v>65</v>
      </c>
      <c r="C36" s="27" t="s">
        <v>66</v>
      </c>
      <c r="D36" s="28">
        <v>179737</v>
      </c>
      <c r="E36" s="29">
        <f t="shared" si="0"/>
        <v>179737</v>
      </c>
      <c r="F36" s="29">
        <v>-6336.99</v>
      </c>
      <c r="G36" s="29">
        <f t="shared" si="1"/>
        <v>-6336.99</v>
      </c>
      <c r="H36" s="28">
        <f t="shared" si="2"/>
        <v>173400.01</v>
      </c>
      <c r="I36" s="29">
        <f t="shared" si="3"/>
        <v>173400.01</v>
      </c>
    </row>
    <row r="37" spans="1:9" ht="12" x14ac:dyDescent="0.25">
      <c r="A37" s="25">
        <v>21</v>
      </c>
      <c r="B37" s="26" t="s">
        <v>67</v>
      </c>
      <c r="C37" s="27" t="s">
        <v>68</v>
      </c>
      <c r="D37" s="28">
        <v>88259</v>
      </c>
      <c r="E37" s="29">
        <f t="shared" si="0"/>
        <v>88259</v>
      </c>
      <c r="F37" s="29">
        <v>-59</v>
      </c>
      <c r="G37" s="29">
        <f t="shared" si="1"/>
        <v>-59</v>
      </c>
      <c r="H37" s="28">
        <f t="shared" si="2"/>
        <v>88200</v>
      </c>
      <c r="I37" s="29">
        <f t="shared" si="3"/>
        <v>88200</v>
      </c>
    </row>
    <row r="38" spans="1:9" ht="12" x14ac:dyDescent="0.25">
      <c r="A38" s="25">
        <v>22</v>
      </c>
      <c r="B38" s="26" t="s">
        <v>69</v>
      </c>
      <c r="C38" s="27" t="s">
        <v>70</v>
      </c>
      <c r="D38" s="28">
        <v>56297</v>
      </c>
      <c r="E38" s="29">
        <f t="shared" si="0"/>
        <v>56297</v>
      </c>
      <c r="F38" s="29">
        <v>-97</v>
      </c>
      <c r="G38" s="29">
        <f t="shared" si="1"/>
        <v>-97</v>
      </c>
      <c r="H38" s="28">
        <f t="shared" si="2"/>
        <v>56200</v>
      </c>
      <c r="I38" s="29">
        <f t="shared" si="3"/>
        <v>56200</v>
      </c>
    </row>
    <row r="39" spans="1:9" ht="12" x14ac:dyDescent="0.25">
      <c r="A39" s="25">
        <v>23</v>
      </c>
      <c r="B39" s="26" t="s">
        <v>71</v>
      </c>
      <c r="C39" s="27" t="s">
        <v>72</v>
      </c>
      <c r="D39" s="28">
        <v>667509</v>
      </c>
      <c r="E39" s="29">
        <f t="shared" si="0"/>
        <v>667509</v>
      </c>
      <c r="F39" s="29">
        <v>-3.24</v>
      </c>
      <c r="G39" s="29">
        <f t="shared" si="1"/>
        <v>-3.24</v>
      </c>
      <c r="H39" s="28">
        <f t="shared" si="2"/>
        <v>667505.76</v>
      </c>
      <c r="I39" s="29">
        <f t="shared" si="3"/>
        <v>667505.76</v>
      </c>
    </row>
    <row r="40" spans="1:9" ht="12" x14ac:dyDescent="0.25">
      <c r="A40" s="25">
        <v>24</v>
      </c>
      <c r="B40" s="26" t="s">
        <v>73</v>
      </c>
      <c r="C40" s="27" t="s">
        <v>74</v>
      </c>
      <c r="D40" s="28">
        <v>382780</v>
      </c>
      <c r="E40" s="29">
        <f t="shared" si="0"/>
        <v>382780</v>
      </c>
      <c r="F40" s="29">
        <v>-280</v>
      </c>
      <c r="G40" s="29">
        <f t="shared" si="1"/>
        <v>-280</v>
      </c>
      <c r="H40" s="28">
        <f t="shared" si="2"/>
        <v>382500</v>
      </c>
      <c r="I40" s="29">
        <f t="shared" si="3"/>
        <v>382500</v>
      </c>
    </row>
    <row r="41" spans="1:9" ht="12" x14ac:dyDescent="0.25">
      <c r="A41" s="25">
        <v>25</v>
      </c>
      <c r="B41" s="26" t="s">
        <v>75</v>
      </c>
      <c r="C41" s="27" t="s">
        <v>76</v>
      </c>
      <c r="D41" s="28">
        <v>479859</v>
      </c>
      <c r="E41" s="29">
        <f t="shared" si="0"/>
        <v>479859</v>
      </c>
      <c r="F41" s="29">
        <v>-8459</v>
      </c>
      <c r="G41" s="29">
        <f t="shared" si="1"/>
        <v>-8459</v>
      </c>
      <c r="H41" s="28">
        <f t="shared" si="2"/>
        <v>471400</v>
      </c>
      <c r="I41" s="29">
        <f t="shared" si="3"/>
        <v>471400</v>
      </c>
    </row>
    <row r="42" spans="1:9" ht="12" x14ac:dyDescent="0.25">
      <c r="A42" s="25">
        <v>26</v>
      </c>
      <c r="B42" s="26" t="s">
        <v>77</v>
      </c>
      <c r="C42" s="27" t="s">
        <v>78</v>
      </c>
      <c r="D42" s="28">
        <v>2157301</v>
      </c>
      <c r="E42" s="29">
        <f t="shared" si="0"/>
        <v>2157301</v>
      </c>
      <c r="F42" s="29">
        <v>-1324.37</v>
      </c>
      <c r="G42" s="29">
        <f t="shared" si="1"/>
        <v>-1324.37</v>
      </c>
      <c r="H42" s="28">
        <f t="shared" si="2"/>
        <v>2155976.63</v>
      </c>
      <c r="I42" s="29">
        <f t="shared" si="3"/>
        <v>2155976.63</v>
      </c>
    </row>
    <row r="43" spans="1:9" ht="12" x14ac:dyDescent="0.25">
      <c r="A43" s="25">
        <v>27</v>
      </c>
      <c r="B43" s="26" t="s">
        <v>79</v>
      </c>
      <c r="C43" s="27" t="s">
        <v>80</v>
      </c>
      <c r="D43" s="28">
        <v>80850</v>
      </c>
      <c r="E43" s="29">
        <f t="shared" si="0"/>
        <v>80850</v>
      </c>
      <c r="F43" s="29">
        <v>-14150</v>
      </c>
      <c r="G43" s="29">
        <f t="shared" si="1"/>
        <v>-14150</v>
      </c>
      <c r="H43" s="28">
        <f t="shared" si="2"/>
        <v>66700</v>
      </c>
      <c r="I43" s="29">
        <f t="shared" si="3"/>
        <v>66700</v>
      </c>
    </row>
    <row r="44" spans="1:9" ht="12" x14ac:dyDescent="0.25">
      <c r="A44" s="25">
        <v>28</v>
      </c>
      <c r="B44" s="26" t="s">
        <v>81</v>
      </c>
      <c r="C44" s="27" t="s">
        <v>82</v>
      </c>
      <c r="D44" s="28">
        <v>79851</v>
      </c>
      <c r="E44" s="29">
        <f t="shared" si="0"/>
        <v>79851</v>
      </c>
      <c r="F44" s="29">
        <v>-251</v>
      </c>
      <c r="G44" s="29">
        <f t="shared" si="1"/>
        <v>-251</v>
      </c>
      <c r="H44" s="28">
        <f t="shared" si="2"/>
        <v>79600</v>
      </c>
      <c r="I44" s="29">
        <f t="shared" si="3"/>
        <v>79600</v>
      </c>
    </row>
    <row r="45" spans="1:9" ht="12" x14ac:dyDescent="0.25">
      <c r="A45" s="25">
        <v>29</v>
      </c>
      <c r="B45" s="26" t="s">
        <v>83</v>
      </c>
      <c r="C45" s="27" t="s">
        <v>84</v>
      </c>
      <c r="D45" s="28">
        <v>807421</v>
      </c>
      <c r="E45" s="29">
        <f t="shared" si="0"/>
        <v>807421</v>
      </c>
      <c r="F45" s="29">
        <v>-133868.94</v>
      </c>
      <c r="G45" s="29">
        <f t="shared" si="1"/>
        <v>-133868.94</v>
      </c>
      <c r="H45" s="28">
        <f t="shared" si="2"/>
        <v>673552.06</v>
      </c>
      <c r="I45" s="29">
        <f t="shared" si="3"/>
        <v>673552.06</v>
      </c>
    </row>
    <row r="46" spans="1:9" ht="12" x14ac:dyDescent="0.25">
      <c r="A46" s="25">
        <v>30</v>
      </c>
      <c r="B46" s="26" t="s">
        <v>85</v>
      </c>
      <c r="C46" s="27" t="s">
        <v>86</v>
      </c>
      <c r="D46" s="28">
        <v>167634</v>
      </c>
      <c r="E46" s="29">
        <f t="shared" si="0"/>
        <v>167634</v>
      </c>
      <c r="F46" s="29">
        <v>-18234</v>
      </c>
      <c r="G46" s="29">
        <f t="shared" si="1"/>
        <v>-18234</v>
      </c>
      <c r="H46" s="28">
        <f t="shared" si="2"/>
        <v>149400</v>
      </c>
      <c r="I46" s="29">
        <f t="shared" si="3"/>
        <v>149400</v>
      </c>
    </row>
    <row r="47" spans="1:9" ht="12" x14ac:dyDescent="0.25">
      <c r="A47" s="25">
        <v>31</v>
      </c>
      <c r="B47" s="26" t="s">
        <v>87</v>
      </c>
      <c r="C47" s="27" t="s">
        <v>88</v>
      </c>
      <c r="D47" s="28">
        <v>321865</v>
      </c>
      <c r="E47" s="29">
        <f t="shared" si="0"/>
        <v>321865</v>
      </c>
      <c r="F47" s="29">
        <v>-59.51</v>
      </c>
      <c r="G47" s="29">
        <f t="shared" si="1"/>
        <v>-59.51</v>
      </c>
      <c r="H47" s="28">
        <f t="shared" si="2"/>
        <v>321805.49</v>
      </c>
      <c r="I47" s="29">
        <f t="shared" si="3"/>
        <v>321805.49</v>
      </c>
    </row>
    <row r="48" spans="1:9" ht="12" x14ac:dyDescent="0.25">
      <c r="A48" s="25">
        <v>32</v>
      </c>
      <c r="B48" s="26" t="s">
        <v>89</v>
      </c>
      <c r="C48" s="27" t="s">
        <v>90</v>
      </c>
      <c r="D48" s="28">
        <v>1253256</v>
      </c>
      <c r="E48" s="29">
        <f t="shared" si="0"/>
        <v>1253256</v>
      </c>
      <c r="F48" s="29">
        <v>-247756</v>
      </c>
      <c r="G48" s="29">
        <f t="shared" si="1"/>
        <v>-247756</v>
      </c>
      <c r="H48" s="28">
        <f t="shared" si="2"/>
        <v>1005500</v>
      </c>
      <c r="I48" s="29">
        <f t="shared" si="3"/>
        <v>1005500</v>
      </c>
    </row>
    <row r="49" spans="1:9" ht="12" x14ac:dyDescent="0.25">
      <c r="A49" s="25">
        <v>33</v>
      </c>
      <c r="B49" s="26" t="s">
        <v>91</v>
      </c>
      <c r="C49" s="27" t="s">
        <v>92</v>
      </c>
      <c r="D49" s="28">
        <v>438914</v>
      </c>
      <c r="E49" s="29">
        <f t="shared" si="0"/>
        <v>438914</v>
      </c>
      <c r="F49" s="29">
        <v>-136.74</v>
      </c>
      <c r="G49" s="29">
        <f t="shared" si="1"/>
        <v>-136.74</v>
      </c>
      <c r="H49" s="28">
        <f t="shared" si="2"/>
        <v>438777.26</v>
      </c>
      <c r="I49" s="29">
        <f t="shared" si="3"/>
        <v>438777.26</v>
      </c>
    </row>
    <row r="50" spans="1:9" ht="12" x14ac:dyDescent="0.25">
      <c r="A50" s="25">
        <v>34</v>
      </c>
      <c r="B50" s="26" t="s">
        <v>93</v>
      </c>
      <c r="C50" s="27" t="s">
        <v>94</v>
      </c>
      <c r="D50" s="28">
        <v>1687856</v>
      </c>
      <c r="E50" s="29">
        <f t="shared" si="0"/>
        <v>1687856</v>
      </c>
      <c r="F50" s="29">
        <v>-11308.52</v>
      </c>
      <c r="G50" s="29">
        <f t="shared" si="1"/>
        <v>-11308.52</v>
      </c>
      <c r="H50" s="28">
        <f t="shared" si="2"/>
        <v>1676547.48</v>
      </c>
      <c r="I50" s="29">
        <f t="shared" si="3"/>
        <v>1676547.48</v>
      </c>
    </row>
    <row r="51" spans="1:9" ht="12" x14ac:dyDescent="0.25">
      <c r="A51" s="25">
        <v>35</v>
      </c>
      <c r="B51" s="26" t="s">
        <v>95</v>
      </c>
      <c r="C51" s="27" t="s">
        <v>96</v>
      </c>
      <c r="D51" s="28">
        <v>298129</v>
      </c>
      <c r="E51" s="29">
        <f t="shared" si="0"/>
        <v>298129</v>
      </c>
      <c r="F51" s="29">
        <v>-229</v>
      </c>
      <c r="G51" s="29">
        <f t="shared" si="1"/>
        <v>-229</v>
      </c>
      <c r="H51" s="28">
        <f t="shared" si="2"/>
        <v>297900</v>
      </c>
      <c r="I51" s="29">
        <f t="shared" si="3"/>
        <v>297900</v>
      </c>
    </row>
    <row r="52" spans="1:9" ht="12" x14ac:dyDescent="0.25">
      <c r="A52" s="25">
        <v>36</v>
      </c>
      <c r="B52" s="26" t="s">
        <v>97</v>
      </c>
      <c r="C52" s="27" t="s">
        <v>98</v>
      </c>
      <c r="D52" s="28">
        <v>868292</v>
      </c>
      <c r="E52" s="29">
        <f t="shared" si="0"/>
        <v>868292</v>
      </c>
      <c r="F52" s="29">
        <v>-286.33</v>
      </c>
      <c r="G52" s="29">
        <f t="shared" si="1"/>
        <v>-286.33</v>
      </c>
      <c r="H52" s="28">
        <f t="shared" si="2"/>
        <v>868005.67</v>
      </c>
      <c r="I52" s="29">
        <f t="shared" si="3"/>
        <v>868005.67</v>
      </c>
    </row>
    <row r="53" spans="1:9" ht="12" x14ac:dyDescent="0.25">
      <c r="A53" s="25">
        <v>37</v>
      </c>
      <c r="B53" s="26" t="s">
        <v>99</v>
      </c>
      <c r="C53" s="27" t="s">
        <v>100</v>
      </c>
      <c r="D53" s="28">
        <v>60150</v>
      </c>
      <c r="E53" s="29">
        <f t="shared" si="0"/>
        <v>60150</v>
      </c>
      <c r="F53" s="29">
        <v>-50</v>
      </c>
      <c r="G53" s="29">
        <f t="shared" si="1"/>
        <v>-50</v>
      </c>
      <c r="H53" s="28">
        <f t="shared" si="2"/>
        <v>60100</v>
      </c>
      <c r="I53" s="29">
        <f t="shared" si="3"/>
        <v>60100</v>
      </c>
    </row>
    <row r="54" spans="1:9" ht="12" x14ac:dyDescent="0.25">
      <c r="A54" s="25">
        <v>38</v>
      </c>
      <c r="B54" s="26" t="s">
        <v>101</v>
      </c>
      <c r="C54" s="27" t="s">
        <v>102</v>
      </c>
      <c r="D54" s="28">
        <v>48461</v>
      </c>
      <c r="E54" s="29">
        <f t="shared" si="0"/>
        <v>48461</v>
      </c>
      <c r="F54" s="29">
        <v>-361</v>
      </c>
      <c r="G54" s="29">
        <f t="shared" si="1"/>
        <v>-361</v>
      </c>
      <c r="H54" s="28">
        <f t="shared" si="2"/>
        <v>48100</v>
      </c>
      <c r="I54" s="29">
        <f t="shared" si="3"/>
        <v>48100</v>
      </c>
    </row>
    <row r="55" spans="1:9" ht="12" x14ac:dyDescent="0.25">
      <c r="A55" s="25">
        <v>39</v>
      </c>
      <c r="B55" s="26" t="s">
        <v>103</v>
      </c>
      <c r="C55" s="27" t="s">
        <v>104</v>
      </c>
      <c r="D55" s="28">
        <v>247081</v>
      </c>
      <c r="E55" s="29">
        <f t="shared" si="0"/>
        <v>247081</v>
      </c>
      <c r="F55" s="29">
        <v>-20.12</v>
      </c>
      <c r="G55" s="29">
        <f t="shared" si="1"/>
        <v>-20.12</v>
      </c>
      <c r="H55" s="28">
        <f t="shared" si="2"/>
        <v>247060.88</v>
      </c>
      <c r="I55" s="29">
        <f t="shared" si="3"/>
        <v>247060.88</v>
      </c>
    </row>
    <row r="56" spans="1:9" ht="12" x14ac:dyDescent="0.25">
      <c r="A56" s="25">
        <v>40</v>
      </c>
      <c r="B56" s="26" t="s">
        <v>105</v>
      </c>
      <c r="C56" s="27" t="s">
        <v>106</v>
      </c>
      <c r="D56" s="28">
        <v>143056</v>
      </c>
      <c r="E56" s="29">
        <f t="shared" si="0"/>
        <v>143056</v>
      </c>
      <c r="F56" s="29">
        <v>-415.52</v>
      </c>
      <c r="G56" s="29">
        <f t="shared" si="1"/>
        <v>-415.52</v>
      </c>
      <c r="H56" s="28">
        <f t="shared" si="2"/>
        <v>142640.48000000001</v>
      </c>
      <c r="I56" s="29">
        <f t="shared" si="3"/>
        <v>142640.48000000001</v>
      </c>
    </row>
    <row r="57" spans="1:9" ht="12" x14ac:dyDescent="0.25">
      <c r="A57" s="25">
        <v>41</v>
      </c>
      <c r="B57" s="26" t="s">
        <v>107</v>
      </c>
      <c r="C57" s="27" t="s">
        <v>108</v>
      </c>
      <c r="D57" s="28">
        <v>2599083</v>
      </c>
      <c r="E57" s="29">
        <f t="shared" si="0"/>
        <v>2599083</v>
      </c>
      <c r="F57" s="29">
        <v>-882.5</v>
      </c>
      <c r="G57" s="29">
        <f t="shared" si="1"/>
        <v>-882.5</v>
      </c>
      <c r="H57" s="28">
        <f t="shared" si="2"/>
        <v>2598200.5</v>
      </c>
      <c r="I57" s="29">
        <f t="shared" si="3"/>
        <v>2598200.5</v>
      </c>
    </row>
    <row r="58" spans="1:9" ht="12" x14ac:dyDescent="0.25">
      <c r="A58" s="25">
        <v>42</v>
      </c>
      <c r="B58" s="26" t="s">
        <v>109</v>
      </c>
      <c r="C58" s="27" t="s">
        <v>110</v>
      </c>
      <c r="D58" s="28">
        <v>435283</v>
      </c>
      <c r="E58" s="29">
        <f t="shared" si="0"/>
        <v>435283</v>
      </c>
      <c r="F58" s="29">
        <v>-3055.49</v>
      </c>
      <c r="G58" s="29">
        <f t="shared" si="1"/>
        <v>-3055.49</v>
      </c>
      <c r="H58" s="28">
        <f t="shared" si="2"/>
        <v>432227.51</v>
      </c>
      <c r="I58" s="29">
        <f t="shared" si="3"/>
        <v>432227.51</v>
      </c>
    </row>
    <row r="59" spans="1:9" ht="12" x14ac:dyDescent="0.25">
      <c r="A59" s="25">
        <v>43</v>
      </c>
      <c r="B59" s="26" t="s">
        <v>111</v>
      </c>
      <c r="C59" s="27" t="s">
        <v>112</v>
      </c>
      <c r="D59" s="28">
        <v>637582</v>
      </c>
      <c r="E59" s="29">
        <f t="shared" si="0"/>
        <v>637582</v>
      </c>
      <c r="F59" s="29">
        <v>-82</v>
      </c>
      <c r="G59" s="29">
        <f t="shared" si="1"/>
        <v>-82</v>
      </c>
      <c r="H59" s="28">
        <f t="shared" si="2"/>
        <v>637500</v>
      </c>
      <c r="I59" s="29">
        <f t="shared" si="3"/>
        <v>637500</v>
      </c>
    </row>
    <row r="60" spans="1:9" ht="12" x14ac:dyDescent="0.25">
      <c r="A60" s="25">
        <v>44</v>
      </c>
      <c r="B60" s="26" t="s">
        <v>113</v>
      </c>
      <c r="C60" s="27" t="s">
        <v>114</v>
      </c>
      <c r="D60" s="28">
        <v>275187</v>
      </c>
      <c r="E60" s="29">
        <f t="shared" si="0"/>
        <v>275187</v>
      </c>
      <c r="F60" s="29">
        <v>-1094.8499999999999</v>
      </c>
      <c r="G60" s="29">
        <f t="shared" si="1"/>
        <v>-1094.8499999999999</v>
      </c>
      <c r="H60" s="28">
        <f t="shared" si="2"/>
        <v>274092.15000000002</v>
      </c>
      <c r="I60" s="29">
        <f t="shared" si="3"/>
        <v>274092.15000000002</v>
      </c>
    </row>
    <row r="61" spans="1:9" ht="12" x14ac:dyDescent="0.25">
      <c r="A61" s="25">
        <v>45</v>
      </c>
      <c r="B61" s="26" t="s">
        <v>115</v>
      </c>
      <c r="C61" s="27" t="s">
        <v>116</v>
      </c>
      <c r="D61" s="28">
        <v>433484</v>
      </c>
      <c r="E61" s="29">
        <f t="shared" si="0"/>
        <v>433484</v>
      </c>
      <c r="F61" s="29">
        <v>-44093.36</v>
      </c>
      <c r="G61" s="29">
        <f t="shared" si="1"/>
        <v>-44093.36</v>
      </c>
      <c r="H61" s="28">
        <f t="shared" si="2"/>
        <v>389390.64</v>
      </c>
      <c r="I61" s="29">
        <f t="shared" si="3"/>
        <v>389390.64</v>
      </c>
    </row>
    <row r="62" spans="1:9" ht="12" x14ac:dyDescent="0.25">
      <c r="A62" s="25">
        <v>46</v>
      </c>
      <c r="B62" s="26" t="s">
        <v>117</v>
      </c>
      <c r="C62" s="27" t="s">
        <v>118</v>
      </c>
      <c r="D62" s="28">
        <v>182920</v>
      </c>
      <c r="E62" s="29">
        <f t="shared" si="0"/>
        <v>182920</v>
      </c>
      <c r="F62" s="29">
        <v>-120</v>
      </c>
      <c r="G62" s="29">
        <f t="shared" si="1"/>
        <v>-120</v>
      </c>
      <c r="H62" s="28">
        <f t="shared" si="2"/>
        <v>182800</v>
      </c>
      <c r="I62" s="29">
        <f t="shared" si="3"/>
        <v>182800</v>
      </c>
    </row>
    <row r="63" spans="1:9" ht="12" x14ac:dyDescent="0.25">
      <c r="A63" s="25">
        <v>47</v>
      </c>
      <c r="B63" s="26" t="s">
        <v>119</v>
      </c>
      <c r="C63" s="27" t="s">
        <v>120</v>
      </c>
      <c r="D63" s="31">
        <v>278202</v>
      </c>
      <c r="E63" s="32">
        <f t="shared" si="0"/>
        <v>278202</v>
      </c>
      <c r="F63" s="32">
        <v>-202</v>
      </c>
      <c r="G63" s="32">
        <f t="shared" si="1"/>
        <v>-202</v>
      </c>
      <c r="H63" s="31">
        <f t="shared" si="2"/>
        <v>278000</v>
      </c>
      <c r="I63" s="32">
        <f t="shared" si="3"/>
        <v>278000</v>
      </c>
    </row>
    <row r="64" spans="1:9" x14ac:dyDescent="0.2">
      <c r="A64" s="33"/>
      <c r="D64" s="34"/>
      <c r="E64" s="35"/>
      <c r="F64" s="35"/>
      <c r="G64" s="35"/>
      <c r="H64" s="35"/>
      <c r="I64" s="35"/>
    </row>
    <row r="65" spans="1:10" ht="13.2" x14ac:dyDescent="0.25">
      <c r="A65" s="36" t="str">
        <f>E2</f>
        <v>Low-Income Household Assistance Program (LIEAP)</v>
      </c>
      <c r="B65" s="37"/>
      <c r="C65" s="37"/>
      <c r="D65" s="38"/>
      <c r="E65" s="39"/>
      <c r="F65" s="40" t="s">
        <v>20</v>
      </c>
      <c r="G65" s="40"/>
      <c r="H65" s="40" t="str">
        <f>E6</f>
        <v>AUTHORIZATION NUMBER: 5</v>
      </c>
      <c r="I65" s="39"/>
    </row>
    <row r="66" spans="1:10" ht="25.5" customHeight="1" x14ac:dyDescent="0.25">
      <c r="A66" s="41"/>
      <c r="B66" s="42"/>
      <c r="C66" s="42"/>
      <c r="D66" s="43" t="s">
        <v>9</v>
      </c>
      <c r="E66" s="44"/>
      <c r="F66" s="45" t="s">
        <v>10</v>
      </c>
      <c r="G66" s="46"/>
      <c r="H66" s="47" t="s">
        <v>11</v>
      </c>
      <c r="I66" s="44"/>
    </row>
    <row r="67" spans="1:10" s="24" customFormat="1" ht="12" x14ac:dyDescent="0.25">
      <c r="A67" s="48"/>
      <c r="B67" s="22" t="s">
        <v>13</v>
      </c>
      <c r="C67" s="22" t="s">
        <v>14</v>
      </c>
      <c r="D67" s="23" t="s">
        <v>15</v>
      </c>
      <c r="E67" s="81" t="s">
        <v>16</v>
      </c>
      <c r="F67" s="98" t="s">
        <v>15</v>
      </c>
      <c r="G67" s="98" t="s">
        <v>16</v>
      </c>
      <c r="H67" s="81" t="s">
        <v>15</v>
      </c>
      <c r="I67" s="92" t="s">
        <v>16</v>
      </c>
    </row>
    <row r="68" spans="1:10" ht="13.2" x14ac:dyDescent="0.25">
      <c r="A68" s="50">
        <v>48</v>
      </c>
      <c r="B68" s="26" t="s">
        <v>121</v>
      </c>
      <c r="C68" s="27" t="s">
        <v>122</v>
      </c>
      <c r="D68" s="2">
        <v>31236</v>
      </c>
      <c r="E68" s="89">
        <f>D68</f>
        <v>31236</v>
      </c>
      <c r="F68" s="52">
        <v>-793.82</v>
      </c>
      <c r="G68" s="99">
        <f t="shared" ref="G68:G120" si="4">F68</f>
        <v>-793.82</v>
      </c>
      <c r="H68" s="96">
        <f xml:space="preserve"> SUM(E68+G68)</f>
        <v>30442.18</v>
      </c>
      <c r="I68" s="82">
        <f>H68</f>
        <v>30442.18</v>
      </c>
      <c r="J68" s="1"/>
    </row>
    <row r="69" spans="1:10" ht="13.2" x14ac:dyDescent="0.25">
      <c r="A69" s="50">
        <v>49</v>
      </c>
      <c r="B69" s="26" t="s">
        <v>123</v>
      </c>
      <c r="C69" s="27" t="s">
        <v>124</v>
      </c>
      <c r="D69" s="3">
        <v>490497</v>
      </c>
      <c r="E69" s="90">
        <f t="shared" ref="E69:E120" si="5">D69</f>
        <v>490497</v>
      </c>
      <c r="F69" s="29">
        <v>-97</v>
      </c>
      <c r="G69" s="100">
        <f t="shared" si="4"/>
        <v>-97</v>
      </c>
      <c r="H69" s="5">
        <f t="shared" ref="H69:H120" si="6" xml:space="preserve"> SUM(E69+G69)</f>
        <v>490400</v>
      </c>
      <c r="I69" s="83">
        <f t="shared" ref="I69:I120" si="7">H69</f>
        <v>490400</v>
      </c>
      <c r="J69" s="1"/>
    </row>
    <row r="70" spans="1:10" ht="13.2" x14ac:dyDescent="0.25">
      <c r="A70" s="50">
        <v>50</v>
      </c>
      <c r="B70" s="26" t="s">
        <v>125</v>
      </c>
      <c r="C70" s="27" t="s">
        <v>126</v>
      </c>
      <c r="D70" s="3">
        <v>205103</v>
      </c>
      <c r="E70" s="90">
        <f t="shared" si="5"/>
        <v>205103</v>
      </c>
      <c r="F70" s="29">
        <v>-203</v>
      </c>
      <c r="G70" s="100">
        <f t="shared" si="4"/>
        <v>-203</v>
      </c>
      <c r="H70" s="5">
        <f t="shared" si="6"/>
        <v>204900</v>
      </c>
      <c r="I70" s="83">
        <f t="shared" si="7"/>
        <v>204900</v>
      </c>
      <c r="J70" s="1"/>
    </row>
    <row r="71" spans="1:10" ht="13.2" x14ac:dyDescent="0.25">
      <c r="A71" s="50">
        <v>51</v>
      </c>
      <c r="B71" s="26" t="s">
        <v>127</v>
      </c>
      <c r="C71" s="27" t="s">
        <v>128</v>
      </c>
      <c r="D71" s="3">
        <v>854355</v>
      </c>
      <c r="E71" s="90">
        <f t="shared" si="5"/>
        <v>854355</v>
      </c>
      <c r="F71" s="29">
        <v>-79261.929999999993</v>
      </c>
      <c r="G71" s="100">
        <f t="shared" si="4"/>
        <v>-79261.929999999993</v>
      </c>
      <c r="H71" s="5">
        <f t="shared" si="6"/>
        <v>775093.07000000007</v>
      </c>
      <c r="I71" s="83">
        <f t="shared" si="7"/>
        <v>775093.07000000007</v>
      </c>
      <c r="J71" s="1"/>
    </row>
    <row r="72" spans="1:10" ht="13.2" x14ac:dyDescent="0.25">
      <c r="A72" s="50">
        <v>52</v>
      </c>
      <c r="B72" s="26" t="s">
        <v>129</v>
      </c>
      <c r="C72" s="27" t="s">
        <v>130</v>
      </c>
      <c r="D72" s="3">
        <v>71175</v>
      </c>
      <c r="E72" s="90">
        <f t="shared" si="5"/>
        <v>71175</v>
      </c>
      <c r="F72" s="29">
        <v>-75</v>
      </c>
      <c r="G72" s="100">
        <f t="shared" si="4"/>
        <v>-75</v>
      </c>
      <c r="H72" s="5">
        <f t="shared" si="6"/>
        <v>71100</v>
      </c>
      <c r="I72" s="83">
        <f t="shared" si="7"/>
        <v>71100</v>
      </c>
      <c r="J72" s="1"/>
    </row>
    <row r="73" spans="1:10" ht="13.2" x14ac:dyDescent="0.25">
      <c r="A73" s="50">
        <v>53</v>
      </c>
      <c r="B73" s="26" t="s">
        <v>131</v>
      </c>
      <c r="C73" s="27" t="s">
        <v>132</v>
      </c>
      <c r="D73" s="3">
        <v>321735</v>
      </c>
      <c r="E73" s="90">
        <f t="shared" si="5"/>
        <v>321735</v>
      </c>
      <c r="F73" s="29">
        <v>-488.93</v>
      </c>
      <c r="G73" s="100">
        <f t="shared" si="4"/>
        <v>-488.93</v>
      </c>
      <c r="H73" s="5">
        <f t="shared" si="6"/>
        <v>321246.07</v>
      </c>
      <c r="I73" s="83">
        <f t="shared" si="7"/>
        <v>321246.07</v>
      </c>
      <c r="J73" s="1"/>
    </row>
    <row r="74" spans="1:10" ht="13.2" x14ac:dyDescent="0.25">
      <c r="A74" s="50">
        <v>54</v>
      </c>
      <c r="B74" s="26" t="s">
        <v>133</v>
      </c>
      <c r="C74" s="27" t="s">
        <v>134</v>
      </c>
      <c r="D74" s="3">
        <v>445204</v>
      </c>
      <c r="E74" s="90">
        <f t="shared" si="5"/>
        <v>445204</v>
      </c>
      <c r="F74" s="29">
        <v>-4</v>
      </c>
      <c r="G74" s="100">
        <f t="shared" si="4"/>
        <v>-4</v>
      </c>
      <c r="H74" s="5">
        <f t="shared" si="6"/>
        <v>445200</v>
      </c>
      <c r="I74" s="83">
        <f t="shared" si="7"/>
        <v>445200</v>
      </c>
      <c r="J74" s="1"/>
    </row>
    <row r="75" spans="1:10" ht="13.2" x14ac:dyDescent="0.25">
      <c r="A75" s="50">
        <v>55</v>
      </c>
      <c r="B75" s="26" t="s">
        <v>135</v>
      </c>
      <c r="C75" s="27" t="s">
        <v>136</v>
      </c>
      <c r="D75" s="3">
        <v>320951</v>
      </c>
      <c r="E75" s="90">
        <f t="shared" si="5"/>
        <v>320951</v>
      </c>
      <c r="F75" s="29">
        <v>-951</v>
      </c>
      <c r="G75" s="100">
        <f t="shared" si="4"/>
        <v>-951</v>
      </c>
      <c r="H75" s="5">
        <f t="shared" si="6"/>
        <v>320000</v>
      </c>
      <c r="I75" s="83">
        <f t="shared" si="7"/>
        <v>320000</v>
      </c>
      <c r="J75" s="1"/>
    </row>
    <row r="76" spans="1:10" ht="13.2" x14ac:dyDescent="0.25">
      <c r="A76" s="50">
        <v>56</v>
      </c>
      <c r="B76" s="26" t="s">
        <v>137</v>
      </c>
      <c r="C76" s="27" t="s">
        <v>138</v>
      </c>
      <c r="D76" s="3">
        <v>159854</v>
      </c>
      <c r="E76" s="90">
        <f t="shared" si="5"/>
        <v>159854</v>
      </c>
      <c r="F76" s="29">
        <v>-54</v>
      </c>
      <c r="G76" s="100">
        <f t="shared" si="4"/>
        <v>-54</v>
      </c>
      <c r="H76" s="5">
        <f t="shared" si="6"/>
        <v>159800</v>
      </c>
      <c r="I76" s="83">
        <f t="shared" si="7"/>
        <v>159800</v>
      </c>
      <c r="J76" s="1"/>
    </row>
    <row r="77" spans="1:10" ht="13.2" x14ac:dyDescent="0.25">
      <c r="A77" s="50">
        <v>57</v>
      </c>
      <c r="B77" s="26" t="s">
        <v>139</v>
      </c>
      <c r="C77" s="27" t="s">
        <v>140</v>
      </c>
      <c r="D77" s="3">
        <v>112828</v>
      </c>
      <c r="E77" s="90">
        <f t="shared" si="5"/>
        <v>112828</v>
      </c>
      <c r="F77" s="29">
        <v>-228</v>
      </c>
      <c r="G77" s="100">
        <f t="shared" si="4"/>
        <v>-228</v>
      </c>
      <c r="H77" s="5">
        <f t="shared" si="6"/>
        <v>112600</v>
      </c>
      <c r="I77" s="83">
        <f t="shared" si="7"/>
        <v>112600</v>
      </c>
      <c r="J77" s="1"/>
    </row>
    <row r="78" spans="1:10" ht="13.2" x14ac:dyDescent="0.25">
      <c r="A78" s="50">
        <v>58</v>
      </c>
      <c r="B78" s="26" t="s">
        <v>141</v>
      </c>
      <c r="C78" s="27" t="s">
        <v>142</v>
      </c>
      <c r="D78" s="3">
        <v>169562</v>
      </c>
      <c r="E78" s="90">
        <f t="shared" si="5"/>
        <v>169562</v>
      </c>
      <c r="F78" s="29">
        <v>-262</v>
      </c>
      <c r="G78" s="100">
        <f t="shared" si="4"/>
        <v>-262</v>
      </c>
      <c r="H78" s="5">
        <f t="shared" si="6"/>
        <v>169300</v>
      </c>
      <c r="I78" s="83">
        <f t="shared" si="7"/>
        <v>169300</v>
      </c>
      <c r="J78" s="1"/>
    </row>
    <row r="79" spans="1:10" ht="13.2" x14ac:dyDescent="0.25">
      <c r="A79" s="50">
        <v>59</v>
      </c>
      <c r="B79" s="26" t="s">
        <v>143</v>
      </c>
      <c r="C79" s="27" t="s">
        <v>144</v>
      </c>
      <c r="D79" s="3">
        <v>275143</v>
      </c>
      <c r="E79" s="90">
        <f t="shared" si="5"/>
        <v>275143</v>
      </c>
      <c r="F79" s="29">
        <v>-53</v>
      </c>
      <c r="G79" s="100">
        <f t="shared" si="4"/>
        <v>-53</v>
      </c>
      <c r="H79" s="5">
        <f t="shared" si="6"/>
        <v>275090</v>
      </c>
      <c r="I79" s="83">
        <f t="shared" si="7"/>
        <v>275090</v>
      </c>
      <c r="J79" s="1"/>
    </row>
    <row r="80" spans="1:10" ht="13.2" x14ac:dyDescent="0.25">
      <c r="A80" s="50">
        <v>60</v>
      </c>
      <c r="B80" s="26" t="s">
        <v>145</v>
      </c>
      <c r="C80" s="27" t="s">
        <v>146</v>
      </c>
      <c r="D80" s="3">
        <v>4168073</v>
      </c>
      <c r="E80" s="90">
        <f t="shared" si="5"/>
        <v>4168073</v>
      </c>
      <c r="F80" s="29">
        <v>-38633.230000000003</v>
      </c>
      <c r="G80" s="100">
        <f t="shared" si="4"/>
        <v>-38633.230000000003</v>
      </c>
      <c r="H80" s="5">
        <f t="shared" si="6"/>
        <v>4129439.77</v>
      </c>
      <c r="I80" s="83">
        <f t="shared" si="7"/>
        <v>4129439.77</v>
      </c>
      <c r="J80" s="1"/>
    </row>
    <row r="81" spans="1:10" ht="13.2" x14ac:dyDescent="0.25">
      <c r="A81" s="50">
        <v>61</v>
      </c>
      <c r="B81" s="26" t="s">
        <v>147</v>
      </c>
      <c r="C81" s="27" t="s">
        <v>148</v>
      </c>
      <c r="D81" s="3">
        <v>88186</v>
      </c>
      <c r="E81" s="90">
        <f t="shared" si="5"/>
        <v>88186</v>
      </c>
      <c r="F81" s="29">
        <v>-1286</v>
      </c>
      <c r="G81" s="100">
        <f t="shared" si="4"/>
        <v>-1286</v>
      </c>
      <c r="H81" s="5">
        <f t="shared" si="6"/>
        <v>86900</v>
      </c>
      <c r="I81" s="83">
        <f t="shared" si="7"/>
        <v>86900</v>
      </c>
      <c r="J81" s="1"/>
    </row>
    <row r="82" spans="1:10" ht="13.2" x14ac:dyDescent="0.25">
      <c r="A82" s="50">
        <v>62</v>
      </c>
      <c r="B82" s="26" t="s">
        <v>149</v>
      </c>
      <c r="C82" s="27" t="s">
        <v>150</v>
      </c>
      <c r="D82" s="3">
        <v>143650</v>
      </c>
      <c r="E82" s="90">
        <f t="shared" si="5"/>
        <v>143650</v>
      </c>
      <c r="F82" s="29">
        <v>-57.97</v>
      </c>
      <c r="G82" s="100">
        <f t="shared" si="4"/>
        <v>-57.97</v>
      </c>
      <c r="H82" s="5">
        <f t="shared" si="6"/>
        <v>143592.03</v>
      </c>
      <c r="I82" s="83">
        <f t="shared" si="7"/>
        <v>143592.03</v>
      </c>
      <c r="J82" s="1"/>
    </row>
    <row r="83" spans="1:10" ht="13.2" x14ac:dyDescent="0.25">
      <c r="A83" s="50">
        <v>63</v>
      </c>
      <c r="B83" s="26" t="s">
        <v>151</v>
      </c>
      <c r="C83" s="27" t="s">
        <v>152</v>
      </c>
      <c r="D83" s="3">
        <v>331831</v>
      </c>
      <c r="E83" s="90">
        <f t="shared" si="5"/>
        <v>331831</v>
      </c>
      <c r="F83" s="29">
        <v>-431</v>
      </c>
      <c r="G83" s="100">
        <f t="shared" si="4"/>
        <v>-431</v>
      </c>
      <c r="H83" s="5">
        <f t="shared" si="6"/>
        <v>331400</v>
      </c>
      <c r="I83" s="83">
        <f t="shared" si="7"/>
        <v>331400</v>
      </c>
      <c r="J83" s="1"/>
    </row>
    <row r="84" spans="1:10" ht="13.2" x14ac:dyDescent="0.25">
      <c r="A84" s="50">
        <v>64</v>
      </c>
      <c r="B84" s="26" t="s">
        <v>153</v>
      </c>
      <c r="C84" s="27" t="s">
        <v>154</v>
      </c>
      <c r="D84" s="3">
        <v>539659</v>
      </c>
      <c r="E84" s="90">
        <f t="shared" si="5"/>
        <v>539659</v>
      </c>
      <c r="F84" s="29">
        <v>-448.32</v>
      </c>
      <c r="G84" s="100">
        <f t="shared" si="4"/>
        <v>-448.32</v>
      </c>
      <c r="H84" s="5">
        <f t="shared" si="6"/>
        <v>539210.68000000005</v>
      </c>
      <c r="I84" s="83">
        <f t="shared" si="7"/>
        <v>539210.68000000005</v>
      </c>
      <c r="J84" s="1"/>
    </row>
    <row r="85" spans="1:10" ht="13.2" x14ac:dyDescent="0.25">
      <c r="A85" s="50">
        <v>65</v>
      </c>
      <c r="B85" s="26" t="s">
        <v>155</v>
      </c>
      <c r="C85" s="27" t="s">
        <v>156</v>
      </c>
      <c r="D85" s="3">
        <v>947812</v>
      </c>
      <c r="E85" s="90">
        <f t="shared" si="5"/>
        <v>947812</v>
      </c>
      <c r="F85" s="29">
        <v>-269.32</v>
      </c>
      <c r="G85" s="100">
        <f t="shared" si="4"/>
        <v>-269.32</v>
      </c>
      <c r="H85" s="5">
        <f t="shared" si="6"/>
        <v>947542.68</v>
      </c>
      <c r="I85" s="83">
        <f t="shared" si="7"/>
        <v>947542.68</v>
      </c>
      <c r="J85" s="1"/>
    </row>
    <row r="86" spans="1:10" ht="13.2" x14ac:dyDescent="0.25">
      <c r="A86" s="50">
        <v>66</v>
      </c>
      <c r="B86" s="26" t="s">
        <v>157</v>
      </c>
      <c r="C86" s="27" t="s">
        <v>158</v>
      </c>
      <c r="D86" s="3">
        <v>146631</v>
      </c>
      <c r="E86" s="90">
        <f t="shared" si="5"/>
        <v>146631</v>
      </c>
      <c r="F86" s="29">
        <v>-31</v>
      </c>
      <c r="G86" s="100">
        <f t="shared" si="4"/>
        <v>-31</v>
      </c>
      <c r="H86" s="5">
        <f t="shared" si="6"/>
        <v>146600</v>
      </c>
      <c r="I86" s="83">
        <f t="shared" si="7"/>
        <v>146600</v>
      </c>
      <c r="J86" s="1"/>
    </row>
    <row r="87" spans="1:10" ht="13.2" x14ac:dyDescent="0.25">
      <c r="A87" s="50">
        <v>67</v>
      </c>
      <c r="B87" s="26" t="s">
        <v>159</v>
      </c>
      <c r="C87" s="27" t="s">
        <v>160</v>
      </c>
      <c r="D87" s="3">
        <v>759667</v>
      </c>
      <c r="E87" s="90">
        <f t="shared" si="5"/>
        <v>759667</v>
      </c>
      <c r="F87" s="29">
        <v>-133.94999999999999</v>
      </c>
      <c r="G87" s="100">
        <f t="shared" si="4"/>
        <v>-133.94999999999999</v>
      </c>
      <c r="H87" s="5">
        <f t="shared" si="6"/>
        <v>759533.05</v>
      </c>
      <c r="I87" s="83">
        <f t="shared" si="7"/>
        <v>759533.05</v>
      </c>
      <c r="J87" s="1"/>
    </row>
    <row r="88" spans="1:10" ht="13.2" x14ac:dyDescent="0.25">
      <c r="A88" s="50">
        <v>68</v>
      </c>
      <c r="B88" s="26" t="s">
        <v>161</v>
      </c>
      <c r="C88" s="27" t="s">
        <v>162</v>
      </c>
      <c r="D88" s="3">
        <v>449792</v>
      </c>
      <c r="E88" s="90">
        <f t="shared" si="5"/>
        <v>449792</v>
      </c>
      <c r="F88" s="29">
        <v>-191.17</v>
      </c>
      <c r="G88" s="100">
        <f t="shared" si="4"/>
        <v>-191.17</v>
      </c>
      <c r="H88" s="5">
        <f t="shared" si="6"/>
        <v>449600.83</v>
      </c>
      <c r="I88" s="83">
        <f t="shared" si="7"/>
        <v>449600.83</v>
      </c>
      <c r="J88" s="1"/>
    </row>
    <row r="89" spans="1:10" ht="13.2" x14ac:dyDescent="0.25">
      <c r="A89" s="50">
        <v>69</v>
      </c>
      <c r="B89" s="26" t="s">
        <v>163</v>
      </c>
      <c r="C89" s="27" t="s">
        <v>164</v>
      </c>
      <c r="D89" s="3">
        <v>64254</v>
      </c>
      <c r="E89" s="90">
        <f t="shared" si="5"/>
        <v>64254</v>
      </c>
      <c r="F89" s="29">
        <v>-254</v>
      </c>
      <c r="G89" s="100">
        <f t="shared" si="4"/>
        <v>-254</v>
      </c>
      <c r="H89" s="5">
        <f t="shared" si="6"/>
        <v>64000</v>
      </c>
      <c r="I89" s="83">
        <f t="shared" si="7"/>
        <v>64000</v>
      </c>
      <c r="J89" s="1"/>
    </row>
    <row r="90" spans="1:10" ht="13.2" x14ac:dyDescent="0.25">
      <c r="A90" s="50">
        <v>70</v>
      </c>
      <c r="B90" s="26" t="s">
        <v>165</v>
      </c>
      <c r="C90" s="27" t="s">
        <v>166</v>
      </c>
      <c r="D90" s="3">
        <v>234572</v>
      </c>
      <c r="E90" s="90">
        <f t="shared" si="5"/>
        <v>234572</v>
      </c>
      <c r="F90" s="29">
        <v>-272</v>
      </c>
      <c r="G90" s="100">
        <f t="shared" si="4"/>
        <v>-272</v>
      </c>
      <c r="H90" s="5">
        <f t="shared" si="6"/>
        <v>234300</v>
      </c>
      <c r="I90" s="83">
        <f t="shared" si="7"/>
        <v>234300</v>
      </c>
      <c r="J90" s="1"/>
    </row>
    <row r="91" spans="1:10" ht="13.2" x14ac:dyDescent="0.25">
      <c r="A91" s="50">
        <v>71</v>
      </c>
      <c r="B91" s="26" t="s">
        <v>167</v>
      </c>
      <c r="C91" s="27" t="s">
        <v>168</v>
      </c>
      <c r="D91" s="3">
        <v>250268</v>
      </c>
      <c r="E91" s="90">
        <f t="shared" si="5"/>
        <v>250268</v>
      </c>
      <c r="F91" s="29">
        <v>-268</v>
      </c>
      <c r="G91" s="100">
        <f t="shared" si="4"/>
        <v>-268</v>
      </c>
      <c r="H91" s="5">
        <f t="shared" si="6"/>
        <v>250000</v>
      </c>
      <c r="I91" s="83">
        <f t="shared" si="7"/>
        <v>250000</v>
      </c>
      <c r="J91" s="1"/>
    </row>
    <row r="92" spans="1:10" ht="13.2" x14ac:dyDescent="0.25">
      <c r="A92" s="50">
        <v>72</v>
      </c>
      <c r="B92" s="26" t="s">
        <v>169</v>
      </c>
      <c r="C92" s="27" t="s">
        <v>170</v>
      </c>
      <c r="D92" s="3">
        <v>72907</v>
      </c>
      <c r="E92" s="90">
        <f t="shared" si="5"/>
        <v>72907</v>
      </c>
      <c r="F92" s="29">
        <v>-207</v>
      </c>
      <c r="G92" s="100">
        <f t="shared" si="4"/>
        <v>-207</v>
      </c>
      <c r="H92" s="5">
        <f t="shared" si="6"/>
        <v>72700</v>
      </c>
      <c r="I92" s="83">
        <f t="shared" si="7"/>
        <v>72700</v>
      </c>
      <c r="J92" s="1"/>
    </row>
    <row r="93" spans="1:10" ht="13.2" x14ac:dyDescent="0.25">
      <c r="A93" s="50">
        <v>73</v>
      </c>
      <c r="B93" s="26" t="s">
        <v>171</v>
      </c>
      <c r="C93" s="27" t="s">
        <v>172</v>
      </c>
      <c r="D93" s="3">
        <v>213985</v>
      </c>
      <c r="E93" s="90">
        <f t="shared" si="5"/>
        <v>213985</v>
      </c>
      <c r="F93" s="29">
        <v>-64.42</v>
      </c>
      <c r="G93" s="100">
        <f t="shared" si="4"/>
        <v>-64.42</v>
      </c>
      <c r="H93" s="5">
        <f t="shared" si="6"/>
        <v>213920.58</v>
      </c>
      <c r="I93" s="83">
        <f t="shared" si="7"/>
        <v>213920.58</v>
      </c>
      <c r="J93" s="1"/>
    </row>
    <row r="94" spans="1:10" ht="13.2" x14ac:dyDescent="0.25">
      <c r="A94" s="50">
        <v>74</v>
      </c>
      <c r="B94" s="26" t="s">
        <v>173</v>
      </c>
      <c r="C94" s="27" t="s">
        <v>174</v>
      </c>
      <c r="D94" s="3">
        <v>1172691</v>
      </c>
      <c r="E94" s="90">
        <f t="shared" si="5"/>
        <v>1172691</v>
      </c>
      <c r="F94" s="29">
        <v>-191</v>
      </c>
      <c r="G94" s="100">
        <f t="shared" si="4"/>
        <v>-191</v>
      </c>
      <c r="H94" s="5">
        <f t="shared" si="6"/>
        <v>1172500</v>
      </c>
      <c r="I94" s="83">
        <f t="shared" si="7"/>
        <v>1172500</v>
      </c>
      <c r="J94" s="1"/>
    </row>
    <row r="95" spans="1:10" ht="13.2" x14ac:dyDescent="0.25">
      <c r="A95" s="50">
        <v>75</v>
      </c>
      <c r="B95" s="26" t="s">
        <v>175</v>
      </c>
      <c r="C95" s="27" t="s">
        <v>176</v>
      </c>
      <c r="D95" s="3">
        <v>83252</v>
      </c>
      <c r="E95" s="90">
        <f t="shared" si="5"/>
        <v>83252</v>
      </c>
      <c r="F95" s="29">
        <v>-176.94</v>
      </c>
      <c r="G95" s="100">
        <f t="shared" si="4"/>
        <v>-176.94</v>
      </c>
      <c r="H95" s="5">
        <f t="shared" si="6"/>
        <v>83075.06</v>
      </c>
      <c r="I95" s="83">
        <f t="shared" si="7"/>
        <v>83075.06</v>
      </c>
      <c r="J95" s="1"/>
    </row>
    <row r="96" spans="1:10" ht="13.2" x14ac:dyDescent="0.25">
      <c r="A96" s="50">
        <v>76</v>
      </c>
      <c r="B96" s="26" t="s">
        <v>177</v>
      </c>
      <c r="C96" s="27" t="s">
        <v>178</v>
      </c>
      <c r="D96" s="3">
        <v>726915</v>
      </c>
      <c r="E96" s="90">
        <f t="shared" si="5"/>
        <v>726915</v>
      </c>
      <c r="F96" s="29">
        <v>-141.33000000000001</v>
      </c>
      <c r="G96" s="100">
        <f t="shared" si="4"/>
        <v>-141.33000000000001</v>
      </c>
      <c r="H96" s="5">
        <f t="shared" si="6"/>
        <v>726773.67</v>
      </c>
      <c r="I96" s="83">
        <f t="shared" si="7"/>
        <v>726773.67</v>
      </c>
      <c r="J96" s="1"/>
    </row>
    <row r="97" spans="1:10" ht="13.2" x14ac:dyDescent="0.25">
      <c r="A97" s="50">
        <v>77</v>
      </c>
      <c r="B97" s="26" t="s">
        <v>179</v>
      </c>
      <c r="C97" s="27" t="s">
        <v>180</v>
      </c>
      <c r="D97" s="3">
        <v>405334</v>
      </c>
      <c r="E97" s="90">
        <f t="shared" si="5"/>
        <v>405334</v>
      </c>
      <c r="F97" s="29">
        <v>-34</v>
      </c>
      <c r="G97" s="100">
        <f t="shared" si="4"/>
        <v>-34</v>
      </c>
      <c r="H97" s="5">
        <f t="shared" si="6"/>
        <v>405300</v>
      </c>
      <c r="I97" s="83">
        <f t="shared" si="7"/>
        <v>405300</v>
      </c>
      <c r="J97" s="1"/>
    </row>
    <row r="98" spans="1:10" ht="13.2" x14ac:dyDescent="0.25">
      <c r="A98" s="50">
        <v>78</v>
      </c>
      <c r="B98" s="26" t="s">
        <v>181</v>
      </c>
      <c r="C98" s="27" t="s">
        <v>182</v>
      </c>
      <c r="D98" s="3">
        <v>1223532</v>
      </c>
      <c r="E98" s="90">
        <f t="shared" si="5"/>
        <v>1223532</v>
      </c>
      <c r="F98" s="29">
        <v>-309972.26</v>
      </c>
      <c r="G98" s="100">
        <f t="shared" si="4"/>
        <v>-309972.26</v>
      </c>
      <c r="H98" s="5">
        <f t="shared" si="6"/>
        <v>913559.74</v>
      </c>
      <c r="I98" s="83">
        <f t="shared" si="7"/>
        <v>913559.74</v>
      </c>
      <c r="J98" s="1"/>
    </row>
    <row r="99" spans="1:10" ht="13.2" x14ac:dyDescent="0.25">
      <c r="A99" s="50">
        <v>79</v>
      </c>
      <c r="B99" s="26" t="s">
        <v>183</v>
      </c>
      <c r="C99" s="27" t="s">
        <v>184</v>
      </c>
      <c r="D99" s="3">
        <v>620966</v>
      </c>
      <c r="E99" s="90">
        <f t="shared" si="5"/>
        <v>620966</v>
      </c>
      <c r="F99" s="29">
        <v>-66</v>
      </c>
      <c r="G99" s="100">
        <f t="shared" si="4"/>
        <v>-66</v>
      </c>
      <c r="H99" s="5">
        <f t="shared" si="6"/>
        <v>620900</v>
      </c>
      <c r="I99" s="83">
        <f t="shared" si="7"/>
        <v>620900</v>
      </c>
      <c r="J99" s="1"/>
    </row>
    <row r="100" spans="1:10" ht="13.2" x14ac:dyDescent="0.25">
      <c r="A100" s="50">
        <v>80</v>
      </c>
      <c r="B100" s="26" t="s">
        <v>185</v>
      </c>
      <c r="C100" s="27" t="s">
        <v>186</v>
      </c>
      <c r="D100" s="3">
        <v>689420</v>
      </c>
      <c r="E100" s="90">
        <f t="shared" si="5"/>
        <v>689420</v>
      </c>
      <c r="F100" s="29">
        <v>-610.85</v>
      </c>
      <c r="G100" s="100">
        <f t="shared" si="4"/>
        <v>-610.85</v>
      </c>
      <c r="H100" s="5">
        <f t="shared" si="6"/>
        <v>688809.15</v>
      </c>
      <c r="I100" s="83">
        <f t="shared" si="7"/>
        <v>688809.15</v>
      </c>
      <c r="J100" s="1"/>
    </row>
    <row r="101" spans="1:10" ht="13.2" x14ac:dyDescent="0.25">
      <c r="A101" s="50">
        <v>81</v>
      </c>
      <c r="B101" s="26" t="s">
        <v>187</v>
      </c>
      <c r="C101" s="27" t="s">
        <v>188</v>
      </c>
      <c r="D101" s="3">
        <v>416018</v>
      </c>
      <c r="E101" s="90">
        <f t="shared" si="5"/>
        <v>416018</v>
      </c>
      <c r="F101" s="29">
        <v>-4392.3</v>
      </c>
      <c r="G101" s="100">
        <f t="shared" si="4"/>
        <v>-4392.3</v>
      </c>
      <c r="H101" s="5">
        <f t="shared" si="6"/>
        <v>411625.7</v>
      </c>
      <c r="I101" s="83">
        <f t="shared" si="7"/>
        <v>411625.7</v>
      </c>
      <c r="J101" s="1"/>
    </row>
    <row r="102" spans="1:10" ht="13.2" x14ac:dyDescent="0.25">
      <c r="A102" s="50">
        <v>82</v>
      </c>
      <c r="B102" s="26" t="s">
        <v>189</v>
      </c>
      <c r="C102" s="27" t="s">
        <v>190</v>
      </c>
      <c r="D102" s="3">
        <v>477638</v>
      </c>
      <c r="E102" s="90">
        <f t="shared" si="5"/>
        <v>477638</v>
      </c>
      <c r="F102" s="29">
        <v>-1.82</v>
      </c>
      <c r="G102" s="100">
        <f t="shared" si="4"/>
        <v>-1.82</v>
      </c>
      <c r="H102" s="5">
        <f t="shared" si="6"/>
        <v>477636.18</v>
      </c>
      <c r="I102" s="83">
        <f t="shared" si="7"/>
        <v>477636.18</v>
      </c>
      <c r="J102" s="1"/>
    </row>
    <row r="103" spans="1:10" ht="13.2" x14ac:dyDescent="0.25">
      <c r="A103" s="50">
        <v>83</v>
      </c>
      <c r="B103" s="26" t="s">
        <v>191</v>
      </c>
      <c r="C103" s="27" t="s">
        <v>192</v>
      </c>
      <c r="D103" s="3">
        <v>303117</v>
      </c>
      <c r="E103" s="90">
        <f t="shared" si="5"/>
        <v>303117</v>
      </c>
      <c r="F103" s="29">
        <v>-4051.73</v>
      </c>
      <c r="G103" s="100">
        <f t="shared" si="4"/>
        <v>-4051.73</v>
      </c>
      <c r="H103" s="5">
        <f t="shared" si="6"/>
        <v>299065.27</v>
      </c>
      <c r="I103" s="83">
        <f t="shared" si="7"/>
        <v>299065.27</v>
      </c>
      <c r="J103" s="1"/>
    </row>
    <row r="104" spans="1:10" ht="13.2" x14ac:dyDescent="0.25">
      <c r="A104" s="50">
        <v>84</v>
      </c>
      <c r="B104" s="26" t="s">
        <v>193</v>
      </c>
      <c r="C104" s="27" t="s">
        <v>194</v>
      </c>
      <c r="D104" s="3">
        <v>290605</v>
      </c>
      <c r="E104" s="90">
        <f t="shared" si="5"/>
        <v>290605</v>
      </c>
      <c r="F104" s="29">
        <v>-298.38</v>
      </c>
      <c r="G104" s="100">
        <f t="shared" si="4"/>
        <v>-298.38</v>
      </c>
      <c r="H104" s="5">
        <f t="shared" si="6"/>
        <v>290306.62</v>
      </c>
      <c r="I104" s="83">
        <f t="shared" si="7"/>
        <v>290306.62</v>
      </c>
      <c r="J104" s="1"/>
    </row>
    <row r="105" spans="1:10" ht="13.2" x14ac:dyDescent="0.25">
      <c r="A105" s="50">
        <v>85</v>
      </c>
      <c r="B105" s="26" t="s">
        <v>195</v>
      </c>
      <c r="C105" s="27" t="s">
        <v>196</v>
      </c>
      <c r="D105" s="3">
        <v>191321</v>
      </c>
      <c r="E105" s="90">
        <f t="shared" si="5"/>
        <v>191321</v>
      </c>
      <c r="F105" s="29">
        <v>-21</v>
      </c>
      <c r="G105" s="100">
        <f t="shared" si="4"/>
        <v>-21</v>
      </c>
      <c r="H105" s="5">
        <f t="shared" si="6"/>
        <v>191300</v>
      </c>
      <c r="I105" s="83">
        <f t="shared" si="7"/>
        <v>191300</v>
      </c>
      <c r="J105" s="1"/>
    </row>
    <row r="106" spans="1:10" ht="13.2" x14ac:dyDescent="0.25">
      <c r="A106" s="50">
        <v>86</v>
      </c>
      <c r="B106" s="26" t="s">
        <v>197</v>
      </c>
      <c r="C106" s="27" t="s">
        <v>198</v>
      </c>
      <c r="D106" s="3">
        <v>422762</v>
      </c>
      <c r="E106" s="90">
        <f t="shared" si="5"/>
        <v>422762</v>
      </c>
      <c r="F106" s="29">
        <v>-152.05000000000001</v>
      </c>
      <c r="G106" s="100">
        <f t="shared" si="4"/>
        <v>-152.05000000000001</v>
      </c>
      <c r="H106" s="5">
        <f t="shared" si="6"/>
        <v>422609.95</v>
      </c>
      <c r="I106" s="83">
        <f t="shared" si="7"/>
        <v>422609.95</v>
      </c>
      <c r="J106" s="1"/>
    </row>
    <row r="107" spans="1:10" ht="13.2" x14ac:dyDescent="0.25">
      <c r="A107" s="50">
        <v>87</v>
      </c>
      <c r="B107" s="26" t="s">
        <v>199</v>
      </c>
      <c r="C107" s="27" t="s">
        <v>200</v>
      </c>
      <c r="D107" s="3">
        <v>68519</v>
      </c>
      <c r="E107" s="90">
        <f t="shared" si="5"/>
        <v>68519</v>
      </c>
      <c r="F107" s="29">
        <v>-219</v>
      </c>
      <c r="G107" s="100">
        <f t="shared" si="4"/>
        <v>-219</v>
      </c>
      <c r="H107" s="5">
        <f t="shared" si="6"/>
        <v>68300</v>
      </c>
      <c r="I107" s="83">
        <f t="shared" si="7"/>
        <v>68300</v>
      </c>
      <c r="J107" s="1"/>
    </row>
    <row r="108" spans="1:10" ht="13.2" x14ac:dyDescent="0.25">
      <c r="A108" s="50">
        <v>88</v>
      </c>
      <c r="B108" s="26" t="s">
        <v>201</v>
      </c>
      <c r="C108" s="27" t="s">
        <v>202</v>
      </c>
      <c r="D108" s="3">
        <v>139432</v>
      </c>
      <c r="E108" s="90">
        <f t="shared" si="5"/>
        <v>139432</v>
      </c>
      <c r="F108" s="29">
        <v>-32</v>
      </c>
      <c r="G108" s="100">
        <f t="shared" si="4"/>
        <v>-32</v>
      </c>
      <c r="H108" s="5">
        <f t="shared" si="6"/>
        <v>139400</v>
      </c>
      <c r="I108" s="83">
        <f t="shared" si="7"/>
        <v>139400</v>
      </c>
      <c r="J108" s="1"/>
    </row>
    <row r="109" spans="1:10" ht="13.2" x14ac:dyDescent="0.25">
      <c r="A109" s="50">
        <v>89</v>
      </c>
      <c r="B109" s="26" t="s">
        <v>203</v>
      </c>
      <c r="C109" s="27" t="s">
        <v>204</v>
      </c>
      <c r="D109" s="3">
        <v>26033</v>
      </c>
      <c r="E109" s="90">
        <f t="shared" si="5"/>
        <v>26033</v>
      </c>
      <c r="F109" s="29">
        <v>-133</v>
      </c>
      <c r="G109" s="100">
        <f t="shared" si="4"/>
        <v>-133</v>
      </c>
      <c r="H109" s="5">
        <f t="shared" si="6"/>
        <v>25900</v>
      </c>
      <c r="I109" s="83">
        <f t="shared" si="7"/>
        <v>25900</v>
      </c>
      <c r="J109" s="1"/>
    </row>
    <row r="110" spans="1:10" ht="13.2" x14ac:dyDescent="0.25">
      <c r="A110" s="50">
        <v>90</v>
      </c>
      <c r="B110" s="26" t="s">
        <v>205</v>
      </c>
      <c r="C110" s="27" t="s">
        <v>206</v>
      </c>
      <c r="D110" s="3">
        <v>454974</v>
      </c>
      <c r="E110" s="90">
        <f t="shared" si="5"/>
        <v>454974</v>
      </c>
      <c r="F110" s="29">
        <v>-274</v>
      </c>
      <c r="G110" s="100">
        <f t="shared" si="4"/>
        <v>-274</v>
      </c>
      <c r="H110" s="5">
        <f t="shared" si="6"/>
        <v>454700</v>
      </c>
      <c r="I110" s="83">
        <f t="shared" si="7"/>
        <v>454700</v>
      </c>
      <c r="J110" s="1"/>
    </row>
    <row r="111" spans="1:10" ht="13.2" x14ac:dyDescent="0.25">
      <c r="A111" s="50">
        <v>91</v>
      </c>
      <c r="B111" s="26" t="s">
        <v>207</v>
      </c>
      <c r="C111" s="27" t="s">
        <v>208</v>
      </c>
      <c r="D111" s="3">
        <v>367281</v>
      </c>
      <c r="E111" s="90">
        <f t="shared" si="5"/>
        <v>367281</v>
      </c>
      <c r="F111" s="29">
        <v>-66.040000000000006</v>
      </c>
      <c r="G111" s="100">
        <f t="shared" si="4"/>
        <v>-66.040000000000006</v>
      </c>
      <c r="H111" s="5">
        <f t="shared" si="6"/>
        <v>367214.96</v>
      </c>
      <c r="I111" s="83">
        <f t="shared" si="7"/>
        <v>367214.96</v>
      </c>
      <c r="J111" s="1"/>
    </row>
    <row r="112" spans="1:10" ht="13.2" x14ac:dyDescent="0.25">
      <c r="A112" s="50">
        <v>92</v>
      </c>
      <c r="B112" s="26" t="s">
        <v>209</v>
      </c>
      <c r="C112" s="27" t="s">
        <v>210</v>
      </c>
      <c r="D112" s="3">
        <v>2921512</v>
      </c>
      <c r="E112" s="90">
        <f t="shared" si="5"/>
        <v>2921512</v>
      </c>
      <c r="F112" s="29">
        <v>-202722.84</v>
      </c>
      <c r="G112" s="100">
        <f t="shared" si="4"/>
        <v>-202722.84</v>
      </c>
      <c r="H112" s="5">
        <f t="shared" si="6"/>
        <v>2718789.16</v>
      </c>
      <c r="I112" s="83">
        <f t="shared" si="7"/>
        <v>2718789.16</v>
      </c>
      <c r="J112" s="1"/>
    </row>
    <row r="113" spans="1:11" ht="13.2" x14ac:dyDescent="0.25">
      <c r="A113" s="50">
        <v>93</v>
      </c>
      <c r="B113" s="26" t="s">
        <v>211</v>
      </c>
      <c r="C113" s="27" t="s">
        <v>212</v>
      </c>
      <c r="D113" s="3">
        <v>143549</v>
      </c>
      <c r="E113" s="90">
        <f t="shared" si="5"/>
        <v>143549</v>
      </c>
      <c r="F113" s="29">
        <v>-229.3</v>
      </c>
      <c r="G113" s="100">
        <f t="shared" si="4"/>
        <v>-229.3</v>
      </c>
      <c r="H113" s="5">
        <f t="shared" si="6"/>
        <v>143319.70000000001</v>
      </c>
      <c r="I113" s="83">
        <f t="shared" si="7"/>
        <v>143319.70000000001</v>
      </c>
      <c r="J113" s="1"/>
    </row>
    <row r="114" spans="1:11" ht="13.2" x14ac:dyDescent="0.25">
      <c r="A114" s="50">
        <v>94</v>
      </c>
      <c r="B114" s="26" t="s">
        <v>213</v>
      </c>
      <c r="C114" s="27" t="s">
        <v>214</v>
      </c>
      <c r="D114" s="3">
        <v>93215</v>
      </c>
      <c r="E114" s="90">
        <f t="shared" si="5"/>
        <v>93215</v>
      </c>
      <c r="F114" s="29">
        <v>-1015</v>
      </c>
      <c r="G114" s="100">
        <f t="shared" si="4"/>
        <v>-1015</v>
      </c>
      <c r="H114" s="5">
        <f t="shared" si="6"/>
        <v>92200</v>
      </c>
      <c r="I114" s="83">
        <f t="shared" si="7"/>
        <v>92200</v>
      </c>
      <c r="J114" s="1"/>
    </row>
    <row r="115" spans="1:11" ht="13.2" x14ac:dyDescent="0.25">
      <c r="A115" s="50">
        <v>95</v>
      </c>
      <c r="B115" s="26" t="s">
        <v>215</v>
      </c>
      <c r="C115" s="27" t="s">
        <v>216</v>
      </c>
      <c r="D115" s="3">
        <v>191807</v>
      </c>
      <c r="E115" s="90">
        <f t="shared" si="5"/>
        <v>191807</v>
      </c>
      <c r="F115" s="29">
        <v>-204.04</v>
      </c>
      <c r="G115" s="100">
        <f t="shared" si="4"/>
        <v>-204.04</v>
      </c>
      <c r="H115" s="5">
        <f t="shared" si="6"/>
        <v>191602.96</v>
      </c>
      <c r="I115" s="83">
        <f t="shared" si="7"/>
        <v>191602.96</v>
      </c>
      <c r="J115" s="1"/>
    </row>
    <row r="116" spans="1:11" ht="13.2" x14ac:dyDescent="0.25">
      <c r="A116" s="50">
        <v>96</v>
      </c>
      <c r="B116" s="26" t="s">
        <v>217</v>
      </c>
      <c r="C116" s="27" t="s">
        <v>218</v>
      </c>
      <c r="D116" s="3">
        <v>661893</v>
      </c>
      <c r="E116" s="90">
        <f t="shared" si="5"/>
        <v>661893</v>
      </c>
      <c r="F116" s="29">
        <v>-8936.9599999999991</v>
      </c>
      <c r="G116" s="100">
        <f t="shared" si="4"/>
        <v>-8936.9599999999991</v>
      </c>
      <c r="H116" s="5">
        <f t="shared" si="6"/>
        <v>652956.04</v>
      </c>
      <c r="I116" s="83">
        <f t="shared" si="7"/>
        <v>652956.04</v>
      </c>
      <c r="J116" s="1"/>
    </row>
    <row r="117" spans="1:11" ht="13.2" x14ac:dyDescent="0.25">
      <c r="A117" s="50">
        <v>97</v>
      </c>
      <c r="B117" s="26" t="s">
        <v>219</v>
      </c>
      <c r="C117" s="27" t="s">
        <v>220</v>
      </c>
      <c r="D117" s="3">
        <v>423788</v>
      </c>
      <c r="E117" s="90">
        <f t="shared" si="5"/>
        <v>423788</v>
      </c>
      <c r="F117" s="29">
        <v>-1044.06</v>
      </c>
      <c r="G117" s="100">
        <f t="shared" si="4"/>
        <v>-1044.06</v>
      </c>
      <c r="H117" s="5">
        <f t="shared" si="6"/>
        <v>422743.94</v>
      </c>
      <c r="I117" s="83">
        <f t="shared" si="7"/>
        <v>422743.94</v>
      </c>
      <c r="J117" s="1"/>
    </row>
    <row r="118" spans="1:11" ht="13.2" x14ac:dyDescent="0.25">
      <c r="A118" s="50">
        <v>98</v>
      </c>
      <c r="B118" s="26" t="s">
        <v>221</v>
      </c>
      <c r="C118" s="27" t="s">
        <v>222</v>
      </c>
      <c r="D118" s="3">
        <v>550122</v>
      </c>
      <c r="E118" s="90">
        <f t="shared" si="5"/>
        <v>550122</v>
      </c>
      <c r="F118" s="29">
        <v>-75.83</v>
      </c>
      <c r="G118" s="100">
        <f t="shared" si="4"/>
        <v>-75.83</v>
      </c>
      <c r="H118" s="5">
        <f t="shared" si="6"/>
        <v>550046.17000000004</v>
      </c>
      <c r="I118" s="83">
        <f t="shared" si="7"/>
        <v>550046.17000000004</v>
      </c>
      <c r="J118" s="1"/>
      <c r="K118" s="6" t="s">
        <v>20</v>
      </c>
    </row>
    <row r="119" spans="1:11" ht="13.2" x14ac:dyDescent="0.25">
      <c r="A119" s="50">
        <v>99</v>
      </c>
      <c r="B119" s="26" t="s">
        <v>223</v>
      </c>
      <c r="C119" s="27" t="s">
        <v>224</v>
      </c>
      <c r="D119" s="3">
        <v>157583</v>
      </c>
      <c r="E119" s="90">
        <f t="shared" si="5"/>
        <v>157583</v>
      </c>
      <c r="F119" s="29">
        <v>-183</v>
      </c>
      <c r="G119" s="100">
        <f t="shared" si="4"/>
        <v>-183</v>
      </c>
      <c r="H119" s="5">
        <f t="shared" si="6"/>
        <v>157400</v>
      </c>
      <c r="I119" s="83">
        <f t="shared" si="7"/>
        <v>157400</v>
      </c>
      <c r="J119" s="1"/>
    </row>
    <row r="120" spans="1:11" ht="13.2" x14ac:dyDescent="0.25">
      <c r="A120" s="50">
        <v>100</v>
      </c>
      <c r="B120" s="26" t="s">
        <v>225</v>
      </c>
      <c r="C120" s="27" t="s">
        <v>226</v>
      </c>
      <c r="D120" s="4">
        <v>102310</v>
      </c>
      <c r="E120" s="91">
        <f t="shared" si="5"/>
        <v>102310</v>
      </c>
      <c r="F120" s="32">
        <v>-310</v>
      </c>
      <c r="G120" s="101">
        <f t="shared" si="4"/>
        <v>-310</v>
      </c>
      <c r="H120" s="97">
        <f t="shared" si="6"/>
        <v>102000</v>
      </c>
      <c r="I120" s="84">
        <f t="shared" si="7"/>
        <v>102000</v>
      </c>
      <c r="J120" s="1"/>
    </row>
    <row r="121" spans="1:11" ht="10.8" thickBot="1" x14ac:dyDescent="0.25">
      <c r="A121" s="53"/>
      <c r="B121" s="54" t="s">
        <v>16</v>
      </c>
      <c r="C121" s="55"/>
      <c r="D121" s="56">
        <f t="shared" ref="D121:I121" si="8">SUM(D17:D120)</f>
        <v>46830626</v>
      </c>
      <c r="E121" s="56">
        <f t="shared" si="8"/>
        <v>46830626</v>
      </c>
      <c r="F121" s="93">
        <f>SUM(F17:F120)</f>
        <v>-1212227</v>
      </c>
      <c r="G121" s="93">
        <f t="shared" si="8"/>
        <v>-1212227</v>
      </c>
      <c r="H121" s="57">
        <f t="shared" si="8"/>
        <v>45618399.000000015</v>
      </c>
      <c r="I121" s="57">
        <f t="shared" si="8"/>
        <v>45618399.000000015</v>
      </c>
    </row>
    <row r="122" spans="1:11" ht="10.8" thickTop="1" x14ac:dyDescent="0.2">
      <c r="D122" s="58"/>
      <c r="E122" s="58"/>
      <c r="F122" s="59"/>
      <c r="G122" s="59"/>
      <c r="I122" s="59"/>
    </row>
    <row r="123" spans="1:11" x14ac:dyDescent="0.2">
      <c r="D123" s="58"/>
      <c r="E123" s="58"/>
      <c r="F123" s="59"/>
      <c r="G123" s="59"/>
      <c r="I123" s="59"/>
    </row>
    <row r="124" spans="1:11" x14ac:dyDescent="0.2">
      <c r="D124" s="58"/>
      <c r="E124" s="58"/>
      <c r="F124" s="59"/>
      <c r="G124" s="59"/>
      <c r="I124" s="59"/>
    </row>
    <row r="125" spans="1:11" x14ac:dyDescent="0.2">
      <c r="D125" s="58"/>
      <c r="E125" s="58"/>
      <c r="F125" s="59"/>
      <c r="G125" s="59"/>
      <c r="I125" s="59"/>
    </row>
    <row r="126" spans="1:11" x14ac:dyDescent="0.2">
      <c r="D126" s="58"/>
      <c r="E126" s="58"/>
      <c r="F126" s="59"/>
      <c r="G126" s="59"/>
      <c r="I126" s="59"/>
    </row>
    <row r="127" spans="1:11" ht="23.25" customHeight="1" x14ac:dyDescent="0.25">
      <c r="A127" s="60" t="str">
        <f>E2</f>
        <v>Low-Income Household Assistance Program (LIEAP)</v>
      </c>
      <c r="B127" s="61"/>
      <c r="C127" s="61"/>
      <c r="D127" s="62"/>
      <c r="E127" s="62"/>
      <c r="F127" s="63"/>
      <c r="G127" s="63"/>
      <c r="H127" s="64" t="str">
        <f>E6</f>
        <v>AUTHORIZATION NUMBER: 5</v>
      </c>
      <c r="I127" s="59"/>
    </row>
    <row r="128" spans="1:11" x14ac:dyDescent="0.2">
      <c r="D128" s="58"/>
      <c r="E128" s="58"/>
      <c r="F128" s="59"/>
      <c r="G128" s="59"/>
      <c r="I128" s="59"/>
    </row>
    <row r="129" spans="1:252" ht="13.2" x14ac:dyDescent="0.25">
      <c r="B129" s="65" t="s">
        <v>227</v>
      </c>
      <c r="C129" s="65"/>
      <c r="D129" s="66"/>
      <c r="E129" s="65"/>
      <c r="F129" s="65"/>
      <c r="G129" s="65"/>
      <c r="H129" s="65"/>
      <c r="I129" s="65"/>
      <c r="J129" s="65"/>
      <c r="K129" s="67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  <c r="EE129" s="65"/>
      <c r="EF129" s="65"/>
      <c r="EG129" s="65"/>
      <c r="EH129" s="65"/>
      <c r="EI129" s="65"/>
      <c r="EJ129" s="65"/>
      <c r="EK129" s="65"/>
      <c r="EL129" s="65"/>
      <c r="EM129" s="65"/>
      <c r="EN129" s="65"/>
      <c r="EO129" s="65"/>
      <c r="EP129" s="65"/>
      <c r="EQ129" s="65"/>
      <c r="ER129" s="65"/>
      <c r="ES129" s="65"/>
      <c r="ET129" s="65"/>
      <c r="EU129" s="65"/>
      <c r="EV129" s="65"/>
      <c r="EW129" s="65"/>
      <c r="EX129" s="65"/>
      <c r="EY129" s="65"/>
      <c r="EZ129" s="65"/>
      <c r="FA129" s="65"/>
      <c r="FB129" s="65"/>
      <c r="FC129" s="65"/>
      <c r="FD129" s="65"/>
      <c r="FE129" s="65"/>
      <c r="FF129" s="65"/>
      <c r="FG129" s="65"/>
      <c r="FH129" s="65"/>
      <c r="FI129" s="65"/>
      <c r="FJ129" s="65"/>
      <c r="FK129" s="65"/>
      <c r="FL129" s="65"/>
      <c r="FM129" s="65"/>
      <c r="FN129" s="65"/>
      <c r="FO129" s="65"/>
      <c r="FP129" s="65"/>
      <c r="FQ129" s="65"/>
      <c r="FR129" s="65"/>
      <c r="FS129" s="65"/>
      <c r="FT129" s="65"/>
      <c r="FU129" s="65"/>
      <c r="FV129" s="65"/>
      <c r="FW129" s="65"/>
      <c r="FX129" s="65"/>
      <c r="FY129" s="65"/>
      <c r="FZ129" s="65"/>
      <c r="GA129" s="65"/>
      <c r="GB129" s="65"/>
      <c r="GC129" s="65"/>
      <c r="GD129" s="65"/>
      <c r="GE129" s="65"/>
      <c r="GF129" s="65"/>
      <c r="GG129" s="65"/>
      <c r="GH129" s="65"/>
      <c r="GI129" s="65"/>
      <c r="GJ129" s="65"/>
      <c r="GK129" s="65"/>
      <c r="GL129" s="65"/>
      <c r="GM129" s="65"/>
      <c r="GN129" s="65"/>
      <c r="GO129" s="65"/>
      <c r="GP129" s="65"/>
      <c r="GQ129" s="65"/>
      <c r="GR129" s="65"/>
      <c r="GS129" s="65"/>
      <c r="GT129" s="65"/>
      <c r="GU129" s="65"/>
      <c r="GV129" s="65"/>
      <c r="GW129" s="65"/>
      <c r="GX129" s="65"/>
      <c r="GY129" s="65"/>
      <c r="GZ129" s="65"/>
      <c r="HA129" s="65"/>
      <c r="HB129" s="65"/>
      <c r="HC129" s="65"/>
      <c r="HD129" s="65"/>
      <c r="HE129" s="65"/>
      <c r="HF129" s="65"/>
      <c r="HG129" s="65"/>
      <c r="HH129" s="65"/>
      <c r="HI129" s="65"/>
      <c r="HJ129" s="65"/>
      <c r="HK129" s="65"/>
      <c r="HL129" s="65"/>
      <c r="HM129" s="65"/>
      <c r="HN129" s="65"/>
      <c r="HO129" s="65"/>
      <c r="HP129" s="65"/>
      <c r="HQ129" s="65"/>
      <c r="HR129" s="65"/>
      <c r="HS129" s="65"/>
      <c r="HT129" s="65"/>
      <c r="HU129" s="65"/>
      <c r="HV129" s="65"/>
      <c r="HW129" s="65"/>
      <c r="HX129" s="65"/>
      <c r="HY129" s="65"/>
      <c r="HZ129" s="65"/>
      <c r="IA129" s="65"/>
      <c r="IB129" s="65"/>
      <c r="IC129" s="65"/>
      <c r="ID129" s="65"/>
      <c r="IE129" s="65"/>
      <c r="IF129" s="65"/>
      <c r="IG129" s="65"/>
      <c r="IH129" s="65"/>
      <c r="II129" s="65"/>
      <c r="IJ129" s="65"/>
      <c r="IK129" s="65"/>
      <c r="IL129" s="65"/>
      <c r="IM129" s="65"/>
      <c r="IN129" s="65"/>
      <c r="IO129" s="65"/>
      <c r="IP129" s="65"/>
      <c r="IQ129" s="65"/>
      <c r="IR129" s="65"/>
    </row>
    <row r="130" spans="1:252" ht="13.2" x14ac:dyDescent="0.25">
      <c r="B130" s="65" t="s">
        <v>228</v>
      </c>
      <c r="D130" s="58"/>
      <c r="E130" s="58"/>
      <c r="F130" s="59"/>
      <c r="G130" s="59"/>
      <c r="I130" s="59"/>
    </row>
    <row r="131" spans="1:252" ht="13.2" x14ac:dyDescent="0.25">
      <c r="B131" s="65" t="s">
        <v>229</v>
      </c>
      <c r="D131" s="58"/>
      <c r="E131" s="58"/>
      <c r="F131" s="59"/>
      <c r="G131" s="59"/>
      <c r="I131" s="59"/>
    </row>
    <row r="132" spans="1:252" ht="13.2" x14ac:dyDescent="0.25">
      <c r="B132" s="65" t="s">
        <v>230</v>
      </c>
      <c r="C132" s="65"/>
      <c r="D132" s="68"/>
      <c r="E132" s="69"/>
      <c r="F132" s="69"/>
      <c r="G132" s="69"/>
      <c r="H132" s="69"/>
      <c r="I132" s="69"/>
    </row>
    <row r="133" spans="1:252" ht="13.2" x14ac:dyDescent="0.25">
      <c r="B133" s="65" t="s">
        <v>231</v>
      </c>
      <c r="C133" s="65"/>
      <c r="D133" s="68"/>
      <c r="E133" s="69"/>
      <c r="F133" s="69"/>
      <c r="G133" s="69"/>
      <c r="H133" s="69"/>
      <c r="I133" s="69"/>
    </row>
    <row r="134" spans="1:252" ht="13.2" x14ac:dyDescent="0.25">
      <c r="B134" s="65" t="s">
        <v>232</v>
      </c>
      <c r="C134" s="65"/>
      <c r="D134" s="68"/>
      <c r="E134" s="69"/>
      <c r="F134" s="69"/>
      <c r="G134" s="69"/>
      <c r="H134" s="69"/>
      <c r="I134" s="69"/>
    </row>
    <row r="135" spans="1:252" ht="13.2" x14ac:dyDescent="0.25">
      <c r="B135" s="65" t="s">
        <v>233</v>
      </c>
      <c r="C135" s="65"/>
      <c r="D135" s="68"/>
      <c r="E135" s="69"/>
      <c r="F135" s="69"/>
      <c r="G135" s="69"/>
      <c r="H135" s="69"/>
      <c r="I135" s="69"/>
    </row>
    <row r="136" spans="1:252" ht="13.2" x14ac:dyDescent="0.25">
      <c r="B136" s="65" t="s">
        <v>234</v>
      </c>
      <c r="C136" s="65"/>
      <c r="D136" s="68"/>
      <c r="E136" s="69"/>
      <c r="F136" s="69"/>
      <c r="G136" s="69"/>
      <c r="H136" s="69"/>
      <c r="I136" s="69"/>
    </row>
    <row r="137" spans="1:252" ht="13.2" x14ac:dyDescent="0.25">
      <c r="B137" s="65" t="s">
        <v>235</v>
      </c>
      <c r="C137" s="65"/>
      <c r="D137" s="68"/>
      <c r="E137" s="69"/>
      <c r="F137" s="69"/>
      <c r="G137" s="69"/>
      <c r="H137" s="69"/>
      <c r="I137" s="69"/>
    </row>
    <row r="138" spans="1:252" ht="13.2" x14ac:dyDescent="0.25">
      <c r="B138" s="69"/>
      <c r="C138" s="69"/>
      <c r="D138" s="68"/>
      <c r="E138" s="69"/>
      <c r="F138" s="69"/>
      <c r="G138" s="69"/>
      <c r="H138" s="69"/>
      <c r="I138" s="69"/>
    </row>
    <row r="139" spans="1:252" ht="13.2" x14ac:dyDescent="0.25">
      <c r="B139" s="69"/>
      <c r="C139" s="69"/>
      <c r="D139" s="68"/>
      <c r="E139" s="69"/>
      <c r="F139" s="69"/>
      <c r="G139" s="69"/>
      <c r="H139" s="69"/>
      <c r="I139" s="69"/>
    </row>
    <row r="140" spans="1:252" ht="13.35" customHeight="1" x14ac:dyDescent="0.25">
      <c r="B140" s="65" t="s">
        <v>236</v>
      </c>
      <c r="C140" s="65"/>
      <c r="D140" s="68"/>
      <c r="E140" s="69"/>
      <c r="F140" s="69"/>
      <c r="G140" s="69"/>
      <c r="H140" s="69"/>
      <c r="I140" s="69"/>
    </row>
    <row r="141" spans="1:252" ht="14.25" customHeight="1" x14ac:dyDescent="0.25">
      <c r="B141" s="70" t="s">
        <v>237</v>
      </c>
      <c r="C141" s="70"/>
      <c r="D141" s="70"/>
      <c r="E141" s="70"/>
      <c r="F141" s="70"/>
      <c r="G141" s="70"/>
      <c r="H141" s="70"/>
      <c r="I141" s="70"/>
    </row>
    <row r="142" spans="1:252" ht="14.25" customHeight="1" x14ac:dyDescent="0.25">
      <c r="B142" s="71"/>
      <c r="C142" s="71"/>
      <c r="D142" s="71"/>
      <c r="E142" s="71"/>
      <c r="F142" s="71"/>
      <c r="G142" s="71"/>
      <c r="H142" s="71"/>
      <c r="I142" s="71"/>
    </row>
    <row r="143" spans="1:252" s="74" customFormat="1" ht="14.25" customHeight="1" x14ac:dyDescent="0.25">
      <c r="A143" s="7"/>
      <c r="B143" s="72" t="s">
        <v>238</v>
      </c>
      <c r="C143" s="72"/>
      <c r="D143" s="73"/>
      <c r="E143" s="72"/>
      <c r="F143" s="72"/>
      <c r="G143" s="72"/>
      <c r="H143" s="72"/>
      <c r="I143" s="72"/>
    </row>
    <row r="144" spans="1:252" s="74" customFormat="1" ht="15.75" customHeight="1" x14ac:dyDescent="0.25">
      <c r="A144" s="7"/>
      <c r="B144" s="72" t="s">
        <v>239</v>
      </c>
      <c r="C144" s="72"/>
      <c r="D144" s="73"/>
      <c r="E144" s="72"/>
      <c r="F144" s="72"/>
      <c r="G144" s="72"/>
      <c r="H144" s="72"/>
      <c r="I144" s="72"/>
    </row>
    <row r="145" spans="2:10" ht="15" customHeight="1" x14ac:dyDescent="0.25">
      <c r="B145" s="69"/>
      <c r="C145" s="69"/>
      <c r="D145" s="75"/>
      <c r="E145" s="69"/>
      <c r="F145" s="69"/>
      <c r="G145" s="69"/>
      <c r="H145" s="69"/>
      <c r="I145" s="69"/>
    </row>
    <row r="146" spans="2:10" ht="13.2" x14ac:dyDescent="0.25">
      <c r="B146" s="76" t="s">
        <v>240</v>
      </c>
      <c r="C146" s="76"/>
      <c r="D146" s="77"/>
      <c r="E146" s="77"/>
      <c r="F146" s="69"/>
      <c r="G146" s="69"/>
      <c r="H146" s="69"/>
      <c r="I146" s="69"/>
    </row>
    <row r="147" spans="2:10" ht="13.2" x14ac:dyDescent="0.25">
      <c r="B147" s="76" t="s">
        <v>241</v>
      </c>
      <c r="C147" s="76"/>
      <c r="D147" s="77"/>
      <c r="E147" s="77"/>
      <c r="F147" s="69"/>
      <c r="G147" s="69"/>
      <c r="H147" s="69"/>
      <c r="I147" s="69"/>
    </row>
    <row r="148" spans="2:10" ht="13.2" x14ac:dyDescent="0.25">
      <c r="B148" s="76"/>
      <c r="C148" s="76"/>
      <c r="D148" s="77"/>
      <c r="E148" s="77"/>
      <c r="F148" s="69"/>
      <c r="G148" s="69"/>
      <c r="H148" s="69"/>
      <c r="I148" s="69"/>
    </row>
    <row r="149" spans="2:10" ht="13.2" x14ac:dyDescent="0.25">
      <c r="B149" s="65" t="s">
        <v>242</v>
      </c>
      <c r="C149" s="76"/>
      <c r="D149" s="77"/>
      <c r="E149" s="77"/>
      <c r="F149" s="69"/>
      <c r="G149" s="69"/>
      <c r="H149" s="69"/>
      <c r="I149" s="69"/>
    </row>
    <row r="150" spans="2:10" ht="13.2" x14ac:dyDescent="0.25">
      <c r="B150" s="76" t="s">
        <v>243</v>
      </c>
      <c r="C150" s="76"/>
      <c r="D150" s="69"/>
      <c r="E150" s="69"/>
      <c r="F150" s="69"/>
      <c r="G150" s="69"/>
      <c r="H150" s="69"/>
      <c r="I150" s="69"/>
      <c r="J150" s="78"/>
    </row>
    <row r="151" spans="2:10" ht="13.2" x14ac:dyDescent="0.25">
      <c r="B151" s="76"/>
      <c r="C151" s="76"/>
      <c r="D151" s="69"/>
      <c r="E151" s="69"/>
      <c r="F151" s="69"/>
      <c r="G151" s="69"/>
      <c r="H151" s="69"/>
      <c r="I151" s="69"/>
      <c r="J151" s="78"/>
    </row>
    <row r="152" spans="2:10" ht="10.5" customHeight="1" x14ac:dyDescent="0.25">
      <c r="B152" s="76"/>
      <c r="C152" s="76"/>
      <c r="H152" s="6"/>
      <c r="J152" s="78"/>
    </row>
    <row r="153" spans="2:10" ht="13.2" x14ac:dyDescent="0.25">
      <c r="B153" s="65" t="s">
        <v>244</v>
      </c>
      <c r="C153" s="65"/>
      <c r="G153" s="65" t="s">
        <v>245</v>
      </c>
      <c r="H153" s="6"/>
      <c r="I153" s="9"/>
      <c r="J153" s="78"/>
    </row>
    <row r="154" spans="2:10" ht="13.2" x14ac:dyDescent="0.25">
      <c r="H154" s="6"/>
      <c r="I154" s="9"/>
      <c r="J154" s="78"/>
    </row>
    <row r="155" spans="2:10" ht="13.2" x14ac:dyDescent="0.25">
      <c r="G155" s="79"/>
      <c r="H155" s="79"/>
      <c r="I155" s="79"/>
      <c r="J155" s="78"/>
    </row>
    <row r="156" spans="2:10" ht="13.2" x14ac:dyDescent="0.25">
      <c r="B156" s="37"/>
      <c r="C156" s="37"/>
      <c r="D156" s="37"/>
      <c r="E156" s="37"/>
      <c r="G156" s="80">
        <v>45791</v>
      </c>
      <c r="H156" s="80"/>
      <c r="I156" s="80"/>
      <c r="J156" s="78"/>
    </row>
    <row r="157" spans="2:10" ht="13.2" x14ac:dyDescent="0.25">
      <c r="H157" s="6"/>
      <c r="I157" s="9"/>
      <c r="J157" s="78"/>
    </row>
    <row r="158" spans="2:10" ht="13.2" x14ac:dyDescent="0.25">
      <c r="H158" s="6"/>
      <c r="J158" s="78"/>
    </row>
  </sheetData>
  <sheetProtection algorithmName="SHA-512" hashValue="OzkU68Y6d1Xale0FnJ76EUqKOo3BH+R0LhwV6AsCZf1qBBBn+iZd3mlNUTt9SdipKO2nFBeqjvTInTj6m8pvgQ==" saltValue="EWNeVtkEWePY60wVnUNO7A==" spinCount="100000" sheet="1" objects="1" scenarios="1"/>
  <mergeCells count="9">
    <mergeCell ref="B141:I141"/>
    <mergeCell ref="G155:I155"/>
    <mergeCell ref="G156:I156"/>
    <mergeCell ref="D15:E15"/>
    <mergeCell ref="F15:G15"/>
    <mergeCell ref="H15:I15"/>
    <mergeCell ref="D66:E66"/>
    <mergeCell ref="F66:G66"/>
    <mergeCell ref="H66:I6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4</xdr:col>
                    <xdr:colOff>320040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 sizeWithCells="1">
                  <from>
                    <xdr:col>4</xdr:col>
                    <xdr:colOff>228600</xdr:colOff>
                    <xdr:row>131</xdr:row>
                    <xdr:rowOff>0</xdr:rowOff>
                  </from>
                  <to>
                    <xdr:col>6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D4D2-D533-4369-9F8B-5EDF23FCF637}">
  <dimension ref="A1:IR158"/>
  <sheetViews>
    <sheetView topLeftCell="A4" workbookViewId="0">
      <selection activeCell="K70" sqref="K70"/>
    </sheetView>
  </sheetViews>
  <sheetFormatPr defaultColWidth="9.109375" defaultRowHeight="10.199999999999999" x14ac:dyDescent="0.2"/>
  <cols>
    <col min="1" max="1" width="6.109375" style="6" customWidth="1"/>
    <col min="2" max="2" width="12.44140625" style="6" customWidth="1"/>
    <col min="3" max="3" width="22.109375" style="6" bestFit="1" customWidth="1"/>
    <col min="4" max="4" width="13.109375" style="6" customWidth="1"/>
    <col min="5" max="5" width="14.5546875" style="6" customWidth="1"/>
    <col min="6" max="6" width="13.6640625" style="6" customWidth="1"/>
    <col min="7" max="7" width="13.88671875" style="6" customWidth="1"/>
    <col min="8" max="8" width="30.6640625" style="9" bestFit="1" customWidth="1"/>
    <col min="9" max="9" width="15.33203125" style="6" customWidth="1"/>
    <col min="10" max="10" width="9.109375" style="6"/>
    <col min="11" max="11" width="13.5546875" style="6" bestFit="1" customWidth="1"/>
    <col min="12" max="255" width="9.109375" style="6"/>
    <col min="256" max="256" width="6.109375" style="6" customWidth="1"/>
    <col min="257" max="257" width="12.44140625" style="6" customWidth="1"/>
    <col min="258" max="258" width="22.109375" style="6" bestFit="1" customWidth="1"/>
    <col min="259" max="259" width="13.109375" style="6" customWidth="1"/>
    <col min="260" max="260" width="14.5546875" style="6" customWidth="1"/>
    <col min="261" max="261" width="13.6640625" style="6" customWidth="1"/>
    <col min="262" max="262" width="13.88671875" style="6" customWidth="1"/>
    <col min="263" max="263" width="12.88671875" style="6" customWidth="1"/>
    <col min="264" max="264" width="15.44140625" style="6" customWidth="1"/>
    <col min="265" max="266" width="9.109375" style="6"/>
    <col min="267" max="267" width="13.5546875" style="6" bestFit="1" customWidth="1"/>
    <col min="268" max="511" width="9.109375" style="6"/>
    <col min="512" max="512" width="6.109375" style="6" customWidth="1"/>
    <col min="513" max="513" width="12.44140625" style="6" customWidth="1"/>
    <col min="514" max="514" width="22.109375" style="6" bestFit="1" customWidth="1"/>
    <col min="515" max="515" width="13.109375" style="6" customWidth="1"/>
    <col min="516" max="516" width="14.5546875" style="6" customWidth="1"/>
    <col min="517" max="517" width="13.6640625" style="6" customWidth="1"/>
    <col min="518" max="518" width="13.88671875" style="6" customWidth="1"/>
    <col min="519" max="519" width="12.88671875" style="6" customWidth="1"/>
    <col min="520" max="520" width="15.44140625" style="6" customWidth="1"/>
    <col min="521" max="522" width="9.109375" style="6"/>
    <col min="523" max="523" width="13.5546875" style="6" bestFit="1" customWidth="1"/>
    <col min="524" max="767" width="9.109375" style="6"/>
    <col min="768" max="768" width="6.109375" style="6" customWidth="1"/>
    <col min="769" max="769" width="12.44140625" style="6" customWidth="1"/>
    <col min="770" max="770" width="22.109375" style="6" bestFit="1" customWidth="1"/>
    <col min="771" max="771" width="13.109375" style="6" customWidth="1"/>
    <col min="772" max="772" width="14.5546875" style="6" customWidth="1"/>
    <col min="773" max="773" width="13.6640625" style="6" customWidth="1"/>
    <col min="774" max="774" width="13.88671875" style="6" customWidth="1"/>
    <col min="775" max="775" width="12.88671875" style="6" customWidth="1"/>
    <col min="776" max="776" width="15.44140625" style="6" customWidth="1"/>
    <col min="777" max="778" width="9.109375" style="6"/>
    <col min="779" max="779" width="13.5546875" style="6" bestFit="1" customWidth="1"/>
    <col min="780" max="1023" width="9.109375" style="6"/>
    <col min="1024" max="1024" width="6.109375" style="6" customWidth="1"/>
    <col min="1025" max="1025" width="12.44140625" style="6" customWidth="1"/>
    <col min="1026" max="1026" width="22.109375" style="6" bestFit="1" customWidth="1"/>
    <col min="1027" max="1027" width="13.109375" style="6" customWidth="1"/>
    <col min="1028" max="1028" width="14.5546875" style="6" customWidth="1"/>
    <col min="1029" max="1029" width="13.6640625" style="6" customWidth="1"/>
    <col min="1030" max="1030" width="13.88671875" style="6" customWidth="1"/>
    <col min="1031" max="1031" width="12.88671875" style="6" customWidth="1"/>
    <col min="1032" max="1032" width="15.44140625" style="6" customWidth="1"/>
    <col min="1033" max="1034" width="9.109375" style="6"/>
    <col min="1035" max="1035" width="13.5546875" style="6" bestFit="1" customWidth="1"/>
    <col min="1036" max="1279" width="9.109375" style="6"/>
    <col min="1280" max="1280" width="6.109375" style="6" customWidth="1"/>
    <col min="1281" max="1281" width="12.44140625" style="6" customWidth="1"/>
    <col min="1282" max="1282" width="22.109375" style="6" bestFit="1" customWidth="1"/>
    <col min="1283" max="1283" width="13.109375" style="6" customWidth="1"/>
    <col min="1284" max="1284" width="14.5546875" style="6" customWidth="1"/>
    <col min="1285" max="1285" width="13.6640625" style="6" customWidth="1"/>
    <col min="1286" max="1286" width="13.88671875" style="6" customWidth="1"/>
    <col min="1287" max="1287" width="12.88671875" style="6" customWidth="1"/>
    <col min="1288" max="1288" width="15.44140625" style="6" customWidth="1"/>
    <col min="1289" max="1290" width="9.109375" style="6"/>
    <col min="1291" max="1291" width="13.5546875" style="6" bestFit="1" customWidth="1"/>
    <col min="1292" max="1535" width="9.109375" style="6"/>
    <col min="1536" max="1536" width="6.109375" style="6" customWidth="1"/>
    <col min="1537" max="1537" width="12.44140625" style="6" customWidth="1"/>
    <col min="1538" max="1538" width="22.109375" style="6" bestFit="1" customWidth="1"/>
    <col min="1539" max="1539" width="13.109375" style="6" customWidth="1"/>
    <col min="1540" max="1540" width="14.5546875" style="6" customWidth="1"/>
    <col min="1541" max="1541" width="13.6640625" style="6" customWidth="1"/>
    <col min="1542" max="1542" width="13.88671875" style="6" customWidth="1"/>
    <col min="1543" max="1543" width="12.88671875" style="6" customWidth="1"/>
    <col min="1544" max="1544" width="15.44140625" style="6" customWidth="1"/>
    <col min="1545" max="1546" width="9.109375" style="6"/>
    <col min="1547" max="1547" width="13.5546875" style="6" bestFit="1" customWidth="1"/>
    <col min="1548" max="1791" width="9.109375" style="6"/>
    <col min="1792" max="1792" width="6.109375" style="6" customWidth="1"/>
    <col min="1793" max="1793" width="12.44140625" style="6" customWidth="1"/>
    <col min="1794" max="1794" width="22.109375" style="6" bestFit="1" customWidth="1"/>
    <col min="1795" max="1795" width="13.109375" style="6" customWidth="1"/>
    <col min="1796" max="1796" width="14.5546875" style="6" customWidth="1"/>
    <col min="1797" max="1797" width="13.6640625" style="6" customWidth="1"/>
    <col min="1798" max="1798" width="13.88671875" style="6" customWidth="1"/>
    <col min="1799" max="1799" width="12.88671875" style="6" customWidth="1"/>
    <col min="1800" max="1800" width="15.44140625" style="6" customWidth="1"/>
    <col min="1801" max="1802" width="9.109375" style="6"/>
    <col min="1803" max="1803" width="13.5546875" style="6" bestFit="1" customWidth="1"/>
    <col min="1804" max="2047" width="9.109375" style="6"/>
    <col min="2048" max="2048" width="6.109375" style="6" customWidth="1"/>
    <col min="2049" max="2049" width="12.44140625" style="6" customWidth="1"/>
    <col min="2050" max="2050" width="22.109375" style="6" bestFit="1" customWidth="1"/>
    <col min="2051" max="2051" width="13.109375" style="6" customWidth="1"/>
    <col min="2052" max="2052" width="14.5546875" style="6" customWidth="1"/>
    <col min="2053" max="2053" width="13.6640625" style="6" customWidth="1"/>
    <col min="2054" max="2054" width="13.88671875" style="6" customWidth="1"/>
    <col min="2055" max="2055" width="12.88671875" style="6" customWidth="1"/>
    <col min="2056" max="2056" width="15.44140625" style="6" customWidth="1"/>
    <col min="2057" max="2058" width="9.109375" style="6"/>
    <col min="2059" max="2059" width="13.5546875" style="6" bestFit="1" customWidth="1"/>
    <col min="2060" max="2303" width="9.109375" style="6"/>
    <col min="2304" max="2304" width="6.109375" style="6" customWidth="1"/>
    <col min="2305" max="2305" width="12.44140625" style="6" customWidth="1"/>
    <col min="2306" max="2306" width="22.109375" style="6" bestFit="1" customWidth="1"/>
    <col min="2307" max="2307" width="13.109375" style="6" customWidth="1"/>
    <col min="2308" max="2308" width="14.5546875" style="6" customWidth="1"/>
    <col min="2309" max="2309" width="13.6640625" style="6" customWidth="1"/>
    <col min="2310" max="2310" width="13.88671875" style="6" customWidth="1"/>
    <col min="2311" max="2311" width="12.88671875" style="6" customWidth="1"/>
    <col min="2312" max="2312" width="15.44140625" style="6" customWidth="1"/>
    <col min="2313" max="2314" width="9.109375" style="6"/>
    <col min="2315" max="2315" width="13.5546875" style="6" bestFit="1" customWidth="1"/>
    <col min="2316" max="2559" width="9.109375" style="6"/>
    <col min="2560" max="2560" width="6.109375" style="6" customWidth="1"/>
    <col min="2561" max="2561" width="12.44140625" style="6" customWidth="1"/>
    <col min="2562" max="2562" width="22.109375" style="6" bestFit="1" customWidth="1"/>
    <col min="2563" max="2563" width="13.109375" style="6" customWidth="1"/>
    <col min="2564" max="2564" width="14.5546875" style="6" customWidth="1"/>
    <col min="2565" max="2565" width="13.6640625" style="6" customWidth="1"/>
    <col min="2566" max="2566" width="13.88671875" style="6" customWidth="1"/>
    <col min="2567" max="2567" width="12.88671875" style="6" customWidth="1"/>
    <col min="2568" max="2568" width="15.44140625" style="6" customWidth="1"/>
    <col min="2569" max="2570" width="9.109375" style="6"/>
    <col min="2571" max="2571" width="13.5546875" style="6" bestFit="1" customWidth="1"/>
    <col min="2572" max="2815" width="9.109375" style="6"/>
    <col min="2816" max="2816" width="6.109375" style="6" customWidth="1"/>
    <col min="2817" max="2817" width="12.44140625" style="6" customWidth="1"/>
    <col min="2818" max="2818" width="22.109375" style="6" bestFit="1" customWidth="1"/>
    <col min="2819" max="2819" width="13.109375" style="6" customWidth="1"/>
    <col min="2820" max="2820" width="14.5546875" style="6" customWidth="1"/>
    <col min="2821" max="2821" width="13.6640625" style="6" customWidth="1"/>
    <col min="2822" max="2822" width="13.88671875" style="6" customWidth="1"/>
    <col min="2823" max="2823" width="12.88671875" style="6" customWidth="1"/>
    <col min="2824" max="2824" width="15.44140625" style="6" customWidth="1"/>
    <col min="2825" max="2826" width="9.109375" style="6"/>
    <col min="2827" max="2827" width="13.5546875" style="6" bestFit="1" customWidth="1"/>
    <col min="2828" max="3071" width="9.109375" style="6"/>
    <col min="3072" max="3072" width="6.109375" style="6" customWidth="1"/>
    <col min="3073" max="3073" width="12.44140625" style="6" customWidth="1"/>
    <col min="3074" max="3074" width="22.109375" style="6" bestFit="1" customWidth="1"/>
    <col min="3075" max="3075" width="13.109375" style="6" customWidth="1"/>
    <col min="3076" max="3076" width="14.5546875" style="6" customWidth="1"/>
    <col min="3077" max="3077" width="13.6640625" style="6" customWidth="1"/>
    <col min="3078" max="3078" width="13.88671875" style="6" customWidth="1"/>
    <col min="3079" max="3079" width="12.88671875" style="6" customWidth="1"/>
    <col min="3080" max="3080" width="15.44140625" style="6" customWidth="1"/>
    <col min="3081" max="3082" width="9.109375" style="6"/>
    <col min="3083" max="3083" width="13.5546875" style="6" bestFit="1" customWidth="1"/>
    <col min="3084" max="3327" width="9.109375" style="6"/>
    <col min="3328" max="3328" width="6.109375" style="6" customWidth="1"/>
    <col min="3329" max="3329" width="12.44140625" style="6" customWidth="1"/>
    <col min="3330" max="3330" width="22.109375" style="6" bestFit="1" customWidth="1"/>
    <col min="3331" max="3331" width="13.109375" style="6" customWidth="1"/>
    <col min="3332" max="3332" width="14.5546875" style="6" customWidth="1"/>
    <col min="3333" max="3333" width="13.6640625" style="6" customWidth="1"/>
    <col min="3334" max="3334" width="13.88671875" style="6" customWidth="1"/>
    <col min="3335" max="3335" width="12.88671875" style="6" customWidth="1"/>
    <col min="3336" max="3336" width="15.44140625" style="6" customWidth="1"/>
    <col min="3337" max="3338" width="9.109375" style="6"/>
    <col min="3339" max="3339" width="13.5546875" style="6" bestFit="1" customWidth="1"/>
    <col min="3340" max="3583" width="9.109375" style="6"/>
    <col min="3584" max="3584" width="6.109375" style="6" customWidth="1"/>
    <col min="3585" max="3585" width="12.44140625" style="6" customWidth="1"/>
    <col min="3586" max="3586" width="22.109375" style="6" bestFit="1" customWidth="1"/>
    <col min="3587" max="3587" width="13.109375" style="6" customWidth="1"/>
    <col min="3588" max="3588" width="14.5546875" style="6" customWidth="1"/>
    <col min="3589" max="3589" width="13.6640625" style="6" customWidth="1"/>
    <col min="3590" max="3590" width="13.88671875" style="6" customWidth="1"/>
    <col min="3591" max="3591" width="12.88671875" style="6" customWidth="1"/>
    <col min="3592" max="3592" width="15.44140625" style="6" customWidth="1"/>
    <col min="3593" max="3594" width="9.109375" style="6"/>
    <col min="3595" max="3595" width="13.5546875" style="6" bestFit="1" customWidth="1"/>
    <col min="3596" max="3839" width="9.109375" style="6"/>
    <col min="3840" max="3840" width="6.109375" style="6" customWidth="1"/>
    <col min="3841" max="3841" width="12.44140625" style="6" customWidth="1"/>
    <col min="3842" max="3842" width="22.109375" style="6" bestFit="1" customWidth="1"/>
    <col min="3843" max="3843" width="13.109375" style="6" customWidth="1"/>
    <col min="3844" max="3844" width="14.5546875" style="6" customWidth="1"/>
    <col min="3845" max="3845" width="13.6640625" style="6" customWidth="1"/>
    <col min="3846" max="3846" width="13.88671875" style="6" customWidth="1"/>
    <col min="3847" max="3847" width="12.88671875" style="6" customWidth="1"/>
    <col min="3848" max="3848" width="15.44140625" style="6" customWidth="1"/>
    <col min="3849" max="3850" width="9.109375" style="6"/>
    <col min="3851" max="3851" width="13.5546875" style="6" bestFit="1" customWidth="1"/>
    <col min="3852" max="4095" width="9.109375" style="6"/>
    <col min="4096" max="4096" width="6.109375" style="6" customWidth="1"/>
    <col min="4097" max="4097" width="12.44140625" style="6" customWidth="1"/>
    <col min="4098" max="4098" width="22.109375" style="6" bestFit="1" customWidth="1"/>
    <col min="4099" max="4099" width="13.109375" style="6" customWidth="1"/>
    <col min="4100" max="4100" width="14.5546875" style="6" customWidth="1"/>
    <col min="4101" max="4101" width="13.6640625" style="6" customWidth="1"/>
    <col min="4102" max="4102" width="13.88671875" style="6" customWidth="1"/>
    <col min="4103" max="4103" width="12.88671875" style="6" customWidth="1"/>
    <col min="4104" max="4104" width="15.44140625" style="6" customWidth="1"/>
    <col min="4105" max="4106" width="9.109375" style="6"/>
    <col min="4107" max="4107" width="13.5546875" style="6" bestFit="1" customWidth="1"/>
    <col min="4108" max="4351" width="9.109375" style="6"/>
    <col min="4352" max="4352" width="6.109375" style="6" customWidth="1"/>
    <col min="4353" max="4353" width="12.44140625" style="6" customWidth="1"/>
    <col min="4354" max="4354" width="22.109375" style="6" bestFit="1" customWidth="1"/>
    <col min="4355" max="4355" width="13.109375" style="6" customWidth="1"/>
    <col min="4356" max="4356" width="14.5546875" style="6" customWidth="1"/>
    <col min="4357" max="4357" width="13.6640625" style="6" customWidth="1"/>
    <col min="4358" max="4358" width="13.88671875" style="6" customWidth="1"/>
    <col min="4359" max="4359" width="12.88671875" style="6" customWidth="1"/>
    <col min="4360" max="4360" width="15.44140625" style="6" customWidth="1"/>
    <col min="4361" max="4362" width="9.109375" style="6"/>
    <col min="4363" max="4363" width="13.5546875" style="6" bestFit="1" customWidth="1"/>
    <col min="4364" max="4607" width="9.109375" style="6"/>
    <col min="4608" max="4608" width="6.109375" style="6" customWidth="1"/>
    <col min="4609" max="4609" width="12.44140625" style="6" customWidth="1"/>
    <col min="4610" max="4610" width="22.109375" style="6" bestFit="1" customWidth="1"/>
    <col min="4611" max="4611" width="13.109375" style="6" customWidth="1"/>
    <col min="4612" max="4612" width="14.5546875" style="6" customWidth="1"/>
    <col min="4613" max="4613" width="13.6640625" style="6" customWidth="1"/>
    <col min="4614" max="4614" width="13.88671875" style="6" customWidth="1"/>
    <col min="4615" max="4615" width="12.88671875" style="6" customWidth="1"/>
    <col min="4616" max="4616" width="15.44140625" style="6" customWidth="1"/>
    <col min="4617" max="4618" width="9.109375" style="6"/>
    <col min="4619" max="4619" width="13.5546875" style="6" bestFit="1" customWidth="1"/>
    <col min="4620" max="4863" width="9.109375" style="6"/>
    <col min="4864" max="4864" width="6.109375" style="6" customWidth="1"/>
    <col min="4865" max="4865" width="12.44140625" style="6" customWidth="1"/>
    <col min="4866" max="4866" width="22.109375" style="6" bestFit="1" customWidth="1"/>
    <col min="4867" max="4867" width="13.109375" style="6" customWidth="1"/>
    <col min="4868" max="4868" width="14.5546875" style="6" customWidth="1"/>
    <col min="4869" max="4869" width="13.6640625" style="6" customWidth="1"/>
    <col min="4870" max="4870" width="13.88671875" style="6" customWidth="1"/>
    <col min="4871" max="4871" width="12.88671875" style="6" customWidth="1"/>
    <col min="4872" max="4872" width="15.44140625" style="6" customWidth="1"/>
    <col min="4873" max="4874" width="9.109375" style="6"/>
    <col min="4875" max="4875" width="13.5546875" style="6" bestFit="1" customWidth="1"/>
    <col min="4876" max="5119" width="9.109375" style="6"/>
    <col min="5120" max="5120" width="6.109375" style="6" customWidth="1"/>
    <col min="5121" max="5121" width="12.44140625" style="6" customWidth="1"/>
    <col min="5122" max="5122" width="22.109375" style="6" bestFit="1" customWidth="1"/>
    <col min="5123" max="5123" width="13.109375" style="6" customWidth="1"/>
    <col min="5124" max="5124" width="14.5546875" style="6" customWidth="1"/>
    <col min="5125" max="5125" width="13.6640625" style="6" customWidth="1"/>
    <col min="5126" max="5126" width="13.88671875" style="6" customWidth="1"/>
    <col min="5127" max="5127" width="12.88671875" style="6" customWidth="1"/>
    <col min="5128" max="5128" width="15.44140625" style="6" customWidth="1"/>
    <col min="5129" max="5130" width="9.109375" style="6"/>
    <col min="5131" max="5131" width="13.5546875" style="6" bestFit="1" customWidth="1"/>
    <col min="5132" max="5375" width="9.109375" style="6"/>
    <col min="5376" max="5376" width="6.109375" style="6" customWidth="1"/>
    <col min="5377" max="5377" width="12.44140625" style="6" customWidth="1"/>
    <col min="5378" max="5378" width="22.109375" style="6" bestFit="1" customWidth="1"/>
    <col min="5379" max="5379" width="13.109375" style="6" customWidth="1"/>
    <col min="5380" max="5380" width="14.5546875" style="6" customWidth="1"/>
    <col min="5381" max="5381" width="13.6640625" style="6" customWidth="1"/>
    <col min="5382" max="5382" width="13.88671875" style="6" customWidth="1"/>
    <col min="5383" max="5383" width="12.88671875" style="6" customWidth="1"/>
    <col min="5384" max="5384" width="15.44140625" style="6" customWidth="1"/>
    <col min="5385" max="5386" width="9.109375" style="6"/>
    <col min="5387" max="5387" width="13.5546875" style="6" bestFit="1" customWidth="1"/>
    <col min="5388" max="5631" width="9.109375" style="6"/>
    <col min="5632" max="5632" width="6.109375" style="6" customWidth="1"/>
    <col min="5633" max="5633" width="12.44140625" style="6" customWidth="1"/>
    <col min="5634" max="5634" width="22.109375" style="6" bestFit="1" customWidth="1"/>
    <col min="5635" max="5635" width="13.109375" style="6" customWidth="1"/>
    <col min="5636" max="5636" width="14.5546875" style="6" customWidth="1"/>
    <col min="5637" max="5637" width="13.6640625" style="6" customWidth="1"/>
    <col min="5638" max="5638" width="13.88671875" style="6" customWidth="1"/>
    <col min="5639" max="5639" width="12.88671875" style="6" customWidth="1"/>
    <col min="5640" max="5640" width="15.44140625" style="6" customWidth="1"/>
    <col min="5641" max="5642" width="9.109375" style="6"/>
    <col min="5643" max="5643" width="13.5546875" style="6" bestFit="1" customWidth="1"/>
    <col min="5644" max="5887" width="9.109375" style="6"/>
    <col min="5888" max="5888" width="6.109375" style="6" customWidth="1"/>
    <col min="5889" max="5889" width="12.44140625" style="6" customWidth="1"/>
    <col min="5890" max="5890" width="22.109375" style="6" bestFit="1" customWidth="1"/>
    <col min="5891" max="5891" width="13.109375" style="6" customWidth="1"/>
    <col min="5892" max="5892" width="14.5546875" style="6" customWidth="1"/>
    <col min="5893" max="5893" width="13.6640625" style="6" customWidth="1"/>
    <col min="5894" max="5894" width="13.88671875" style="6" customWidth="1"/>
    <col min="5895" max="5895" width="12.88671875" style="6" customWidth="1"/>
    <col min="5896" max="5896" width="15.44140625" style="6" customWidth="1"/>
    <col min="5897" max="5898" width="9.109375" style="6"/>
    <col min="5899" max="5899" width="13.5546875" style="6" bestFit="1" customWidth="1"/>
    <col min="5900" max="6143" width="9.109375" style="6"/>
    <col min="6144" max="6144" width="6.109375" style="6" customWidth="1"/>
    <col min="6145" max="6145" width="12.44140625" style="6" customWidth="1"/>
    <col min="6146" max="6146" width="22.109375" style="6" bestFit="1" customWidth="1"/>
    <col min="6147" max="6147" width="13.109375" style="6" customWidth="1"/>
    <col min="6148" max="6148" width="14.5546875" style="6" customWidth="1"/>
    <col min="6149" max="6149" width="13.6640625" style="6" customWidth="1"/>
    <col min="6150" max="6150" width="13.88671875" style="6" customWidth="1"/>
    <col min="6151" max="6151" width="12.88671875" style="6" customWidth="1"/>
    <col min="6152" max="6152" width="15.44140625" style="6" customWidth="1"/>
    <col min="6153" max="6154" width="9.109375" style="6"/>
    <col min="6155" max="6155" width="13.5546875" style="6" bestFit="1" customWidth="1"/>
    <col min="6156" max="6399" width="9.109375" style="6"/>
    <col min="6400" max="6400" width="6.109375" style="6" customWidth="1"/>
    <col min="6401" max="6401" width="12.44140625" style="6" customWidth="1"/>
    <col min="6402" max="6402" width="22.109375" style="6" bestFit="1" customWidth="1"/>
    <col min="6403" max="6403" width="13.109375" style="6" customWidth="1"/>
    <col min="6404" max="6404" width="14.5546875" style="6" customWidth="1"/>
    <col min="6405" max="6405" width="13.6640625" style="6" customWidth="1"/>
    <col min="6406" max="6406" width="13.88671875" style="6" customWidth="1"/>
    <col min="6407" max="6407" width="12.88671875" style="6" customWidth="1"/>
    <col min="6408" max="6408" width="15.44140625" style="6" customWidth="1"/>
    <col min="6409" max="6410" width="9.109375" style="6"/>
    <col min="6411" max="6411" width="13.5546875" style="6" bestFit="1" customWidth="1"/>
    <col min="6412" max="6655" width="9.109375" style="6"/>
    <col min="6656" max="6656" width="6.109375" style="6" customWidth="1"/>
    <col min="6657" max="6657" width="12.44140625" style="6" customWidth="1"/>
    <col min="6658" max="6658" width="22.109375" style="6" bestFit="1" customWidth="1"/>
    <col min="6659" max="6659" width="13.109375" style="6" customWidth="1"/>
    <col min="6660" max="6660" width="14.5546875" style="6" customWidth="1"/>
    <col min="6661" max="6661" width="13.6640625" style="6" customWidth="1"/>
    <col min="6662" max="6662" width="13.88671875" style="6" customWidth="1"/>
    <col min="6663" max="6663" width="12.88671875" style="6" customWidth="1"/>
    <col min="6664" max="6664" width="15.44140625" style="6" customWidth="1"/>
    <col min="6665" max="6666" width="9.109375" style="6"/>
    <col min="6667" max="6667" width="13.5546875" style="6" bestFit="1" customWidth="1"/>
    <col min="6668" max="6911" width="9.109375" style="6"/>
    <col min="6912" max="6912" width="6.109375" style="6" customWidth="1"/>
    <col min="6913" max="6913" width="12.44140625" style="6" customWidth="1"/>
    <col min="6914" max="6914" width="22.109375" style="6" bestFit="1" customWidth="1"/>
    <col min="6915" max="6915" width="13.109375" style="6" customWidth="1"/>
    <col min="6916" max="6916" width="14.5546875" style="6" customWidth="1"/>
    <col min="6917" max="6917" width="13.6640625" style="6" customWidth="1"/>
    <col min="6918" max="6918" width="13.88671875" style="6" customWidth="1"/>
    <col min="6919" max="6919" width="12.88671875" style="6" customWidth="1"/>
    <col min="6920" max="6920" width="15.44140625" style="6" customWidth="1"/>
    <col min="6921" max="6922" width="9.109375" style="6"/>
    <col min="6923" max="6923" width="13.5546875" style="6" bestFit="1" customWidth="1"/>
    <col min="6924" max="7167" width="9.109375" style="6"/>
    <col min="7168" max="7168" width="6.109375" style="6" customWidth="1"/>
    <col min="7169" max="7169" width="12.44140625" style="6" customWidth="1"/>
    <col min="7170" max="7170" width="22.109375" style="6" bestFit="1" customWidth="1"/>
    <col min="7171" max="7171" width="13.109375" style="6" customWidth="1"/>
    <col min="7172" max="7172" width="14.5546875" style="6" customWidth="1"/>
    <col min="7173" max="7173" width="13.6640625" style="6" customWidth="1"/>
    <col min="7174" max="7174" width="13.88671875" style="6" customWidth="1"/>
    <col min="7175" max="7175" width="12.88671875" style="6" customWidth="1"/>
    <col min="7176" max="7176" width="15.44140625" style="6" customWidth="1"/>
    <col min="7177" max="7178" width="9.109375" style="6"/>
    <col min="7179" max="7179" width="13.5546875" style="6" bestFit="1" customWidth="1"/>
    <col min="7180" max="7423" width="9.109375" style="6"/>
    <col min="7424" max="7424" width="6.109375" style="6" customWidth="1"/>
    <col min="7425" max="7425" width="12.44140625" style="6" customWidth="1"/>
    <col min="7426" max="7426" width="22.109375" style="6" bestFit="1" customWidth="1"/>
    <col min="7427" max="7427" width="13.109375" style="6" customWidth="1"/>
    <col min="7428" max="7428" width="14.5546875" style="6" customWidth="1"/>
    <col min="7429" max="7429" width="13.6640625" style="6" customWidth="1"/>
    <col min="7430" max="7430" width="13.88671875" style="6" customWidth="1"/>
    <col min="7431" max="7431" width="12.88671875" style="6" customWidth="1"/>
    <col min="7432" max="7432" width="15.44140625" style="6" customWidth="1"/>
    <col min="7433" max="7434" width="9.109375" style="6"/>
    <col min="7435" max="7435" width="13.5546875" style="6" bestFit="1" customWidth="1"/>
    <col min="7436" max="7679" width="9.109375" style="6"/>
    <col min="7680" max="7680" width="6.109375" style="6" customWidth="1"/>
    <col min="7681" max="7681" width="12.44140625" style="6" customWidth="1"/>
    <col min="7682" max="7682" width="22.109375" style="6" bestFit="1" customWidth="1"/>
    <col min="7683" max="7683" width="13.109375" style="6" customWidth="1"/>
    <col min="7684" max="7684" width="14.5546875" style="6" customWidth="1"/>
    <col min="7685" max="7685" width="13.6640625" style="6" customWidth="1"/>
    <col min="7686" max="7686" width="13.88671875" style="6" customWidth="1"/>
    <col min="7687" max="7687" width="12.88671875" style="6" customWidth="1"/>
    <col min="7688" max="7688" width="15.44140625" style="6" customWidth="1"/>
    <col min="7689" max="7690" width="9.109375" style="6"/>
    <col min="7691" max="7691" width="13.5546875" style="6" bestFit="1" customWidth="1"/>
    <col min="7692" max="7935" width="9.109375" style="6"/>
    <col min="7936" max="7936" width="6.109375" style="6" customWidth="1"/>
    <col min="7937" max="7937" width="12.44140625" style="6" customWidth="1"/>
    <col min="7938" max="7938" width="22.109375" style="6" bestFit="1" customWidth="1"/>
    <col min="7939" max="7939" width="13.109375" style="6" customWidth="1"/>
    <col min="7940" max="7940" width="14.5546875" style="6" customWidth="1"/>
    <col min="7941" max="7941" width="13.6640625" style="6" customWidth="1"/>
    <col min="7942" max="7942" width="13.88671875" style="6" customWidth="1"/>
    <col min="7943" max="7943" width="12.88671875" style="6" customWidth="1"/>
    <col min="7944" max="7944" width="15.44140625" style="6" customWidth="1"/>
    <col min="7945" max="7946" width="9.109375" style="6"/>
    <col min="7947" max="7947" width="13.5546875" style="6" bestFit="1" customWidth="1"/>
    <col min="7948" max="8191" width="9.109375" style="6"/>
    <col min="8192" max="8192" width="6.109375" style="6" customWidth="1"/>
    <col min="8193" max="8193" width="12.44140625" style="6" customWidth="1"/>
    <col min="8194" max="8194" width="22.109375" style="6" bestFit="1" customWidth="1"/>
    <col min="8195" max="8195" width="13.109375" style="6" customWidth="1"/>
    <col min="8196" max="8196" width="14.5546875" style="6" customWidth="1"/>
    <col min="8197" max="8197" width="13.6640625" style="6" customWidth="1"/>
    <col min="8198" max="8198" width="13.88671875" style="6" customWidth="1"/>
    <col min="8199" max="8199" width="12.88671875" style="6" customWidth="1"/>
    <col min="8200" max="8200" width="15.44140625" style="6" customWidth="1"/>
    <col min="8201" max="8202" width="9.109375" style="6"/>
    <col min="8203" max="8203" width="13.5546875" style="6" bestFit="1" customWidth="1"/>
    <col min="8204" max="8447" width="9.109375" style="6"/>
    <col min="8448" max="8448" width="6.109375" style="6" customWidth="1"/>
    <col min="8449" max="8449" width="12.44140625" style="6" customWidth="1"/>
    <col min="8450" max="8450" width="22.109375" style="6" bestFit="1" customWidth="1"/>
    <col min="8451" max="8451" width="13.109375" style="6" customWidth="1"/>
    <col min="8452" max="8452" width="14.5546875" style="6" customWidth="1"/>
    <col min="8453" max="8453" width="13.6640625" style="6" customWidth="1"/>
    <col min="8454" max="8454" width="13.88671875" style="6" customWidth="1"/>
    <col min="8455" max="8455" width="12.88671875" style="6" customWidth="1"/>
    <col min="8456" max="8456" width="15.44140625" style="6" customWidth="1"/>
    <col min="8457" max="8458" width="9.109375" style="6"/>
    <col min="8459" max="8459" width="13.5546875" style="6" bestFit="1" customWidth="1"/>
    <col min="8460" max="8703" width="9.109375" style="6"/>
    <col min="8704" max="8704" width="6.109375" style="6" customWidth="1"/>
    <col min="8705" max="8705" width="12.44140625" style="6" customWidth="1"/>
    <col min="8706" max="8706" width="22.109375" style="6" bestFit="1" customWidth="1"/>
    <col min="8707" max="8707" width="13.109375" style="6" customWidth="1"/>
    <col min="8708" max="8708" width="14.5546875" style="6" customWidth="1"/>
    <col min="8709" max="8709" width="13.6640625" style="6" customWidth="1"/>
    <col min="8710" max="8710" width="13.88671875" style="6" customWidth="1"/>
    <col min="8711" max="8711" width="12.88671875" style="6" customWidth="1"/>
    <col min="8712" max="8712" width="15.44140625" style="6" customWidth="1"/>
    <col min="8713" max="8714" width="9.109375" style="6"/>
    <col min="8715" max="8715" width="13.5546875" style="6" bestFit="1" customWidth="1"/>
    <col min="8716" max="8959" width="9.109375" style="6"/>
    <col min="8960" max="8960" width="6.109375" style="6" customWidth="1"/>
    <col min="8961" max="8961" width="12.44140625" style="6" customWidth="1"/>
    <col min="8962" max="8962" width="22.109375" style="6" bestFit="1" customWidth="1"/>
    <col min="8963" max="8963" width="13.109375" style="6" customWidth="1"/>
    <col min="8964" max="8964" width="14.5546875" style="6" customWidth="1"/>
    <col min="8965" max="8965" width="13.6640625" style="6" customWidth="1"/>
    <col min="8966" max="8966" width="13.88671875" style="6" customWidth="1"/>
    <col min="8967" max="8967" width="12.88671875" style="6" customWidth="1"/>
    <col min="8968" max="8968" width="15.44140625" style="6" customWidth="1"/>
    <col min="8969" max="8970" width="9.109375" style="6"/>
    <col min="8971" max="8971" width="13.5546875" style="6" bestFit="1" customWidth="1"/>
    <col min="8972" max="9215" width="9.109375" style="6"/>
    <col min="9216" max="9216" width="6.109375" style="6" customWidth="1"/>
    <col min="9217" max="9217" width="12.44140625" style="6" customWidth="1"/>
    <col min="9218" max="9218" width="22.109375" style="6" bestFit="1" customWidth="1"/>
    <col min="9219" max="9219" width="13.109375" style="6" customWidth="1"/>
    <col min="9220" max="9220" width="14.5546875" style="6" customWidth="1"/>
    <col min="9221" max="9221" width="13.6640625" style="6" customWidth="1"/>
    <col min="9222" max="9222" width="13.88671875" style="6" customWidth="1"/>
    <col min="9223" max="9223" width="12.88671875" style="6" customWidth="1"/>
    <col min="9224" max="9224" width="15.44140625" style="6" customWidth="1"/>
    <col min="9225" max="9226" width="9.109375" style="6"/>
    <col min="9227" max="9227" width="13.5546875" style="6" bestFit="1" customWidth="1"/>
    <col min="9228" max="9471" width="9.109375" style="6"/>
    <col min="9472" max="9472" width="6.109375" style="6" customWidth="1"/>
    <col min="9473" max="9473" width="12.44140625" style="6" customWidth="1"/>
    <col min="9474" max="9474" width="22.109375" style="6" bestFit="1" customWidth="1"/>
    <col min="9475" max="9475" width="13.109375" style="6" customWidth="1"/>
    <col min="9476" max="9476" width="14.5546875" style="6" customWidth="1"/>
    <col min="9477" max="9477" width="13.6640625" style="6" customWidth="1"/>
    <col min="9478" max="9478" width="13.88671875" style="6" customWidth="1"/>
    <col min="9479" max="9479" width="12.88671875" style="6" customWidth="1"/>
    <col min="9480" max="9480" width="15.44140625" style="6" customWidth="1"/>
    <col min="9481" max="9482" width="9.109375" style="6"/>
    <col min="9483" max="9483" width="13.5546875" style="6" bestFit="1" customWidth="1"/>
    <col min="9484" max="9727" width="9.109375" style="6"/>
    <col min="9728" max="9728" width="6.109375" style="6" customWidth="1"/>
    <col min="9729" max="9729" width="12.44140625" style="6" customWidth="1"/>
    <col min="9730" max="9730" width="22.109375" style="6" bestFit="1" customWidth="1"/>
    <col min="9731" max="9731" width="13.109375" style="6" customWidth="1"/>
    <col min="9732" max="9732" width="14.5546875" style="6" customWidth="1"/>
    <col min="9733" max="9733" width="13.6640625" style="6" customWidth="1"/>
    <col min="9734" max="9734" width="13.88671875" style="6" customWidth="1"/>
    <col min="9735" max="9735" width="12.88671875" style="6" customWidth="1"/>
    <col min="9736" max="9736" width="15.44140625" style="6" customWidth="1"/>
    <col min="9737" max="9738" width="9.109375" style="6"/>
    <col min="9739" max="9739" width="13.5546875" style="6" bestFit="1" customWidth="1"/>
    <col min="9740" max="9983" width="9.109375" style="6"/>
    <col min="9984" max="9984" width="6.109375" style="6" customWidth="1"/>
    <col min="9985" max="9985" width="12.44140625" style="6" customWidth="1"/>
    <col min="9986" max="9986" width="22.109375" style="6" bestFit="1" customWidth="1"/>
    <col min="9987" max="9987" width="13.109375" style="6" customWidth="1"/>
    <col min="9988" max="9988" width="14.5546875" style="6" customWidth="1"/>
    <col min="9989" max="9989" width="13.6640625" style="6" customWidth="1"/>
    <col min="9990" max="9990" width="13.88671875" style="6" customWidth="1"/>
    <col min="9991" max="9991" width="12.88671875" style="6" customWidth="1"/>
    <col min="9992" max="9992" width="15.44140625" style="6" customWidth="1"/>
    <col min="9993" max="9994" width="9.109375" style="6"/>
    <col min="9995" max="9995" width="13.5546875" style="6" bestFit="1" customWidth="1"/>
    <col min="9996" max="10239" width="9.109375" style="6"/>
    <col min="10240" max="10240" width="6.109375" style="6" customWidth="1"/>
    <col min="10241" max="10241" width="12.44140625" style="6" customWidth="1"/>
    <col min="10242" max="10242" width="22.109375" style="6" bestFit="1" customWidth="1"/>
    <col min="10243" max="10243" width="13.109375" style="6" customWidth="1"/>
    <col min="10244" max="10244" width="14.5546875" style="6" customWidth="1"/>
    <col min="10245" max="10245" width="13.6640625" style="6" customWidth="1"/>
    <col min="10246" max="10246" width="13.88671875" style="6" customWidth="1"/>
    <col min="10247" max="10247" width="12.88671875" style="6" customWidth="1"/>
    <col min="10248" max="10248" width="15.44140625" style="6" customWidth="1"/>
    <col min="10249" max="10250" width="9.109375" style="6"/>
    <col min="10251" max="10251" width="13.5546875" style="6" bestFit="1" customWidth="1"/>
    <col min="10252" max="10495" width="9.109375" style="6"/>
    <col min="10496" max="10496" width="6.109375" style="6" customWidth="1"/>
    <col min="10497" max="10497" width="12.44140625" style="6" customWidth="1"/>
    <col min="10498" max="10498" width="22.109375" style="6" bestFit="1" customWidth="1"/>
    <col min="10499" max="10499" width="13.109375" style="6" customWidth="1"/>
    <col min="10500" max="10500" width="14.5546875" style="6" customWidth="1"/>
    <col min="10501" max="10501" width="13.6640625" style="6" customWidth="1"/>
    <col min="10502" max="10502" width="13.88671875" style="6" customWidth="1"/>
    <col min="10503" max="10503" width="12.88671875" style="6" customWidth="1"/>
    <col min="10504" max="10504" width="15.44140625" style="6" customWidth="1"/>
    <col min="10505" max="10506" width="9.109375" style="6"/>
    <col min="10507" max="10507" width="13.5546875" style="6" bestFit="1" customWidth="1"/>
    <col min="10508" max="10751" width="9.109375" style="6"/>
    <col min="10752" max="10752" width="6.109375" style="6" customWidth="1"/>
    <col min="10753" max="10753" width="12.44140625" style="6" customWidth="1"/>
    <col min="10754" max="10754" width="22.109375" style="6" bestFit="1" customWidth="1"/>
    <col min="10755" max="10755" width="13.109375" style="6" customWidth="1"/>
    <col min="10756" max="10756" width="14.5546875" style="6" customWidth="1"/>
    <col min="10757" max="10757" width="13.6640625" style="6" customWidth="1"/>
    <col min="10758" max="10758" width="13.88671875" style="6" customWidth="1"/>
    <col min="10759" max="10759" width="12.88671875" style="6" customWidth="1"/>
    <col min="10760" max="10760" width="15.44140625" style="6" customWidth="1"/>
    <col min="10761" max="10762" width="9.109375" style="6"/>
    <col min="10763" max="10763" width="13.5546875" style="6" bestFit="1" customWidth="1"/>
    <col min="10764" max="11007" width="9.109375" style="6"/>
    <col min="11008" max="11008" width="6.109375" style="6" customWidth="1"/>
    <col min="11009" max="11009" width="12.44140625" style="6" customWidth="1"/>
    <col min="11010" max="11010" width="22.109375" style="6" bestFit="1" customWidth="1"/>
    <col min="11011" max="11011" width="13.109375" style="6" customWidth="1"/>
    <col min="11012" max="11012" width="14.5546875" style="6" customWidth="1"/>
    <col min="11013" max="11013" width="13.6640625" style="6" customWidth="1"/>
    <col min="11014" max="11014" width="13.88671875" style="6" customWidth="1"/>
    <col min="11015" max="11015" width="12.88671875" style="6" customWidth="1"/>
    <col min="11016" max="11016" width="15.44140625" style="6" customWidth="1"/>
    <col min="11017" max="11018" width="9.109375" style="6"/>
    <col min="11019" max="11019" width="13.5546875" style="6" bestFit="1" customWidth="1"/>
    <col min="11020" max="11263" width="9.109375" style="6"/>
    <col min="11264" max="11264" width="6.109375" style="6" customWidth="1"/>
    <col min="11265" max="11265" width="12.44140625" style="6" customWidth="1"/>
    <col min="11266" max="11266" width="22.109375" style="6" bestFit="1" customWidth="1"/>
    <col min="11267" max="11267" width="13.109375" style="6" customWidth="1"/>
    <col min="11268" max="11268" width="14.5546875" style="6" customWidth="1"/>
    <col min="11269" max="11269" width="13.6640625" style="6" customWidth="1"/>
    <col min="11270" max="11270" width="13.88671875" style="6" customWidth="1"/>
    <col min="11271" max="11271" width="12.88671875" style="6" customWidth="1"/>
    <col min="11272" max="11272" width="15.44140625" style="6" customWidth="1"/>
    <col min="11273" max="11274" width="9.109375" style="6"/>
    <col min="11275" max="11275" width="13.5546875" style="6" bestFit="1" customWidth="1"/>
    <col min="11276" max="11519" width="9.109375" style="6"/>
    <col min="11520" max="11520" width="6.109375" style="6" customWidth="1"/>
    <col min="11521" max="11521" width="12.44140625" style="6" customWidth="1"/>
    <col min="11522" max="11522" width="22.109375" style="6" bestFit="1" customWidth="1"/>
    <col min="11523" max="11523" width="13.109375" style="6" customWidth="1"/>
    <col min="11524" max="11524" width="14.5546875" style="6" customWidth="1"/>
    <col min="11525" max="11525" width="13.6640625" style="6" customWidth="1"/>
    <col min="11526" max="11526" width="13.88671875" style="6" customWidth="1"/>
    <col min="11527" max="11527" width="12.88671875" style="6" customWidth="1"/>
    <col min="11528" max="11528" width="15.44140625" style="6" customWidth="1"/>
    <col min="11529" max="11530" width="9.109375" style="6"/>
    <col min="11531" max="11531" width="13.5546875" style="6" bestFit="1" customWidth="1"/>
    <col min="11532" max="11775" width="9.109375" style="6"/>
    <col min="11776" max="11776" width="6.109375" style="6" customWidth="1"/>
    <col min="11777" max="11777" width="12.44140625" style="6" customWidth="1"/>
    <col min="11778" max="11778" width="22.109375" style="6" bestFit="1" customWidth="1"/>
    <col min="11779" max="11779" width="13.109375" style="6" customWidth="1"/>
    <col min="11780" max="11780" width="14.5546875" style="6" customWidth="1"/>
    <col min="11781" max="11781" width="13.6640625" style="6" customWidth="1"/>
    <col min="11782" max="11782" width="13.88671875" style="6" customWidth="1"/>
    <col min="11783" max="11783" width="12.88671875" style="6" customWidth="1"/>
    <col min="11784" max="11784" width="15.44140625" style="6" customWidth="1"/>
    <col min="11785" max="11786" width="9.109375" style="6"/>
    <col min="11787" max="11787" width="13.5546875" style="6" bestFit="1" customWidth="1"/>
    <col min="11788" max="12031" width="9.109375" style="6"/>
    <col min="12032" max="12032" width="6.109375" style="6" customWidth="1"/>
    <col min="12033" max="12033" width="12.44140625" style="6" customWidth="1"/>
    <col min="12034" max="12034" width="22.109375" style="6" bestFit="1" customWidth="1"/>
    <col min="12035" max="12035" width="13.109375" style="6" customWidth="1"/>
    <col min="12036" max="12036" width="14.5546875" style="6" customWidth="1"/>
    <col min="12037" max="12037" width="13.6640625" style="6" customWidth="1"/>
    <col min="12038" max="12038" width="13.88671875" style="6" customWidth="1"/>
    <col min="12039" max="12039" width="12.88671875" style="6" customWidth="1"/>
    <col min="12040" max="12040" width="15.44140625" style="6" customWidth="1"/>
    <col min="12041" max="12042" width="9.109375" style="6"/>
    <col min="12043" max="12043" width="13.5546875" style="6" bestFit="1" customWidth="1"/>
    <col min="12044" max="12287" width="9.109375" style="6"/>
    <col min="12288" max="12288" width="6.109375" style="6" customWidth="1"/>
    <col min="12289" max="12289" width="12.44140625" style="6" customWidth="1"/>
    <col min="12290" max="12290" width="22.109375" style="6" bestFit="1" customWidth="1"/>
    <col min="12291" max="12291" width="13.109375" style="6" customWidth="1"/>
    <col min="12292" max="12292" width="14.5546875" style="6" customWidth="1"/>
    <col min="12293" max="12293" width="13.6640625" style="6" customWidth="1"/>
    <col min="12294" max="12294" width="13.88671875" style="6" customWidth="1"/>
    <col min="12295" max="12295" width="12.88671875" style="6" customWidth="1"/>
    <col min="12296" max="12296" width="15.44140625" style="6" customWidth="1"/>
    <col min="12297" max="12298" width="9.109375" style="6"/>
    <col min="12299" max="12299" width="13.5546875" style="6" bestFit="1" customWidth="1"/>
    <col min="12300" max="12543" width="9.109375" style="6"/>
    <col min="12544" max="12544" width="6.109375" style="6" customWidth="1"/>
    <col min="12545" max="12545" width="12.44140625" style="6" customWidth="1"/>
    <col min="12546" max="12546" width="22.109375" style="6" bestFit="1" customWidth="1"/>
    <col min="12547" max="12547" width="13.109375" style="6" customWidth="1"/>
    <col min="12548" max="12548" width="14.5546875" style="6" customWidth="1"/>
    <col min="12549" max="12549" width="13.6640625" style="6" customWidth="1"/>
    <col min="12550" max="12550" width="13.88671875" style="6" customWidth="1"/>
    <col min="12551" max="12551" width="12.88671875" style="6" customWidth="1"/>
    <col min="12552" max="12552" width="15.44140625" style="6" customWidth="1"/>
    <col min="12553" max="12554" width="9.109375" style="6"/>
    <col min="12555" max="12555" width="13.5546875" style="6" bestFit="1" customWidth="1"/>
    <col min="12556" max="12799" width="9.109375" style="6"/>
    <col min="12800" max="12800" width="6.109375" style="6" customWidth="1"/>
    <col min="12801" max="12801" width="12.44140625" style="6" customWidth="1"/>
    <col min="12802" max="12802" width="22.109375" style="6" bestFit="1" customWidth="1"/>
    <col min="12803" max="12803" width="13.109375" style="6" customWidth="1"/>
    <col min="12804" max="12804" width="14.5546875" style="6" customWidth="1"/>
    <col min="12805" max="12805" width="13.6640625" style="6" customWidth="1"/>
    <col min="12806" max="12806" width="13.88671875" style="6" customWidth="1"/>
    <col min="12807" max="12807" width="12.88671875" style="6" customWidth="1"/>
    <col min="12808" max="12808" width="15.44140625" style="6" customWidth="1"/>
    <col min="12809" max="12810" width="9.109375" style="6"/>
    <col min="12811" max="12811" width="13.5546875" style="6" bestFit="1" customWidth="1"/>
    <col min="12812" max="13055" width="9.109375" style="6"/>
    <col min="13056" max="13056" width="6.109375" style="6" customWidth="1"/>
    <col min="13057" max="13057" width="12.44140625" style="6" customWidth="1"/>
    <col min="13058" max="13058" width="22.109375" style="6" bestFit="1" customWidth="1"/>
    <col min="13059" max="13059" width="13.109375" style="6" customWidth="1"/>
    <col min="13060" max="13060" width="14.5546875" style="6" customWidth="1"/>
    <col min="13061" max="13061" width="13.6640625" style="6" customWidth="1"/>
    <col min="13062" max="13062" width="13.88671875" style="6" customWidth="1"/>
    <col min="13063" max="13063" width="12.88671875" style="6" customWidth="1"/>
    <col min="13064" max="13064" width="15.44140625" style="6" customWidth="1"/>
    <col min="13065" max="13066" width="9.109375" style="6"/>
    <col min="13067" max="13067" width="13.5546875" style="6" bestFit="1" customWidth="1"/>
    <col min="13068" max="13311" width="9.109375" style="6"/>
    <col min="13312" max="13312" width="6.109375" style="6" customWidth="1"/>
    <col min="13313" max="13313" width="12.44140625" style="6" customWidth="1"/>
    <col min="13314" max="13314" width="22.109375" style="6" bestFit="1" customWidth="1"/>
    <col min="13315" max="13315" width="13.109375" style="6" customWidth="1"/>
    <col min="13316" max="13316" width="14.5546875" style="6" customWidth="1"/>
    <col min="13317" max="13317" width="13.6640625" style="6" customWidth="1"/>
    <col min="13318" max="13318" width="13.88671875" style="6" customWidth="1"/>
    <col min="13319" max="13319" width="12.88671875" style="6" customWidth="1"/>
    <col min="13320" max="13320" width="15.44140625" style="6" customWidth="1"/>
    <col min="13321" max="13322" width="9.109375" style="6"/>
    <col min="13323" max="13323" width="13.5546875" style="6" bestFit="1" customWidth="1"/>
    <col min="13324" max="13567" width="9.109375" style="6"/>
    <col min="13568" max="13568" width="6.109375" style="6" customWidth="1"/>
    <col min="13569" max="13569" width="12.44140625" style="6" customWidth="1"/>
    <col min="13570" max="13570" width="22.109375" style="6" bestFit="1" customWidth="1"/>
    <col min="13571" max="13571" width="13.109375" style="6" customWidth="1"/>
    <col min="13572" max="13572" width="14.5546875" style="6" customWidth="1"/>
    <col min="13573" max="13573" width="13.6640625" style="6" customWidth="1"/>
    <col min="13574" max="13574" width="13.88671875" style="6" customWidth="1"/>
    <col min="13575" max="13575" width="12.88671875" style="6" customWidth="1"/>
    <col min="13576" max="13576" width="15.44140625" style="6" customWidth="1"/>
    <col min="13577" max="13578" width="9.109375" style="6"/>
    <col min="13579" max="13579" width="13.5546875" style="6" bestFit="1" customWidth="1"/>
    <col min="13580" max="13823" width="9.109375" style="6"/>
    <col min="13824" max="13824" width="6.109375" style="6" customWidth="1"/>
    <col min="13825" max="13825" width="12.44140625" style="6" customWidth="1"/>
    <col min="13826" max="13826" width="22.109375" style="6" bestFit="1" customWidth="1"/>
    <col min="13827" max="13827" width="13.109375" style="6" customWidth="1"/>
    <col min="13828" max="13828" width="14.5546875" style="6" customWidth="1"/>
    <col min="13829" max="13829" width="13.6640625" style="6" customWidth="1"/>
    <col min="13830" max="13830" width="13.88671875" style="6" customWidth="1"/>
    <col min="13831" max="13831" width="12.88671875" style="6" customWidth="1"/>
    <col min="13832" max="13832" width="15.44140625" style="6" customWidth="1"/>
    <col min="13833" max="13834" width="9.109375" style="6"/>
    <col min="13835" max="13835" width="13.5546875" style="6" bestFit="1" customWidth="1"/>
    <col min="13836" max="14079" width="9.109375" style="6"/>
    <col min="14080" max="14080" width="6.109375" style="6" customWidth="1"/>
    <col min="14081" max="14081" width="12.44140625" style="6" customWidth="1"/>
    <col min="14082" max="14082" width="22.109375" style="6" bestFit="1" customWidth="1"/>
    <col min="14083" max="14083" width="13.109375" style="6" customWidth="1"/>
    <col min="14084" max="14084" width="14.5546875" style="6" customWidth="1"/>
    <col min="14085" max="14085" width="13.6640625" style="6" customWidth="1"/>
    <col min="14086" max="14086" width="13.88671875" style="6" customWidth="1"/>
    <col min="14087" max="14087" width="12.88671875" style="6" customWidth="1"/>
    <col min="14088" max="14088" width="15.44140625" style="6" customWidth="1"/>
    <col min="14089" max="14090" width="9.109375" style="6"/>
    <col min="14091" max="14091" width="13.5546875" style="6" bestFit="1" customWidth="1"/>
    <col min="14092" max="14335" width="9.109375" style="6"/>
    <col min="14336" max="14336" width="6.109375" style="6" customWidth="1"/>
    <col min="14337" max="14337" width="12.44140625" style="6" customWidth="1"/>
    <col min="14338" max="14338" width="22.109375" style="6" bestFit="1" customWidth="1"/>
    <col min="14339" max="14339" width="13.109375" style="6" customWidth="1"/>
    <col min="14340" max="14340" width="14.5546875" style="6" customWidth="1"/>
    <col min="14341" max="14341" width="13.6640625" style="6" customWidth="1"/>
    <col min="14342" max="14342" width="13.88671875" style="6" customWidth="1"/>
    <col min="14343" max="14343" width="12.88671875" style="6" customWidth="1"/>
    <col min="14344" max="14344" width="15.44140625" style="6" customWidth="1"/>
    <col min="14345" max="14346" width="9.109375" style="6"/>
    <col min="14347" max="14347" width="13.5546875" style="6" bestFit="1" customWidth="1"/>
    <col min="14348" max="14591" width="9.109375" style="6"/>
    <col min="14592" max="14592" width="6.109375" style="6" customWidth="1"/>
    <col min="14593" max="14593" width="12.44140625" style="6" customWidth="1"/>
    <col min="14594" max="14594" width="22.109375" style="6" bestFit="1" customWidth="1"/>
    <col min="14595" max="14595" width="13.109375" style="6" customWidth="1"/>
    <col min="14596" max="14596" width="14.5546875" style="6" customWidth="1"/>
    <col min="14597" max="14597" width="13.6640625" style="6" customWidth="1"/>
    <col min="14598" max="14598" width="13.88671875" style="6" customWidth="1"/>
    <col min="14599" max="14599" width="12.88671875" style="6" customWidth="1"/>
    <col min="14600" max="14600" width="15.44140625" style="6" customWidth="1"/>
    <col min="14601" max="14602" width="9.109375" style="6"/>
    <col min="14603" max="14603" width="13.5546875" style="6" bestFit="1" customWidth="1"/>
    <col min="14604" max="14847" width="9.109375" style="6"/>
    <col min="14848" max="14848" width="6.109375" style="6" customWidth="1"/>
    <col min="14849" max="14849" width="12.44140625" style="6" customWidth="1"/>
    <col min="14850" max="14850" width="22.109375" style="6" bestFit="1" customWidth="1"/>
    <col min="14851" max="14851" width="13.109375" style="6" customWidth="1"/>
    <col min="14852" max="14852" width="14.5546875" style="6" customWidth="1"/>
    <col min="14853" max="14853" width="13.6640625" style="6" customWidth="1"/>
    <col min="14854" max="14854" width="13.88671875" style="6" customWidth="1"/>
    <col min="14855" max="14855" width="12.88671875" style="6" customWidth="1"/>
    <col min="14856" max="14856" width="15.44140625" style="6" customWidth="1"/>
    <col min="14857" max="14858" width="9.109375" style="6"/>
    <col min="14859" max="14859" width="13.5546875" style="6" bestFit="1" customWidth="1"/>
    <col min="14860" max="15103" width="9.109375" style="6"/>
    <col min="15104" max="15104" width="6.109375" style="6" customWidth="1"/>
    <col min="15105" max="15105" width="12.44140625" style="6" customWidth="1"/>
    <col min="15106" max="15106" width="22.109375" style="6" bestFit="1" customWidth="1"/>
    <col min="15107" max="15107" width="13.109375" style="6" customWidth="1"/>
    <col min="15108" max="15108" width="14.5546875" style="6" customWidth="1"/>
    <col min="15109" max="15109" width="13.6640625" style="6" customWidth="1"/>
    <col min="15110" max="15110" width="13.88671875" style="6" customWidth="1"/>
    <col min="15111" max="15111" width="12.88671875" style="6" customWidth="1"/>
    <col min="15112" max="15112" width="15.44140625" style="6" customWidth="1"/>
    <col min="15113" max="15114" width="9.109375" style="6"/>
    <col min="15115" max="15115" width="13.5546875" style="6" bestFit="1" customWidth="1"/>
    <col min="15116" max="15359" width="9.109375" style="6"/>
    <col min="15360" max="15360" width="6.109375" style="6" customWidth="1"/>
    <col min="15361" max="15361" width="12.44140625" style="6" customWidth="1"/>
    <col min="15362" max="15362" width="22.109375" style="6" bestFit="1" customWidth="1"/>
    <col min="15363" max="15363" width="13.109375" style="6" customWidth="1"/>
    <col min="15364" max="15364" width="14.5546875" style="6" customWidth="1"/>
    <col min="15365" max="15365" width="13.6640625" style="6" customWidth="1"/>
    <col min="15366" max="15366" width="13.88671875" style="6" customWidth="1"/>
    <col min="15367" max="15367" width="12.88671875" style="6" customWidth="1"/>
    <col min="15368" max="15368" width="15.44140625" style="6" customWidth="1"/>
    <col min="15369" max="15370" width="9.109375" style="6"/>
    <col min="15371" max="15371" width="13.5546875" style="6" bestFit="1" customWidth="1"/>
    <col min="15372" max="15615" width="9.109375" style="6"/>
    <col min="15616" max="15616" width="6.109375" style="6" customWidth="1"/>
    <col min="15617" max="15617" width="12.44140625" style="6" customWidth="1"/>
    <col min="15618" max="15618" width="22.109375" style="6" bestFit="1" customWidth="1"/>
    <col min="15619" max="15619" width="13.109375" style="6" customWidth="1"/>
    <col min="15620" max="15620" width="14.5546875" style="6" customWidth="1"/>
    <col min="15621" max="15621" width="13.6640625" style="6" customWidth="1"/>
    <col min="15622" max="15622" width="13.88671875" style="6" customWidth="1"/>
    <col min="15623" max="15623" width="12.88671875" style="6" customWidth="1"/>
    <col min="15624" max="15624" width="15.44140625" style="6" customWidth="1"/>
    <col min="15625" max="15626" width="9.109375" style="6"/>
    <col min="15627" max="15627" width="13.5546875" style="6" bestFit="1" customWidth="1"/>
    <col min="15628" max="15871" width="9.109375" style="6"/>
    <col min="15872" max="15872" width="6.109375" style="6" customWidth="1"/>
    <col min="15873" max="15873" width="12.44140625" style="6" customWidth="1"/>
    <col min="15874" max="15874" width="22.109375" style="6" bestFit="1" customWidth="1"/>
    <col min="15875" max="15875" width="13.109375" style="6" customWidth="1"/>
    <col min="15876" max="15876" width="14.5546875" style="6" customWidth="1"/>
    <col min="15877" max="15877" width="13.6640625" style="6" customWidth="1"/>
    <col min="15878" max="15878" width="13.88671875" style="6" customWidth="1"/>
    <col min="15879" max="15879" width="12.88671875" style="6" customWidth="1"/>
    <col min="15880" max="15880" width="15.44140625" style="6" customWidth="1"/>
    <col min="15881" max="15882" width="9.109375" style="6"/>
    <col min="15883" max="15883" width="13.5546875" style="6" bestFit="1" customWidth="1"/>
    <col min="15884" max="16127" width="9.109375" style="6"/>
    <col min="16128" max="16128" width="6.109375" style="6" customWidth="1"/>
    <col min="16129" max="16129" width="12.44140625" style="6" customWidth="1"/>
    <col min="16130" max="16130" width="22.109375" style="6" bestFit="1" customWidth="1"/>
    <col min="16131" max="16131" width="13.109375" style="6" customWidth="1"/>
    <col min="16132" max="16132" width="14.5546875" style="6" customWidth="1"/>
    <col min="16133" max="16133" width="13.6640625" style="6" customWidth="1"/>
    <col min="16134" max="16134" width="13.88671875" style="6" customWidth="1"/>
    <col min="16135" max="16135" width="12.88671875" style="6" customWidth="1"/>
    <col min="16136" max="16136" width="15.44140625" style="6" customWidth="1"/>
    <col min="16137" max="16138" width="9.109375" style="6"/>
    <col min="16139" max="16139" width="13.5546875" style="6" bestFit="1" customWidth="1"/>
    <col min="16140" max="16384" width="9.109375" style="6"/>
  </cols>
  <sheetData>
    <row r="1" spans="1:9" ht="18.75" customHeight="1" x14ac:dyDescent="0.3">
      <c r="D1" s="7"/>
      <c r="E1" s="8" t="s">
        <v>0</v>
      </c>
    </row>
    <row r="2" spans="1:9" ht="18.75" customHeight="1" x14ac:dyDescent="0.3">
      <c r="D2" s="7"/>
      <c r="E2" s="8" t="s">
        <v>1</v>
      </c>
    </row>
    <row r="3" spans="1:9" ht="18.75" customHeight="1" x14ac:dyDescent="0.3">
      <c r="D3" s="7"/>
      <c r="E3" s="8"/>
    </row>
    <row r="4" spans="1:9" ht="18" customHeight="1" x14ac:dyDescent="0.2">
      <c r="D4" s="7"/>
      <c r="E4" s="10" t="s">
        <v>2</v>
      </c>
    </row>
    <row r="5" spans="1:9" ht="11.4" x14ac:dyDescent="0.2">
      <c r="B5" s="11"/>
      <c r="C5" s="11"/>
      <c r="E5" s="10" t="s">
        <v>3</v>
      </c>
      <c r="H5" s="12"/>
    </row>
    <row r="6" spans="1:9" ht="11.4" x14ac:dyDescent="0.2">
      <c r="E6" s="10" t="s">
        <v>246</v>
      </c>
      <c r="H6" s="12"/>
    </row>
    <row r="7" spans="1:9" ht="11.4" x14ac:dyDescent="0.2">
      <c r="E7" s="10"/>
      <c r="H7" s="12"/>
    </row>
    <row r="8" spans="1:9" ht="13.2" x14ac:dyDescent="0.2">
      <c r="E8" s="13" t="s">
        <v>5</v>
      </c>
      <c r="H8" s="12"/>
    </row>
    <row r="9" spans="1:9" ht="13.8" x14ac:dyDescent="0.2">
      <c r="E9" s="14"/>
      <c r="H9" s="12"/>
    </row>
    <row r="10" spans="1:9" ht="13.2" x14ac:dyDescent="0.25">
      <c r="E10" s="15" t="s">
        <v>6</v>
      </c>
      <c r="H10" s="12"/>
    </row>
    <row r="11" spans="1:9" ht="11.4" x14ac:dyDescent="0.2">
      <c r="E11" s="10" t="s">
        <v>7</v>
      </c>
      <c r="H11" s="12"/>
    </row>
    <row r="12" spans="1:9" ht="11.4" x14ac:dyDescent="0.2">
      <c r="E12" s="10" t="s">
        <v>8</v>
      </c>
      <c r="H12" s="12"/>
    </row>
    <row r="13" spans="1:9" x14ac:dyDescent="0.2">
      <c r="H13" s="12"/>
    </row>
    <row r="15" spans="1:9" ht="30.75" customHeight="1" x14ac:dyDescent="0.25">
      <c r="B15" s="16"/>
      <c r="C15" s="16"/>
      <c r="D15" s="17" t="s">
        <v>9</v>
      </c>
      <c r="E15" s="18"/>
      <c r="F15" s="19" t="s">
        <v>10</v>
      </c>
      <c r="G15" s="18"/>
      <c r="H15" s="19" t="s">
        <v>11</v>
      </c>
      <c r="I15" s="18"/>
    </row>
    <row r="16" spans="1:9" s="24" customFormat="1" ht="12" x14ac:dyDescent="0.25">
      <c r="A16" s="20" t="s">
        <v>12</v>
      </c>
      <c r="B16" s="21" t="s">
        <v>13</v>
      </c>
      <c r="C16" s="21" t="s">
        <v>14</v>
      </c>
      <c r="D16" s="22" t="s">
        <v>15</v>
      </c>
      <c r="E16" s="22" t="s">
        <v>16</v>
      </c>
      <c r="F16" s="22" t="s">
        <v>15</v>
      </c>
      <c r="G16" s="22" t="s">
        <v>16</v>
      </c>
      <c r="H16" s="23" t="s">
        <v>15</v>
      </c>
      <c r="I16" s="22" t="s">
        <v>16</v>
      </c>
    </row>
    <row r="17" spans="1:13" ht="12" x14ac:dyDescent="0.25">
      <c r="A17" s="25" t="s">
        <v>17</v>
      </c>
      <c r="B17" s="26" t="s">
        <v>18</v>
      </c>
      <c r="C17" s="27" t="s">
        <v>19</v>
      </c>
      <c r="D17" s="28">
        <v>801726</v>
      </c>
      <c r="E17" s="29">
        <f>D17</f>
        <v>801726</v>
      </c>
      <c r="F17" s="29">
        <v>0</v>
      </c>
      <c r="G17" s="29">
        <f>F17</f>
        <v>0</v>
      </c>
      <c r="H17" s="28">
        <f xml:space="preserve"> SUM(E17+G17)</f>
        <v>801726</v>
      </c>
      <c r="I17" s="29">
        <f>H17</f>
        <v>801726</v>
      </c>
      <c r="J17" s="30"/>
      <c r="M17" s="6" t="s">
        <v>20</v>
      </c>
    </row>
    <row r="18" spans="1:13" ht="12" x14ac:dyDescent="0.25">
      <c r="A18" s="25" t="s">
        <v>21</v>
      </c>
      <c r="B18" s="26" t="s">
        <v>22</v>
      </c>
      <c r="C18" s="27" t="s">
        <v>23</v>
      </c>
      <c r="D18" s="28">
        <v>163281</v>
      </c>
      <c r="E18" s="29">
        <f t="shared" ref="E18:E63" si="0">D18</f>
        <v>163281</v>
      </c>
      <c r="F18" s="29">
        <v>0</v>
      </c>
      <c r="G18" s="29">
        <f t="shared" ref="G18:G63" si="1">F18</f>
        <v>0</v>
      </c>
      <c r="H18" s="28">
        <f t="shared" ref="H18:H63" si="2" xml:space="preserve"> SUM(E18+G18)</f>
        <v>163281</v>
      </c>
      <c r="I18" s="29">
        <f t="shared" ref="I18:I63" si="3">H18</f>
        <v>163281</v>
      </c>
    </row>
    <row r="19" spans="1:13" ht="12" x14ac:dyDescent="0.25">
      <c r="A19" s="25" t="s">
        <v>24</v>
      </c>
      <c r="B19" s="26" t="s">
        <v>25</v>
      </c>
      <c r="C19" s="27" t="s">
        <v>26</v>
      </c>
      <c r="D19" s="28">
        <v>59476</v>
      </c>
      <c r="E19" s="29">
        <f t="shared" si="0"/>
        <v>59476</v>
      </c>
      <c r="F19" s="29">
        <v>0</v>
      </c>
      <c r="G19" s="29">
        <f t="shared" si="1"/>
        <v>0</v>
      </c>
      <c r="H19" s="28">
        <f t="shared" si="2"/>
        <v>59476</v>
      </c>
      <c r="I19" s="29">
        <f t="shared" si="3"/>
        <v>59476</v>
      </c>
    </row>
    <row r="20" spans="1:13" ht="12" x14ac:dyDescent="0.25">
      <c r="A20" s="25" t="s">
        <v>27</v>
      </c>
      <c r="B20" s="26" t="s">
        <v>28</v>
      </c>
      <c r="C20" s="27" t="s">
        <v>29</v>
      </c>
      <c r="D20" s="28">
        <v>196534</v>
      </c>
      <c r="E20" s="29">
        <f t="shared" si="0"/>
        <v>196534</v>
      </c>
      <c r="F20" s="29">
        <v>0</v>
      </c>
      <c r="G20" s="29">
        <f t="shared" si="1"/>
        <v>0</v>
      </c>
      <c r="H20" s="28">
        <f t="shared" si="2"/>
        <v>196534</v>
      </c>
      <c r="I20" s="29">
        <f t="shared" si="3"/>
        <v>196534</v>
      </c>
    </row>
    <row r="21" spans="1:13" ht="12" x14ac:dyDescent="0.25">
      <c r="A21" s="25" t="s">
        <v>30</v>
      </c>
      <c r="B21" s="26" t="s">
        <v>31</v>
      </c>
      <c r="C21" s="27" t="s">
        <v>32</v>
      </c>
      <c r="D21" s="28">
        <v>138870</v>
      </c>
      <c r="E21" s="29">
        <f t="shared" si="0"/>
        <v>138870</v>
      </c>
      <c r="F21" s="29">
        <v>0</v>
      </c>
      <c r="G21" s="29">
        <f t="shared" si="1"/>
        <v>0</v>
      </c>
      <c r="H21" s="28">
        <f t="shared" si="2"/>
        <v>138870</v>
      </c>
      <c r="I21" s="29">
        <f t="shared" si="3"/>
        <v>138870</v>
      </c>
    </row>
    <row r="22" spans="1:13" ht="12" x14ac:dyDescent="0.25">
      <c r="A22" s="25" t="s">
        <v>33</v>
      </c>
      <c r="B22" s="26" t="s">
        <v>34</v>
      </c>
      <c r="C22" s="27" t="s">
        <v>35</v>
      </c>
      <c r="D22" s="28">
        <v>74339</v>
      </c>
      <c r="E22" s="29">
        <f t="shared" si="0"/>
        <v>74339</v>
      </c>
      <c r="F22" s="29">
        <v>0</v>
      </c>
      <c r="G22" s="29">
        <f t="shared" si="1"/>
        <v>0</v>
      </c>
      <c r="H22" s="28">
        <f t="shared" si="2"/>
        <v>74339</v>
      </c>
      <c r="I22" s="29">
        <f t="shared" si="3"/>
        <v>74339</v>
      </c>
    </row>
    <row r="23" spans="1:13" ht="12" x14ac:dyDescent="0.25">
      <c r="A23" s="25" t="s">
        <v>36</v>
      </c>
      <c r="B23" s="26" t="s">
        <v>37</v>
      </c>
      <c r="C23" s="27" t="s">
        <v>38</v>
      </c>
      <c r="D23" s="28">
        <v>301367</v>
      </c>
      <c r="E23" s="29">
        <f t="shared" si="0"/>
        <v>301367</v>
      </c>
      <c r="F23" s="29">
        <v>0</v>
      </c>
      <c r="G23" s="29">
        <f t="shared" si="1"/>
        <v>0</v>
      </c>
      <c r="H23" s="28">
        <f t="shared" si="2"/>
        <v>301367</v>
      </c>
      <c r="I23" s="29">
        <f t="shared" si="3"/>
        <v>301367</v>
      </c>
    </row>
    <row r="24" spans="1:13" ht="12" x14ac:dyDescent="0.25">
      <c r="A24" s="25" t="s">
        <v>39</v>
      </c>
      <c r="B24" s="26" t="s">
        <v>40</v>
      </c>
      <c r="C24" s="27" t="s">
        <v>41</v>
      </c>
      <c r="D24" s="28">
        <v>155428</v>
      </c>
      <c r="E24" s="29">
        <f t="shared" si="0"/>
        <v>155428</v>
      </c>
      <c r="F24" s="29">
        <v>0</v>
      </c>
      <c r="G24" s="29">
        <f t="shared" si="1"/>
        <v>0</v>
      </c>
      <c r="H24" s="28">
        <f t="shared" si="2"/>
        <v>155428</v>
      </c>
      <c r="I24" s="29">
        <f t="shared" si="3"/>
        <v>155428</v>
      </c>
    </row>
    <row r="25" spans="1:13" ht="12" x14ac:dyDescent="0.25">
      <c r="A25" s="25" t="s">
        <v>42</v>
      </c>
      <c r="B25" s="26" t="s">
        <v>43</v>
      </c>
      <c r="C25" s="27" t="s">
        <v>44</v>
      </c>
      <c r="D25" s="28">
        <v>233570</v>
      </c>
      <c r="E25" s="29">
        <f t="shared" si="0"/>
        <v>233570</v>
      </c>
      <c r="F25" s="29">
        <v>0</v>
      </c>
      <c r="G25" s="29">
        <f t="shared" si="1"/>
        <v>0</v>
      </c>
      <c r="H25" s="28">
        <f t="shared" si="2"/>
        <v>233570</v>
      </c>
      <c r="I25" s="29">
        <f t="shared" si="3"/>
        <v>233570</v>
      </c>
    </row>
    <row r="26" spans="1:13" ht="12" x14ac:dyDescent="0.25">
      <c r="A26" s="25">
        <v>10</v>
      </c>
      <c r="B26" s="26" t="s">
        <v>45</v>
      </c>
      <c r="C26" s="27" t="s">
        <v>46</v>
      </c>
      <c r="D26" s="28">
        <v>480954</v>
      </c>
      <c r="E26" s="29">
        <f t="shared" si="0"/>
        <v>480954</v>
      </c>
      <c r="F26" s="29">
        <v>0</v>
      </c>
      <c r="G26" s="29">
        <f t="shared" si="1"/>
        <v>0</v>
      </c>
      <c r="H26" s="28">
        <f t="shared" si="2"/>
        <v>480954</v>
      </c>
      <c r="I26" s="29">
        <f t="shared" si="3"/>
        <v>480954</v>
      </c>
    </row>
    <row r="27" spans="1:13" ht="12" x14ac:dyDescent="0.25">
      <c r="A27" s="25">
        <v>11</v>
      </c>
      <c r="B27" s="26" t="s">
        <v>47</v>
      </c>
      <c r="C27" s="27" t="s">
        <v>48</v>
      </c>
      <c r="D27" s="28">
        <v>958185</v>
      </c>
      <c r="E27" s="29">
        <f t="shared" si="0"/>
        <v>958185</v>
      </c>
      <c r="F27" s="29">
        <v>0</v>
      </c>
      <c r="G27" s="29">
        <f t="shared" si="1"/>
        <v>0</v>
      </c>
      <c r="H27" s="28">
        <f t="shared" si="2"/>
        <v>958185</v>
      </c>
      <c r="I27" s="29">
        <f t="shared" si="3"/>
        <v>958185</v>
      </c>
    </row>
    <row r="28" spans="1:13" ht="12" x14ac:dyDescent="0.25">
      <c r="A28" s="25">
        <v>12</v>
      </c>
      <c r="B28" s="26" t="s">
        <v>49</v>
      </c>
      <c r="C28" s="27" t="s">
        <v>50</v>
      </c>
      <c r="D28" s="28">
        <v>408389</v>
      </c>
      <c r="E28" s="29">
        <f t="shared" si="0"/>
        <v>408389</v>
      </c>
      <c r="F28" s="29">
        <v>0</v>
      </c>
      <c r="G28" s="29">
        <f t="shared" si="1"/>
        <v>0</v>
      </c>
      <c r="H28" s="28">
        <f t="shared" si="2"/>
        <v>408389</v>
      </c>
      <c r="I28" s="29">
        <f t="shared" si="3"/>
        <v>408389</v>
      </c>
    </row>
    <row r="29" spans="1:13" ht="12" x14ac:dyDescent="0.25">
      <c r="A29" s="25">
        <v>13</v>
      </c>
      <c r="B29" s="26" t="s">
        <v>51</v>
      </c>
      <c r="C29" s="27" t="s">
        <v>52</v>
      </c>
      <c r="D29" s="28">
        <v>563105</v>
      </c>
      <c r="E29" s="29">
        <f t="shared" si="0"/>
        <v>563105</v>
      </c>
      <c r="F29" s="29">
        <v>0</v>
      </c>
      <c r="G29" s="29">
        <f t="shared" si="1"/>
        <v>0</v>
      </c>
      <c r="H29" s="28">
        <f t="shared" si="2"/>
        <v>563105</v>
      </c>
      <c r="I29" s="29">
        <f t="shared" si="3"/>
        <v>563105</v>
      </c>
    </row>
    <row r="30" spans="1:13" ht="12" x14ac:dyDescent="0.25">
      <c r="A30" s="25">
        <v>14</v>
      </c>
      <c r="B30" s="26" t="s">
        <v>53</v>
      </c>
      <c r="C30" s="27" t="s">
        <v>54</v>
      </c>
      <c r="D30" s="28">
        <v>459330</v>
      </c>
      <c r="E30" s="29">
        <f t="shared" si="0"/>
        <v>459330</v>
      </c>
      <c r="F30" s="29">
        <v>0</v>
      </c>
      <c r="G30" s="29">
        <f t="shared" si="1"/>
        <v>0</v>
      </c>
      <c r="H30" s="28">
        <f t="shared" si="2"/>
        <v>459330</v>
      </c>
      <c r="I30" s="29">
        <f t="shared" si="3"/>
        <v>459330</v>
      </c>
    </row>
    <row r="31" spans="1:13" ht="12" x14ac:dyDescent="0.25">
      <c r="A31" s="25">
        <v>15</v>
      </c>
      <c r="B31" s="26" t="s">
        <v>55</v>
      </c>
      <c r="C31" s="27" t="s">
        <v>56</v>
      </c>
      <c r="D31" s="28">
        <v>29496</v>
      </c>
      <c r="E31" s="29">
        <f t="shared" si="0"/>
        <v>29496</v>
      </c>
      <c r="F31" s="29">
        <v>0</v>
      </c>
      <c r="G31" s="29">
        <f t="shared" si="1"/>
        <v>0</v>
      </c>
      <c r="H31" s="28">
        <f t="shared" si="2"/>
        <v>29496</v>
      </c>
      <c r="I31" s="29">
        <f t="shared" si="3"/>
        <v>29496</v>
      </c>
    </row>
    <row r="32" spans="1:13" ht="12" x14ac:dyDescent="0.25">
      <c r="A32" s="25">
        <v>16</v>
      </c>
      <c r="B32" s="26" t="s">
        <v>57</v>
      </c>
      <c r="C32" s="27" t="s">
        <v>58</v>
      </c>
      <c r="D32" s="28">
        <v>273877</v>
      </c>
      <c r="E32" s="29">
        <f t="shared" si="0"/>
        <v>273877</v>
      </c>
      <c r="F32" s="29">
        <v>0</v>
      </c>
      <c r="G32" s="29">
        <f t="shared" si="1"/>
        <v>0</v>
      </c>
      <c r="H32" s="28">
        <f t="shared" si="2"/>
        <v>273877</v>
      </c>
      <c r="I32" s="29">
        <f t="shared" si="3"/>
        <v>273877</v>
      </c>
    </row>
    <row r="33" spans="1:9" ht="12" x14ac:dyDescent="0.25">
      <c r="A33" s="25">
        <v>17</v>
      </c>
      <c r="B33" s="26" t="s">
        <v>59</v>
      </c>
      <c r="C33" s="27" t="s">
        <v>60</v>
      </c>
      <c r="D33" s="28">
        <v>138601</v>
      </c>
      <c r="E33" s="29">
        <f t="shared" si="0"/>
        <v>138601</v>
      </c>
      <c r="F33" s="29">
        <v>0</v>
      </c>
      <c r="G33" s="29">
        <f t="shared" si="1"/>
        <v>0</v>
      </c>
      <c r="H33" s="28">
        <f t="shared" si="2"/>
        <v>138601</v>
      </c>
      <c r="I33" s="29">
        <f t="shared" si="3"/>
        <v>138601</v>
      </c>
    </row>
    <row r="34" spans="1:9" ht="12" x14ac:dyDescent="0.25">
      <c r="A34" s="25">
        <v>18</v>
      </c>
      <c r="B34" s="26" t="s">
        <v>61</v>
      </c>
      <c r="C34" s="27" t="s">
        <v>62</v>
      </c>
      <c r="D34" s="28">
        <v>629736</v>
      </c>
      <c r="E34" s="29">
        <f t="shared" si="0"/>
        <v>629736</v>
      </c>
      <c r="F34" s="29">
        <v>-300</v>
      </c>
      <c r="G34" s="29">
        <f t="shared" si="1"/>
        <v>-300</v>
      </c>
      <c r="H34" s="28">
        <f t="shared" si="2"/>
        <v>629436</v>
      </c>
      <c r="I34" s="29">
        <f t="shared" si="3"/>
        <v>629436</v>
      </c>
    </row>
    <row r="35" spans="1:9" ht="12" x14ac:dyDescent="0.25">
      <c r="A35" s="25">
        <v>19</v>
      </c>
      <c r="B35" s="26" t="s">
        <v>63</v>
      </c>
      <c r="C35" s="27" t="s">
        <v>64</v>
      </c>
      <c r="D35" s="28">
        <v>213844</v>
      </c>
      <c r="E35" s="29">
        <f t="shared" si="0"/>
        <v>213844</v>
      </c>
      <c r="F35" s="29">
        <v>0</v>
      </c>
      <c r="G35" s="29">
        <f t="shared" si="1"/>
        <v>0</v>
      </c>
      <c r="H35" s="28">
        <f t="shared" si="2"/>
        <v>213844</v>
      </c>
      <c r="I35" s="29">
        <f t="shared" si="3"/>
        <v>213844</v>
      </c>
    </row>
    <row r="36" spans="1:9" ht="12" x14ac:dyDescent="0.25">
      <c r="A36" s="25">
        <v>20</v>
      </c>
      <c r="B36" s="26" t="s">
        <v>65</v>
      </c>
      <c r="C36" s="27" t="s">
        <v>66</v>
      </c>
      <c r="D36" s="28">
        <v>179737</v>
      </c>
      <c r="E36" s="29">
        <f t="shared" si="0"/>
        <v>179737</v>
      </c>
      <c r="F36" s="29">
        <v>0</v>
      </c>
      <c r="G36" s="29">
        <f t="shared" si="1"/>
        <v>0</v>
      </c>
      <c r="H36" s="28">
        <f t="shared" si="2"/>
        <v>179737</v>
      </c>
      <c r="I36" s="29">
        <f t="shared" si="3"/>
        <v>179737</v>
      </c>
    </row>
    <row r="37" spans="1:9" ht="12" x14ac:dyDescent="0.25">
      <c r="A37" s="25">
        <v>21</v>
      </c>
      <c r="B37" s="26" t="s">
        <v>67</v>
      </c>
      <c r="C37" s="27" t="s">
        <v>68</v>
      </c>
      <c r="D37" s="28">
        <v>88259</v>
      </c>
      <c r="E37" s="29">
        <f t="shared" si="0"/>
        <v>88259</v>
      </c>
      <c r="F37" s="29">
        <v>0</v>
      </c>
      <c r="G37" s="29">
        <f t="shared" si="1"/>
        <v>0</v>
      </c>
      <c r="H37" s="28">
        <f t="shared" si="2"/>
        <v>88259</v>
      </c>
      <c r="I37" s="29">
        <f t="shared" si="3"/>
        <v>88259</v>
      </c>
    </row>
    <row r="38" spans="1:9" ht="12" x14ac:dyDescent="0.25">
      <c r="A38" s="25">
        <v>22</v>
      </c>
      <c r="B38" s="26" t="s">
        <v>69</v>
      </c>
      <c r="C38" s="27" t="s">
        <v>70</v>
      </c>
      <c r="D38" s="28">
        <v>56297</v>
      </c>
      <c r="E38" s="29">
        <f t="shared" si="0"/>
        <v>56297</v>
      </c>
      <c r="F38" s="29">
        <v>0</v>
      </c>
      <c r="G38" s="29">
        <f t="shared" si="1"/>
        <v>0</v>
      </c>
      <c r="H38" s="28">
        <f t="shared" si="2"/>
        <v>56297</v>
      </c>
      <c r="I38" s="29">
        <f t="shared" si="3"/>
        <v>56297</v>
      </c>
    </row>
    <row r="39" spans="1:9" ht="12" x14ac:dyDescent="0.25">
      <c r="A39" s="25">
        <v>23</v>
      </c>
      <c r="B39" s="26" t="s">
        <v>71</v>
      </c>
      <c r="C39" s="27" t="s">
        <v>72</v>
      </c>
      <c r="D39" s="28">
        <v>667509</v>
      </c>
      <c r="E39" s="29">
        <f t="shared" si="0"/>
        <v>667509</v>
      </c>
      <c r="F39" s="29">
        <v>0</v>
      </c>
      <c r="G39" s="29">
        <f t="shared" si="1"/>
        <v>0</v>
      </c>
      <c r="H39" s="28">
        <f t="shared" si="2"/>
        <v>667509</v>
      </c>
      <c r="I39" s="29">
        <f t="shared" si="3"/>
        <v>667509</v>
      </c>
    </row>
    <row r="40" spans="1:9" ht="12" x14ac:dyDescent="0.25">
      <c r="A40" s="25">
        <v>24</v>
      </c>
      <c r="B40" s="26" t="s">
        <v>73</v>
      </c>
      <c r="C40" s="27" t="s">
        <v>74</v>
      </c>
      <c r="D40" s="28">
        <v>382780</v>
      </c>
      <c r="E40" s="29">
        <f t="shared" si="0"/>
        <v>382780</v>
      </c>
      <c r="F40" s="29">
        <v>0</v>
      </c>
      <c r="G40" s="29">
        <f t="shared" si="1"/>
        <v>0</v>
      </c>
      <c r="H40" s="28">
        <f t="shared" si="2"/>
        <v>382780</v>
      </c>
      <c r="I40" s="29">
        <f t="shared" si="3"/>
        <v>382780</v>
      </c>
    </row>
    <row r="41" spans="1:9" ht="12" x14ac:dyDescent="0.25">
      <c r="A41" s="25">
        <v>25</v>
      </c>
      <c r="B41" s="26" t="s">
        <v>75</v>
      </c>
      <c r="C41" s="27" t="s">
        <v>76</v>
      </c>
      <c r="D41" s="28">
        <v>479859</v>
      </c>
      <c r="E41" s="29">
        <f t="shared" si="0"/>
        <v>479859</v>
      </c>
      <c r="F41" s="29">
        <v>0</v>
      </c>
      <c r="G41" s="29">
        <f t="shared" si="1"/>
        <v>0</v>
      </c>
      <c r="H41" s="28">
        <f t="shared" si="2"/>
        <v>479859</v>
      </c>
      <c r="I41" s="29">
        <f t="shared" si="3"/>
        <v>479859</v>
      </c>
    </row>
    <row r="42" spans="1:9" ht="12" x14ac:dyDescent="0.25">
      <c r="A42" s="25">
        <v>26</v>
      </c>
      <c r="B42" s="26" t="s">
        <v>77</v>
      </c>
      <c r="C42" s="27" t="s">
        <v>78</v>
      </c>
      <c r="D42" s="28">
        <v>2157301</v>
      </c>
      <c r="E42" s="29">
        <f t="shared" si="0"/>
        <v>2157301</v>
      </c>
      <c r="F42" s="29">
        <v>0</v>
      </c>
      <c r="G42" s="29">
        <f t="shared" si="1"/>
        <v>0</v>
      </c>
      <c r="H42" s="28">
        <f t="shared" si="2"/>
        <v>2157301</v>
      </c>
      <c r="I42" s="29">
        <f t="shared" si="3"/>
        <v>2157301</v>
      </c>
    </row>
    <row r="43" spans="1:9" ht="12" x14ac:dyDescent="0.25">
      <c r="A43" s="25">
        <v>27</v>
      </c>
      <c r="B43" s="26" t="s">
        <v>79</v>
      </c>
      <c r="C43" s="27" t="s">
        <v>80</v>
      </c>
      <c r="D43" s="28">
        <v>80850</v>
      </c>
      <c r="E43" s="29">
        <f t="shared" si="0"/>
        <v>80850</v>
      </c>
      <c r="F43" s="29">
        <v>0</v>
      </c>
      <c r="G43" s="29">
        <f t="shared" si="1"/>
        <v>0</v>
      </c>
      <c r="H43" s="28">
        <f t="shared" si="2"/>
        <v>80850</v>
      </c>
      <c r="I43" s="29">
        <f t="shared" si="3"/>
        <v>80850</v>
      </c>
    </row>
    <row r="44" spans="1:9" ht="12" x14ac:dyDescent="0.25">
      <c r="A44" s="25">
        <v>28</v>
      </c>
      <c r="B44" s="26" t="s">
        <v>81</v>
      </c>
      <c r="C44" s="27" t="s">
        <v>82</v>
      </c>
      <c r="D44" s="28">
        <v>79851</v>
      </c>
      <c r="E44" s="29">
        <f t="shared" si="0"/>
        <v>79851</v>
      </c>
      <c r="F44" s="29">
        <v>0</v>
      </c>
      <c r="G44" s="29">
        <f t="shared" si="1"/>
        <v>0</v>
      </c>
      <c r="H44" s="28">
        <f t="shared" si="2"/>
        <v>79851</v>
      </c>
      <c r="I44" s="29">
        <f t="shared" si="3"/>
        <v>79851</v>
      </c>
    </row>
    <row r="45" spans="1:9" ht="12" x14ac:dyDescent="0.25">
      <c r="A45" s="25">
        <v>29</v>
      </c>
      <c r="B45" s="26" t="s">
        <v>83</v>
      </c>
      <c r="C45" s="27" t="s">
        <v>84</v>
      </c>
      <c r="D45" s="28">
        <v>807421</v>
      </c>
      <c r="E45" s="29">
        <f t="shared" si="0"/>
        <v>807421</v>
      </c>
      <c r="F45" s="29">
        <v>0</v>
      </c>
      <c r="G45" s="29">
        <f t="shared" si="1"/>
        <v>0</v>
      </c>
      <c r="H45" s="28">
        <f t="shared" si="2"/>
        <v>807421</v>
      </c>
      <c r="I45" s="29">
        <f t="shared" si="3"/>
        <v>807421</v>
      </c>
    </row>
    <row r="46" spans="1:9" ht="12" x14ac:dyDescent="0.25">
      <c r="A46" s="25">
        <v>30</v>
      </c>
      <c r="B46" s="26" t="s">
        <v>85</v>
      </c>
      <c r="C46" s="27" t="s">
        <v>86</v>
      </c>
      <c r="D46" s="28">
        <v>167634</v>
      </c>
      <c r="E46" s="29">
        <f t="shared" si="0"/>
        <v>167634</v>
      </c>
      <c r="F46" s="29">
        <v>0</v>
      </c>
      <c r="G46" s="29">
        <f t="shared" si="1"/>
        <v>0</v>
      </c>
      <c r="H46" s="28">
        <f t="shared" si="2"/>
        <v>167634</v>
      </c>
      <c r="I46" s="29">
        <f t="shared" si="3"/>
        <v>167634</v>
      </c>
    </row>
    <row r="47" spans="1:9" ht="12" x14ac:dyDescent="0.25">
      <c r="A47" s="25">
        <v>31</v>
      </c>
      <c r="B47" s="26" t="s">
        <v>87</v>
      </c>
      <c r="C47" s="27" t="s">
        <v>88</v>
      </c>
      <c r="D47" s="28">
        <v>321865</v>
      </c>
      <c r="E47" s="29">
        <f t="shared" si="0"/>
        <v>321865</v>
      </c>
      <c r="F47" s="29">
        <v>0</v>
      </c>
      <c r="G47" s="29">
        <f t="shared" si="1"/>
        <v>0</v>
      </c>
      <c r="H47" s="28">
        <f t="shared" si="2"/>
        <v>321865</v>
      </c>
      <c r="I47" s="29">
        <f t="shared" si="3"/>
        <v>321865</v>
      </c>
    </row>
    <row r="48" spans="1:9" ht="12" x14ac:dyDescent="0.25">
      <c r="A48" s="25">
        <v>32</v>
      </c>
      <c r="B48" s="26" t="s">
        <v>89</v>
      </c>
      <c r="C48" s="27" t="s">
        <v>90</v>
      </c>
      <c r="D48" s="28">
        <v>1253256</v>
      </c>
      <c r="E48" s="29">
        <f t="shared" si="0"/>
        <v>1253256</v>
      </c>
      <c r="F48" s="29">
        <v>0</v>
      </c>
      <c r="G48" s="29">
        <f t="shared" si="1"/>
        <v>0</v>
      </c>
      <c r="H48" s="28">
        <f t="shared" si="2"/>
        <v>1253256</v>
      </c>
      <c r="I48" s="29">
        <f t="shared" si="3"/>
        <v>1253256</v>
      </c>
    </row>
    <row r="49" spans="1:9" ht="12" x14ac:dyDescent="0.25">
      <c r="A49" s="25">
        <v>33</v>
      </c>
      <c r="B49" s="26" t="s">
        <v>91</v>
      </c>
      <c r="C49" s="27" t="s">
        <v>92</v>
      </c>
      <c r="D49" s="28">
        <v>438914</v>
      </c>
      <c r="E49" s="29">
        <f t="shared" si="0"/>
        <v>438914</v>
      </c>
      <c r="F49" s="29">
        <v>0</v>
      </c>
      <c r="G49" s="29">
        <f t="shared" si="1"/>
        <v>0</v>
      </c>
      <c r="H49" s="28">
        <f t="shared" si="2"/>
        <v>438914</v>
      </c>
      <c r="I49" s="29">
        <f t="shared" si="3"/>
        <v>438914</v>
      </c>
    </row>
    <row r="50" spans="1:9" ht="12" x14ac:dyDescent="0.25">
      <c r="A50" s="25">
        <v>34</v>
      </c>
      <c r="B50" s="26" t="s">
        <v>93</v>
      </c>
      <c r="C50" s="27" t="s">
        <v>94</v>
      </c>
      <c r="D50" s="28">
        <v>1687856</v>
      </c>
      <c r="E50" s="29">
        <f t="shared" si="0"/>
        <v>1687856</v>
      </c>
      <c r="F50" s="29">
        <v>0</v>
      </c>
      <c r="G50" s="29">
        <f t="shared" si="1"/>
        <v>0</v>
      </c>
      <c r="H50" s="28">
        <f t="shared" si="2"/>
        <v>1687856</v>
      </c>
      <c r="I50" s="29">
        <f t="shared" si="3"/>
        <v>1687856</v>
      </c>
    </row>
    <row r="51" spans="1:9" ht="12" x14ac:dyDescent="0.25">
      <c r="A51" s="25">
        <v>35</v>
      </c>
      <c r="B51" s="26" t="s">
        <v>95</v>
      </c>
      <c r="C51" s="27" t="s">
        <v>96</v>
      </c>
      <c r="D51" s="28">
        <v>298129</v>
      </c>
      <c r="E51" s="29">
        <f t="shared" si="0"/>
        <v>298129</v>
      </c>
      <c r="F51" s="29">
        <v>0</v>
      </c>
      <c r="G51" s="29">
        <f t="shared" si="1"/>
        <v>0</v>
      </c>
      <c r="H51" s="28">
        <f t="shared" si="2"/>
        <v>298129</v>
      </c>
      <c r="I51" s="29">
        <f t="shared" si="3"/>
        <v>298129</v>
      </c>
    </row>
    <row r="52" spans="1:9" ht="12" x14ac:dyDescent="0.25">
      <c r="A52" s="25">
        <v>36</v>
      </c>
      <c r="B52" s="26" t="s">
        <v>97</v>
      </c>
      <c r="C52" s="27" t="s">
        <v>98</v>
      </c>
      <c r="D52" s="28">
        <v>868292</v>
      </c>
      <c r="E52" s="29">
        <f t="shared" si="0"/>
        <v>868292</v>
      </c>
      <c r="F52" s="29">
        <v>0</v>
      </c>
      <c r="G52" s="29">
        <f t="shared" si="1"/>
        <v>0</v>
      </c>
      <c r="H52" s="28">
        <f t="shared" si="2"/>
        <v>868292</v>
      </c>
      <c r="I52" s="29">
        <f t="shared" si="3"/>
        <v>868292</v>
      </c>
    </row>
    <row r="53" spans="1:9" ht="12" x14ac:dyDescent="0.25">
      <c r="A53" s="25">
        <v>37</v>
      </c>
      <c r="B53" s="26" t="s">
        <v>99</v>
      </c>
      <c r="C53" s="27" t="s">
        <v>100</v>
      </c>
      <c r="D53" s="28">
        <v>60150</v>
      </c>
      <c r="E53" s="29">
        <f t="shared" si="0"/>
        <v>60150</v>
      </c>
      <c r="F53" s="29">
        <v>0</v>
      </c>
      <c r="G53" s="29">
        <f t="shared" si="1"/>
        <v>0</v>
      </c>
      <c r="H53" s="28">
        <f t="shared" si="2"/>
        <v>60150</v>
      </c>
      <c r="I53" s="29">
        <f t="shared" si="3"/>
        <v>60150</v>
      </c>
    </row>
    <row r="54" spans="1:9" ht="12" x14ac:dyDescent="0.25">
      <c r="A54" s="25">
        <v>38</v>
      </c>
      <c r="B54" s="26" t="s">
        <v>101</v>
      </c>
      <c r="C54" s="27" t="s">
        <v>102</v>
      </c>
      <c r="D54" s="28">
        <v>48461</v>
      </c>
      <c r="E54" s="29">
        <f t="shared" si="0"/>
        <v>48461</v>
      </c>
      <c r="F54" s="29">
        <v>0</v>
      </c>
      <c r="G54" s="29">
        <f t="shared" si="1"/>
        <v>0</v>
      </c>
      <c r="H54" s="28">
        <f t="shared" si="2"/>
        <v>48461</v>
      </c>
      <c r="I54" s="29">
        <f t="shared" si="3"/>
        <v>48461</v>
      </c>
    </row>
    <row r="55" spans="1:9" ht="12" x14ac:dyDescent="0.25">
      <c r="A55" s="25">
        <v>39</v>
      </c>
      <c r="B55" s="26" t="s">
        <v>103</v>
      </c>
      <c r="C55" s="27" t="s">
        <v>104</v>
      </c>
      <c r="D55" s="28">
        <v>247081</v>
      </c>
      <c r="E55" s="29">
        <f t="shared" si="0"/>
        <v>247081</v>
      </c>
      <c r="F55" s="29">
        <v>0</v>
      </c>
      <c r="G55" s="29">
        <f t="shared" si="1"/>
        <v>0</v>
      </c>
      <c r="H55" s="28">
        <f t="shared" si="2"/>
        <v>247081</v>
      </c>
      <c r="I55" s="29">
        <f t="shared" si="3"/>
        <v>247081</v>
      </c>
    </row>
    <row r="56" spans="1:9" ht="12" x14ac:dyDescent="0.25">
      <c r="A56" s="25">
        <v>40</v>
      </c>
      <c r="B56" s="26" t="s">
        <v>105</v>
      </c>
      <c r="C56" s="27" t="s">
        <v>106</v>
      </c>
      <c r="D56" s="28">
        <v>143056</v>
      </c>
      <c r="E56" s="29">
        <f t="shared" si="0"/>
        <v>143056</v>
      </c>
      <c r="F56" s="29">
        <v>0</v>
      </c>
      <c r="G56" s="29">
        <f t="shared" si="1"/>
        <v>0</v>
      </c>
      <c r="H56" s="28">
        <f t="shared" si="2"/>
        <v>143056</v>
      </c>
      <c r="I56" s="29">
        <f t="shared" si="3"/>
        <v>143056</v>
      </c>
    </row>
    <row r="57" spans="1:9" ht="12" x14ac:dyDescent="0.25">
      <c r="A57" s="25">
        <v>41</v>
      </c>
      <c r="B57" s="26" t="s">
        <v>107</v>
      </c>
      <c r="C57" s="27" t="s">
        <v>108</v>
      </c>
      <c r="D57" s="28">
        <v>2599083</v>
      </c>
      <c r="E57" s="29">
        <f t="shared" si="0"/>
        <v>2599083</v>
      </c>
      <c r="F57" s="29">
        <v>0</v>
      </c>
      <c r="G57" s="29">
        <f t="shared" si="1"/>
        <v>0</v>
      </c>
      <c r="H57" s="28">
        <f t="shared" si="2"/>
        <v>2599083</v>
      </c>
      <c r="I57" s="29">
        <f t="shared" si="3"/>
        <v>2599083</v>
      </c>
    </row>
    <row r="58" spans="1:9" ht="12" x14ac:dyDescent="0.25">
      <c r="A58" s="25">
        <v>42</v>
      </c>
      <c r="B58" s="26" t="s">
        <v>109</v>
      </c>
      <c r="C58" s="27" t="s">
        <v>110</v>
      </c>
      <c r="D58" s="28">
        <v>435283</v>
      </c>
      <c r="E58" s="29">
        <f t="shared" si="0"/>
        <v>435283</v>
      </c>
      <c r="F58" s="29">
        <v>0</v>
      </c>
      <c r="G58" s="29">
        <f t="shared" si="1"/>
        <v>0</v>
      </c>
      <c r="H58" s="28">
        <f t="shared" si="2"/>
        <v>435283</v>
      </c>
      <c r="I58" s="29">
        <f t="shared" si="3"/>
        <v>435283</v>
      </c>
    </row>
    <row r="59" spans="1:9" ht="12" x14ac:dyDescent="0.25">
      <c r="A59" s="25">
        <v>43</v>
      </c>
      <c r="B59" s="26" t="s">
        <v>111</v>
      </c>
      <c r="C59" s="27" t="s">
        <v>112</v>
      </c>
      <c r="D59" s="28">
        <v>637582</v>
      </c>
      <c r="E59" s="29">
        <f t="shared" si="0"/>
        <v>637582</v>
      </c>
      <c r="F59" s="29">
        <v>0</v>
      </c>
      <c r="G59" s="29">
        <f t="shared" si="1"/>
        <v>0</v>
      </c>
      <c r="H59" s="28">
        <f t="shared" si="2"/>
        <v>637582</v>
      </c>
      <c r="I59" s="29">
        <f t="shared" si="3"/>
        <v>637582</v>
      </c>
    </row>
    <row r="60" spans="1:9" ht="12" x14ac:dyDescent="0.25">
      <c r="A60" s="25">
        <v>44</v>
      </c>
      <c r="B60" s="26" t="s">
        <v>113</v>
      </c>
      <c r="C60" s="27" t="s">
        <v>114</v>
      </c>
      <c r="D60" s="28">
        <v>275187</v>
      </c>
      <c r="E60" s="29">
        <f t="shared" si="0"/>
        <v>275187</v>
      </c>
      <c r="F60" s="29">
        <v>0</v>
      </c>
      <c r="G60" s="29">
        <f t="shared" si="1"/>
        <v>0</v>
      </c>
      <c r="H60" s="28">
        <f t="shared" si="2"/>
        <v>275187</v>
      </c>
      <c r="I60" s="29">
        <f t="shared" si="3"/>
        <v>275187</v>
      </c>
    </row>
    <row r="61" spans="1:9" ht="12" x14ac:dyDescent="0.25">
      <c r="A61" s="25">
        <v>45</v>
      </c>
      <c r="B61" s="26" t="s">
        <v>115</v>
      </c>
      <c r="C61" s="27" t="s">
        <v>116</v>
      </c>
      <c r="D61" s="28">
        <v>433484</v>
      </c>
      <c r="E61" s="29">
        <f t="shared" si="0"/>
        <v>433484</v>
      </c>
      <c r="F61" s="29">
        <v>0</v>
      </c>
      <c r="G61" s="29">
        <f t="shared" si="1"/>
        <v>0</v>
      </c>
      <c r="H61" s="28">
        <f t="shared" si="2"/>
        <v>433484</v>
      </c>
      <c r="I61" s="29">
        <f t="shared" si="3"/>
        <v>433484</v>
      </c>
    </row>
    <row r="62" spans="1:9" ht="12" x14ac:dyDescent="0.25">
      <c r="A62" s="25">
        <v>46</v>
      </c>
      <c r="B62" s="26" t="s">
        <v>117</v>
      </c>
      <c r="C62" s="27" t="s">
        <v>118</v>
      </c>
      <c r="D62" s="28">
        <v>182920</v>
      </c>
      <c r="E62" s="29">
        <f t="shared" si="0"/>
        <v>182920</v>
      </c>
      <c r="F62" s="29">
        <v>0</v>
      </c>
      <c r="G62" s="29">
        <f t="shared" si="1"/>
        <v>0</v>
      </c>
      <c r="H62" s="28">
        <f t="shared" si="2"/>
        <v>182920</v>
      </c>
      <c r="I62" s="29">
        <f t="shared" si="3"/>
        <v>182920</v>
      </c>
    </row>
    <row r="63" spans="1:9" ht="12" x14ac:dyDescent="0.25">
      <c r="A63" s="25">
        <v>47</v>
      </c>
      <c r="B63" s="26" t="s">
        <v>119</v>
      </c>
      <c r="C63" s="27" t="s">
        <v>120</v>
      </c>
      <c r="D63" s="31">
        <v>278202</v>
      </c>
      <c r="E63" s="32">
        <f t="shared" si="0"/>
        <v>278202</v>
      </c>
      <c r="F63" s="32">
        <v>0</v>
      </c>
      <c r="G63" s="32">
        <f t="shared" si="1"/>
        <v>0</v>
      </c>
      <c r="H63" s="31">
        <f t="shared" si="2"/>
        <v>278202</v>
      </c>
      <c r="I63" s="32">
        <f t="shared" si="3"/>
        <v>278202</v>
      </c>
    </row>
    <row r="64" spans="1:9" x14ac:dyDescent="0.2">
      <c r="A64" s="33"/>
      <c r="D64" s="34"/>
      <c r="E64" s="35"/>
      <c r="F64" s="35"/>
      <c r="G64" s="35"/>
      <c r="H64" s="35"/>
      <c r="I64" s="35"/>
    </row>
    <row r="65" spans="1:10" ht="13.2" x14ac:dyDescent="0.25">
      <c r="A65" s="36" t="str">
        <f>E2</f>
        <v>Low-Income Household Assistance Program (LIEAP)</v>
      </c>
      <c r="B65" s="37"/>
      <c r="C65" s="37"/>
      <c r="D65" s="38"/>
      <c r="E65" s="39"/>
      <c r="F65" s="40" t="s">
        <v>20</v>
      </c>
      <c r="G65" s="40"/>
      <c r="H65" s="40" t="str">
        <f>E6</f>
        <v>AUTHORIZATION NUMBER: 4</v>
      </c>
      <c r="I65" s="39"/>
    </row>
    <row r="66" spans="1:10" ht="25.5" customHeight="1" x14ac:dyDescent="0.25">
      <c r="A66" s="41"/>
      <c r="B66" s="42"/>
      <c r="C66" s="42"/>
      <c r="D66" s="43" t="s">
        <v>9</v>
      </c>
      <c r="E66" s="44"/>
      <c r="F66" s="45" t="s">
        <v>10</v>
      </c>
      <c r="G66" s="46"/>
      <c r="H66" s="47" t="s">
        <v>11</v>
      </c>
      <c r="I66" s="44"/>
    </row>
    <row r="67" spans="1:10" s="24" customFormat="1" ht="12" x14ac:dyDescent="0.25">
      <c r="A67" s="48"/>
      <c r="B67" s="22" t="s">
        <v>13</v>
      </c>
      <c r="C67" s="22" t="s">
        <v>14</v>
      </c>
      <c r="D67" s="23" t="s">
        <v>15</v>
      </c>
      <c r="E67" s="81" t="s">
        <v>16</v>
      </c>
      <c r="F67" s="22" t="s">
        <v>15</v>
      </c>
      <c r="G67" s="22" t="s">
        <v>16</v>
      </c>
      <c r="H67" s="81" t="s">
        <v>15</v>
      </c>
      <c r="I67" s="92" t="s">
        <v>16</v>
      </c>
    </row>
    <row r="68" spans="1:10" ht="13.2" x14ac:dyDescent="0.25">
      <c r="A68" s="50">
        <v>48</v>
      </c>
      <c r="B68" s="26" t="s">
        <v>121</v>
      </c>
      <c r="C68" s="27" t="s">
        <v>122</v>
      </c>
      <c r="D68" s="2">
        <v>31236</v>
      </c>
      <c r="E68" s="89">
        <f>D68</f>
        <v>31236</v>
      </c>
      <c r="F68" s="52">
        <v>0</v>
      </c>
      <c r="G68" s="29">
        <f t="shared" ref="G68" si="4">F68</f>
        <v>0</v>
      </c>
      <c r="H68" s="89">
        <f xml:space="preserve"> SUM(E68+G68)</f>
        <v>31236</v>
      </c>
      <c r="I68" s="82">
        <f>H68</f>
        <v>31236</v>
      </c>
      <c r="J68" s="1"/>
    </row>
    <row r="69" spans="1:10" ht="13.2" x14ac:dyDescent="0.25">
      <c r="A69" s="50">
        <v>49</v>
      </c>
      <c r="B69" s="26" t="s">
        <v>123</v>
      </c>
      <c r="C69" s="27" t="s">
        <v>124</v>
      </c>
      <c r="D69" s="3">
        <v>490497</v>
      </c>
      <c r="E69" s="90">
        <f t="shared" ref="E69:E120" si="5">D69</f>
        <v>490497</v>
      </c>
      <c r="F69" s="95">
        <v>300</v>
      </c>
      <c r="G69" s="94">
        <f>F69</f>
        <v>300</v>
      </c>
      <c r="H69" s="90">
        <f t="shared" ref="H69:H120" si="6" xml:space="preserve"> SUM(E69+G69)</f>
        <v>490797</v>
      </c>
      <c r="I69" s="83">
        <f t="shared" ref="I69:I120" si="7">H69</f>
        <v>490797</v>
      </c>
      <c r="J69" s="1"/>
    </row>
    <row r="70" spans="1:10" ht="13.2" x14ac:dyDescent="0.25">
      <c r="A70" s="50">
        <v>50</v>
      </c>
      <c r="B70" s="26" t="s">
        <v>125</v>
      </c>
      <c r="C70" s="27" t="s">
        <v>126</v>
      </c>
      <c r="D70" s="3">
        <v>205103</v>
      </c>
      <c r="E70" s="90">
        <f t="shared" si="5"/>
        <v>205103</v>
      </c>
      <c r="F70" s="29">
        <v>0</v>
      </c>
      <c r="G70" s="29">
        <f t="shared" ref="G70:G120" si="8">F70</f>
        <v>0</v>
      </c>
      <c r="H70" s="90">
        <f t="shared" si="6"/>
        <v>205103</v>
      </c>
      <c r="I70" s="83">
        <f t="shared" si="7"/>
        <v>205103</v>
      </c>
      <c r="J70" s="1"/>
    </row>
    <row r="71" spans="1:10" ht="13.2" x14ac:dyDescent="0.25">
      <c r="A71" s="50">
        <v>51</v>
      </c>
      <c r="B71" s="26" t="s">
        <v>127</v>
      </c>
      <c r="C71" s="27" t="s">
        <v>128</v>
      </c>
      <c r="D71" s="3">
        <v>854355</v>
      </c>
      <c r="E71" s="90">
        <f t="shared" si="5"/>
        <v>854355</v>
      </c>
      <c r="F71" s="29">
        <v>0</v>
      </c>
      <c r="G71" s="29">
        <f t="shared" si="8"/>
        <v>0</v>
      </c>
      <c r="H71" s="90">
        <f t="shared" si="6"/>
        <v>854355</v>
      </c>
      <c r="I71" s="83">
        <f t="shared" si="7"/>
        <v>854355</v>
      </c>
      <c r="J71" s="1"/>
    </row>
    <row r="72" spans="1:10" ht="13.2" x14ac:dyDescent="0.25">
      <c r="A72" s="50">
        <v>52</v>
      </c>
      <c r="B72" s="26" t="s">
        <v>129</v>
      </c>
      <c r="C72" s="27" t="s">
        <v>130</v>
      </c>
      <c r="D72" s="3">
        <v>71175</v>
      </c>
      <c r="E72" s="90">
        <f t="shared" si="5"/>
        <v>71175</v>
      </c>
      <c r="F72" s="29">
        <v>0</v>
      </c>
      <c r="G72" s="29">
        <f t="shared" si="8"/>
        <v>0</v>
      </c>
      <c r="H72" s="90">
        <f t="shared" si="6"/>
        <v>71175</v>
      </c>
      <c r="I72" s="83">
        <f t="shared" si="7"/>
        <v>71175</v>
      </c>
      <c r="J72" s="1"/>
    </row>
    <row r="73" spans="1:10" ht="13.2" x14ac:dyDescent="0.25">
      <c r="A73" s="50">
        <v>53</v>
      </c>
      <c r="B73" s="26" t="s">
        <v>131</v>
      </c>
      <c r="C73" s="27" t="s">
        <v>132</v>
      </c>
      <c r="D73" s="3">
        <v>321735</v>
      </c>
      <c r="E73" s="90">
        <f t="shared" si="5"/>
        <v>321735</v>
      </c>
      <c r="F73" s="29">
        <v>0</v>
      </c>
      <c r="G73" s="29">
        <f t="shared" si="8"/>
        <v>0</v>
      </c>
      <c r="H73" s="90">
        <f t="shared" si="6"/>
        <v>321735</v>
      </c>
      <c r="I73" s="83">
        <f t="shared" si="7"/>
        <v>321735</v>
      </c>
      <c r="J73" s="1"/>
    </row>
    <row r="74" spans="1:10" ht="13.2" x14ac:dyDescent="0.25">
      <c r="A74" s="50">
        <v>54</v>
      </c>
      <c r="B74" s="26" t="s">
        <v>133</v>
      </c>
      <c r="C74" s="27" t="s">
        <v>134</v>
      </c>
      <c r="D74" s="3">
        <v>445204</v>
      </c>
      <c r="E74" s="90">
        <f t="shared" si="5"/>
        <v>445204</v>
      </c>
      <c r="F74" s="29">
        <v>0</v>
      </c>
      <c r="G74" s="29">
        <f t="shared" si="8"/>
        <v>0</v>
      </c>
      <c r="H74" s="90">
        <f t="shared" si="6"/>
        <v>445204</v>
      </c>
      <c r="I74" s="83">
        <f t="shared" si="7"/>
        <v>445204</v>
      </c>
      <c r="J74" s="1"/>
    </row>
    <row r="75" spans="1:10" ht="13.2" x14ac:dyDescent="0.25">
      <c r="A75" s="50">
        <v>55</v>
      </c>
      <c r="B75" s="26" t="s">
        <v>135</v>
      </c>
      <c r="C75" s="27" t="s">
        <v>136</v>
      </c>
      <c r="D75" s="3">
        <v>320951</v>
      </c>
      <c r="E75" s="90">
        <f t="shared" si="5"/>
        <v>320951</v>
      </c>
      <c r="F75" s="29">
        <v>0</v>
      </c>
      <c r="G75" s="29">
        <f t="shared" si="8"/>
        <v>0</v>
      </c>
      <c r="H75" s="90">
        <f t="shared" si="6"/>
        <v>320951</v>
      </c>
      <c r="I75" s="83">
        <f t="shared" si="7"/>
        <v>320951</v>
      </c>
      <c r="J75" s="1"/>
    </row>
    <row r="76" spans="1:10" ht="13.2" x14ac:dyDescent="0.25">
      <c r="A76" s="50">
        <v>56</v>
      </c>
      <c r="B76" s="26" t="s">
        <v>137</v>
      </c>
      <c r="C76" s="27" t="s">
        <v>138</v>
      </c>
      <c r="D76" s="3">
        <v>159854</v>
      </c>
      <c r="E76" s="90">
        <f t="shared" si="5"/>
        <v>159854</v>
      </c>
      <c r="F76" s="29">
        <v>0</v>
      </c>
      <c r="G76" s="29">
        <f t="shared" si="8"/>
        <v>0</v>
      </c>
      <c r="H76" s="90">
        <f t="shared" si="6"/>
        <v>159854</v>
      </c>
      <c r="I76" s="83">
        <f t="shared" si="7"/>
        <v>159854</v>
      </c>
      <c r="J76" s="1"/>
    </row>
    <row r="77" spans="1:10" ht="13.2" x14ac:dyDescent="0.25">
      <c r="A77" s="50">
        <v>57</v>
      </c>
      <c r="B77" s="26" t="s">
        <v>139</v>
      </c>
      <c r="C77" s="27" t="s">
        <v>140</v>
      </c>
      <c r="D77" s="3">
        <v>112828</v>
      </c>
      <c r="E77" s="90">
        <f t="shared" si="5"/>
        <v>112828</v>
      </c>
      <c r="F77" s="29">
        <v>0</v>
      </c>
      <c r="G77" s="29">
        <f t="shared" si="8"/>
        <v>0</v>
      </c>
      <c r="H77" s="90">
        <f t="shared" si="6"/>
        <v>112828</v>
      </c>
      <c r="I77" s="83">
        <f t="shared" si="7"/>
        <v>112828</v>
      </c>
      <c r="J77" s="1"/>
    </row>
    <row r="78" spans="1:10" ht="13.2" x14ac:dyDescent="0.25">
      <c r="A78" s="50">
        <v>58</v>
      </c>
      <c r="B78" s="26" t="s">
        <v>141</v>
      </c>
      <c r="C78" s="27" t="s">
        <v>142</v>
      </c>
      <c r="D78" s="3">
        <v>169562</v>
      </c>
      <c r="E78" s="90">
        <f t="shared" si="5"/>
        <v>169562</v>
      </c>
      <c r="F78" s="29">
        <v>0</v>
      </c>
      <c r="G78" s="29">
        <f t="shared" si="8"/>
        <v>0</v>
      </c>
      <c r="H78" s="90">
        <f t="shared" si="6"/>
        <v>169562</v>
      </c>
      <c r="I78" s="83">
        <f t="shared" si="7"/>
        <v>169562</v>
      </c>
      <c r="J78" s="1"/>
    </row>
    <row r="79" spans="1:10" ht="13.2" x14ac:dyDescent="0.25">
      <c r="A79" s="50">
        <v>59</v>
      </c>
      <c r="B79" s="26" t="s">
        <v>143</v>
      </c>
      <c r="C79" s="27" t="s">
        <v>144</v>
      </c>
      <c r="D79" s="3">
        <v>275143</v>
      </c>
      <c r="E79" s="90">
        <f t="shared" si="5"/>
        <v>275143</v>
      </c>
      <c r="F79" s="29">
        <v>0</v>
      </c>
      <c r="G79" s="29">
        <f t="shared" si="8"/>
        <v>0</v>
      </c>
      <c r="H79" s="90">
        <f t="shared" si="6"/>
        <v>275143</v>
      </c>
      <c r="I79" s="83">
        <f t="shared" si="7"/>
        <v>275143</v>
      </c>
      <c r="J79" s="1"/>
    </row>
    <row r="80" spans="1:10" ht="13.2" x14ac:dyDescent="0.25">
      <c r="A80" s="50">
        <v>60</v>
      </c>
      <c r="B80" s="26" t="s">
        <v>145</v>
      </c>
      <c r="C80" s="27" t="s">
        <v>146</v>
      </c>
      <c r="D80" s="3">
        <v>4168073</v>
      </c>
      <c r="E80" s="90">
        <f t="shared" si="5"/>
        <v>4168073</v>
      </c>
      <c r="F80" s="29">
        <v>0</v>
      </c>
      <c r="G80" s="29">
        <f t="shared" si="8"/>
        <v>0</v>
      </c>
      <c r="H80" s="90">
        <f t="shared" si="6"/>
        <v>4168073</v>
      </c>
      <c r="I80" s="83">
        <f t="shared" si="7"/>
        <v>4168073</v>
      </c>
      <c r="J80" s="1"/>
    </row>
    <row r="81" spans="1:10" ht="13.2" x14ac:dyDescent="0.25">
      <c r="A81" s="50">
        <v>61</v>
      </c>
      <c r="B81" s="26" t="s">
        <v>147</v>
      </c>
      <c r="C81" s="27" t="s">
        <v>148</v>
      </c>
      <c r="D81" s="3">
        <v>88186</v>
      </c>
      <c r="E81" s="90">
        <f t="shared" si="5"/>
        <v>88186</v>
      </c>
      <c r="F81" s="29">
        <v>0</v>
      </c>
      <c r="G81" s="29">
        <f t="shared" si="8"/>
        <v>0</v>
      </c>
      <c r="H81" s="90">
        <f t="shared" si="6"/>
        <v>88186</v>
      </c>
      <c r="I81" s="83">
        <f t="shared" si="7"/>
        <v>88186</v>
      </c>
      <c r="J81" s="1"/>
    </row>
    <row r="82" spans="1:10" ht="13.2" x14ac:dyDescent="0.25">
      <c r="A82" s="50">
        <v>62</v>
      </c>
      <c r="B82" s="26" t="s">
        <v>149</v>
      </c>
      <c r="C82" s="27" t="s">
        <v>150</v>
      </c>
      <c r="D82" s="3">
        <v>143650</v>
      </c>
      <c r="E82" s="90">
        <f t="shared" si="5"/>
        <v>143650</v>
      </c>
      <c r="F82" s="29">
        <v>0</v>
      </c>
      <c r="G82" s="29">
        <f t="shared" si="8"/>
        <v>0</v>
      </c>
      <c r="H82" s="90">
        <f t="shared" si="6"/>
        <v>143650</v>
      </c>
      <c r="I82" s="83">
        <f t="shared" si="7"/>
        <v>143650</v>
      </c>
      <c r="J82" s="1"/>
    </row>
    <row r="83" spans="1:10" ht="13.2" x14ac:dyDescent="0.25">
      <c r="A83" s="50">
        <v>63</v>
      </c>
      <c r="B83" s="26" t="s">
        <v>151</v>
      </c>
      <c r="C83" s="27" t="s">
        <v>152</v>
      </c>
      <c r="D83" s="3">
        <v>331831</v>
      </c>
      <c r="E83" s="90">
        <f t="shared" si="5"/>
        <v>331831</v>
      </c>
      <c r="F83" s="29">
        <v>0</v>
      </c>
      <c r="G83" s="29">
        <f t="shared" si="8"/>
        <v>0</v>
      </c>
      <c r="H83" s="90">
        <f t="shared" si="6"/>
        <v>331831</v>
      </c>
      <c r="I83" s="83">
        <f t="shared" si="7"/>
        <v>331831</v>
      </c>
      <c r="J83" s="1"/>
    </row>
    <row r="84" spans="1:10" ht="13.2" x14ac:dyDescent="0.25">
      <c r="A84" s="50">
        <v>64</v>
      </c>
      <c r="B84" s="26" t="s">
        <v>153</v>
      </c>
      <c r="C84" s="27" t="s">
        <v>154</v>
      </c>
      <c r="D84" s="3">
        <v>539659</v>
      </c>
      <c r="E84" s="90">
        <f t="shared" si="5"/>
        <v>539659</v>
      </c>
      <c r="F84" s="29">
        <v>0</v>
      </c>
      <c r="G84" s="29">
        <f t="shared" si="8"/>
        <v>0</v>
      </c>
      <c r="H84" s="90">
        <f t="shared" si="6"/>
        <v>539659</v>
      </c>
      <c r="I84" s="83">
        <f t="shared" si="7"/>
        <v>539659</v>
      </c>
      <c r="J84" s="1"/>
    </row>
    <row r="85" spans="1:10" ht="13.2" x14ac:dyDescent="0.25">
      <c r="A85" s="50">
        <v>65</v>
      </c>
      <c r="B85" s="26" t="s">
        <v>155</v>
      </c>
      <c r="C85" s="27" t="s">
        <v>156</v>
      </c>
      <c r="D85" s="3">
        <v>947812</v>
      </c>
      <c r="E85" s="90">
        <f t="shared" si="5"/>
        <v>947812</v>
      </c>
      <c r="F85" s="29">
        <v>0</v>
      </c>
      <c r="G85" s="29">
        <f t="shared" si="8"/>
        <v>0</v>
      </c>
      <c r="H85" s="90">
        <f t="shared" si="6"/>
        <v>947812</v>
      </c>
      <c r="I85" s="83">
        <f t="shared" si="7"/>
        <v>947812</v>
      </c>
      <c r="J85" s="1"/>
    </row>
    <row r="86" spans="1:10" ht="13.2" x14ac:dyDescent="0.25">
      <c r="A86" s="50">
        <v>66</v>
      </c>
      <c r="B86" s="26" t="s">
        <v>157</v>
      </c>
      <c r="C86" s="27" t="s">
        <v>158</v>
      </c>
      <c r="D86" s="3">
        <v>146631</v>
      </c>
      <c r="E86" s="90">
        <f t="shared" si="5"/>
        <v>146631</v>
      </c>
      <c r="F86" s="29">
        <v>0</v>
      </c>
      <c r="G86" s="29">
        <f t="shared" si="8"/>
        <v>0</v>
      </c>
      <c r="H86" s="90">
        <f t="shared" si="6"/>
        <v>146631</v>
      </c>
      <c r="I86" s="83">
        <f t="shared" si="7"/>
        <v>146631</v>
      </c>
      <c r="J86" s="1"/>
    </row>
    <row r="87" spans="1:10" ht="13.2" x14ac:dyDescent="0.25">
      <c r="A87" s="50">
        <v>67</v>
      </c>
      <c r="B87" s="26" t="s">
        <v>159</v>
      </c>
      <c r="C87" s="27" t="s">
        <v>160</v>
      </c>
      <c r="D87" s="3">
        <v>759667</v>
      </c>
      <c r="E87" s="90">
        <f t="shared" si="5"/>
        <v>759667</v>
      </c>
      <c r="F87" s="29">
        <v>0</v>
      </c>
      <c r="G87" s="29">
        <f t="shared" si="8"/>
        <v>0</v>
      </c>
      <c r="H87" s="90">
        <f t="shared" si="6"/>
        <v>759667</v>
      </c>
      <c r="I87" s="83">
        <f t="shared" si="7"/>
        <v>759667</v>
      </c>
      <c r="J87" s="1"/>
    </row>
    <row r="88" spans="1:10" ht="13.2" x14ac:dyDescent="0.25">
      <c r="A88" s="50">
        <v>68</v>
      </c>
      <c r="B88" s="26" t="s">
        <v>161</v>
      </c>
      <c r="C88" s="27" t="s">
        <v>162</v>
      </c>
      <c r="D88" s="3">
        <v>449792</v>
      </c>
      <c r="E88" s="90">
        <f t="shared" si="5"/>
        <v>449792</v>
      </c>
      <c r="F88" s="29">
        <v>0</v>
      </c>
      <c r="G88" s="29">
        <f t="shared" si="8"/>
        <v>0</v>
      </c>
      <c r="H88" s="90">
        <f t="shared" si="6"/>
        <v>449792</v>
      </c>
      <c r="I88" s="83">
        <f t="shared" si="7"/>
        <v>449792</v>
      </c>
      <c r="J88" s="1"/>
    </row>
    <row r="89" spans="1:10" ht="13.2" x14ac:dyDescent="0.25">
      <c r="A89" s="50">
        <v>69</v>
      </c>
      <c r="B89" s="26" t="s">
        <v>163</v>
      </c>
      <c r="C89" s="27" t="s">
        <v>164</v>
      </c>
      <c r="D89" s="3">
        <v>64254</v>
      </c>
      <c r="E89" s="90">
        <f t="shared" si="5"/>
        <v>64254</v>
      </c>
      <c r="F89" s="29">
        <v>0</v>
      </c>
      <c r="G89" s="29">
        <f t="shared" si="8"/>
        <v>0</v>
      </c>
      <c r="H89" s="90">
        <f t="shared" si="6"/>
        <v>64254</v>
      </c>
      <c r="I89" s="83">
        <f t="shared" si="7"/>
        <v>64254</v>
      </c>
      <c r="J89" s="1"/>
    </row>
    <row r="90" spans="1:10" ht="13.2" x14ac:dyDescent="0.25">
      <c r="A90" s="50">
        <v>70</v>
      </c>
      <c r="B90" s="26" t="s">
        <v>165</v>
      </c>
      <c r="C90" s="27" t="s">
        <v>166</v>
      </c>
      <c r="D90" s="3">
        <v>234572</v>
      </c>
      <c r="E90" s="90">
        <f t="shared" si="5"/>
        <v>234572</v>
      </c>
      <c r="F90" s="29">
        <v>0</v>
      </c>
      <c r="G90" s="29">
        <f t="shared" si="8"/>
        <v>0</v>
      </c>
      <c r="H90" s="90">
        <f t="shared" si="6"/>
        <v>234572</v>
      </c>
      <c r="I90" s="83">
        <f t="shared" si="7"/>
        <v>234572</v>
      </c>
      <c r="J90" s="1"/>
    </row>
    <row r="91" spans="1:10" ht="13.2" x14ac:dyDescent="0.25">
      <c r="A91" s="50">
        <v>71</v>
      </c>
      <c r="B91" s="26" t="s">
        <v>167</v>
      </c>
      <c r="C91" s="27" t="s">
        <v>168</v>
      </c>
      <c r="D91" s="3">
        <v>250268</v>
      </c>
      <c r="E91" s="90">
        <f t="shared" si="5"/>
        <v>250268</v>
      </c>
      <c r="F91" s="29">
        <v>0</v>
      </c>
      <c r="G91" s="29">
        <f t="shared" si="8"/>
        <v>0</v>
      </c>
      <c r="H91" s="90">
        <f t="shared" si="6"/>
        <v>250268</v>
      </c>
      <c r="I91" s="83">
        <f t="shared" si="7"/>
        <v>250268</v>
      </c>
      <c r="J91" s="1"/>
    </row>
    <row r="92" spans="1:10" ht="13.2" x14ac:dyDescent="0.25">
      <c r="A92" s="50">
        <v>72</v>
      </c>
      <c r="B92" s="26" t="s">
        <v>169</v>
      </c>
      <c r="C92" s="27" t="s">
        <v>170</v>
      </c>
      <c r="D92" s="3">
        <v>72907</v>
      </c>
      <c r="E92" s="90">
        <f t="shared" si="5"/>
        <v>72907</v>
      </c>
      <c r="F92" s="29">
        <v>0</v>
      </c>
      <c r="G92" s="29">
        <f t="shared" si="8"/>
        <v>0</v>
      </c>
      <c r="H92" s="90">
        <f t="shared" si="6"/>
        <v>72907</v>
      </c>
      <c r="I92" s="83">
        <f t="shared" si="7"/>
        <v>72907</v>
      </c>
      <c r="J92" s="1"/>
    </row>
    <row r="93" spans="1:10" ht="13.2" x14ac:dyDescent="0.25">
      <c r="A93" s="50">
        <v>73</v>
      </c>
      <c r="B93" s="26" t="s">
        <v>171</v>
      </c>
      <c r="C93" s="27" t="s">
        <v>172</v>
      </c>
      <c r="D93" s="3">
        <v>213985</v>
      </c>
      <c r="E93" s="90">
        <f t="shared" si="5"/>
        <v>213985</v>
      </c>
      <c r="F93" s="29">
        <v>0</v>
      </c>
      <c r="G93" s="29">
        <f t="shared" si="8"/>
        <v>0</v>
      </c>
      <c r="H93" s="90">
        <f t="shared" si="6"/>
        <v>213985</v>
      </c>
      <c r="I93" s="83">
        <f t="shared" si="7"/>
        <v>213985</v>
      </c>
      <c r="J93" s="1"/>
    </row>
    <row r="94" spans="1:10" ht="13.2" x14ac:dyDescent="0.25">
      <c r="A94" s="50">
        <v>74</v>
      </c>
      <c r="B94" s="26" t="s">
        <v>173</v>
      </c>
      <c r="C94" s="27" t="s">
        <v>174</v>
      </c>
      <c r="D94" s="3">
        <v>1172691</v>
      </c>
      <c r="E94" s="90">
        <f t="shared" si="5"/>
        <v>1172691</v>
      </c>
      <c r="F94" s="29">
        <v>0</v>
      </c>
      <c r="G94" s="29">
        <f t="shared" si="8"/>
        <v>0</v>
      </c>
      <c r="H94" s="90">
        <f t="shared" si="6"/>
        <v>1172691</v>
      </c>
      <c r="I94" s="83">
        <f t="shared" si="7"/>
        <v>1172691</v>
      </c>
      <c r="J94" s="1"/>
    </row>
    <row r="95" spans="1:10" ht="13.2" x14ac:dyDescent="0.25">
      <c r="A95" s="50">
        <v>75</v>
      </c>
      <c r="B95" s="26" t="s">
        <v>175</v>
      </c>
      <c r="C95" s="27" t="s">
        <v>176</v>
      </c>
      <c r="D95" s="3">
        <v>83252</v>
      </c>
      <c r="E95" s="90">
        <f t="shared" si="5"/>
        <v>83252</v>
      </c>
      <c r="F95" s="29">
        <v>0</v>
      </c>
      <c r="G95" s="29">
        <f t="shared" si="8"/>
        <v>0</v>
      </c>
      <c r="H95" s="90">
        <f t="shared" si="6"/>
        <v>83252</v>
      </c>
      <c r="I95" s="83">
        <f t="shared" si="7"/>
        <v>83252</v>
      </c>
      <c r="J95" s="1"/>
    </row>
    <row r="96" spans="1:10" ht="13.2" x14ac:dyDescent="0.25">
      <c r="A96" s="50">
        <v>76</v>
      </c>
      <c r="B96" s="26" t="s">
        <v>177</v>
      </c>
      <c r="C96" s="27" t="s">
        <v>178</v>
      </c>
      <c r="D96" s="3">
        <v>726915</v>
      </c>
      <c r="E96" s="90">
        <f t="shared" si="5"/>
        <v>726915</v>
      </c>
      <c r="F96" s="29">
        <v>0</v>
      </c>
      <c r="G96" s="29">
        <f t="shared" si="8"/>
        <v>0</v>
      </c>
      <c r="H96" s="90">
        <f t="shared" si="6"/>
        <v>726915</v>
      </c>
      <c r="I96" s="83">
        <f t="shared" si="7"/>
        <v>726915</v>
      </c>
      <c r="J96" s="1"/>
    </row>
    <row r="97" spans="1:10" ht="13.2" x14ac:dyDescent="0.25">
      <c r="A97" s="50">
        <v>77</v>
      </c>
      <c r="B97" s="26" t="s">
        <v>179</v>
      </c>
      <c r="C97" s="27" t="s">
        <v>180</v>
      </c>
      <c r="D97" s="3">
        <v>405334</v>
      </c>
      <c r="E97" s="90">
        <f t="shared" si="5"/>
        <v>405334</v>
      </c>
      <c r="F97" s="29">
        <v>0</v>
      </c>
      <c r="G97" s="29">
        <f t="shared" si="8"/>
        <v>0</v>
      </c>
      <c r="H97" s="90">
        <f t="shared" si="6"/>
        <v>405334</v>
      </c>
      <c r="I97" s="83">
        <f t="shared" si="7"/>
        <v>405334</v>
      </c>
      <c r="J97" s="1"/>
    </row>
    <row r="98" spans="1:10" ht="13.2" x14ac:dyDescent="0.25">
      <c r="A98" s="50">
        <v>78</v>
      </c>
      <c r="B98" s="26" t="s">
        <v>181</v>
      </c>
      <c r="C98" s="27" t="s">
        <v>182</v>
      </c>
      <c r="D98" s="3">
        <v>1223532</v>
      </c>
      <c r="E98" s="90">
        <f t="shared" si="5"/>
        <v>1223532</v>
      </c>
      <c r="F98" s="29">
        <v>0</v>
      </c>
      <c r="G98" s="29">
        <f t="shared" si="8"/>
        <v>0</v>
      </c>
      <c r="H98" s="90">
        <f t="shared" si="6"/>
        <v>1223532</v>
      </c>
      <c r="I98" s="83">
        <f t="shared" si="7"/>
        <v>1223532</v>
      </c>
      <c r="J98" s="1"/>
    </row>
    <row r="99" spans="1:10" ht="13.2" x14ac:dyDescent="0.25">
      <c r="A99" s="50">
        <v>79</v>
      </c>
      <c r="B99" s="26" t="s">
        <v>183</v>
      </c>
      <c r="C99" s="27" t="s">
        <v>184</v>
      </c>
      <c r="D99" s="3">
        <v>620966</v>
      </c>
      <c r="E99" s="90">
        <f t="shared" si="5"/>
        <v>620966</v>
      </c>
      <c r="F99" s="29">
        <v>0</v>
      </c>
      <c r="G99" s="29">
        <f t="shared" si="8"/>
        <v>0</v>
      </c>
      <c r="H99" s="90">
        <f t="shared" si="6"/>
        <v>620966</v>
      </c>
      <c r="I99" s="83">
        <f t="shared" si="7"/>
        <v>620966</v>
      </c>
      <c r="J99" s="1"/>
    </row>
    <row r="100" spans="1:10" ht="13.2" x14ac:dyDescent="0.25">
      <c r="A100" s="50">
        <v>80</v>
      </c>
      <c r="B100" s="26" t="s">
        <v>185</v>
      </c>
      <c r="C100" s="27" t="s">
        <v>186</v>
      </c>
      <c r="D100" s="3">
        <v>689420</v>
      </c>
      <c r="E100" s="90">
        <f t="shared" si="5"/>
        <v>689420</v>
      </c>
      <c r="F100" s="29">
        <v>0</v>
      </c>
      <c r="G100" s="29">
        <f t="shared" si="8"/>
        <v>0</v>
      </c>
      <c r="H100" s="90">
        <f t="shared" si="6"/>
        <v>689420</v>
      </c>
      <c r="I100" s="83">
        <f t="shared" si="7"/>
        <v>689420</v>
      </c>
      <c r="J100" s="1"/>
    </row>
    <row r="101" spans="1:10" ht="13.2" x14ac:dyDescent="0.25">
      <c r="A101" s="50">
        <v>81</v>
      </c>
      <c r="B101" s="26" t="s">
        <v>187</v>
      </c>
      <c r="C101" s="27" t="s">
        <v>188</v>
      </c>
      <c r="D101" s="3">
        <v>416018</v>
      </c>
      <c r="E101" s="90">
        <f t="shared" si="5"/>
        <v>416018</v>
      </c>
      <c r="F101" s="29">
        <v>0</v>
      </c>
      <c r="G101" s="29">
        <f t="shared" si="8"/>
        <v>0</v>
      </c>
      <c r="H101" s="90">
        <f t="shared" si="6"/>
        <v>416018</v>
      </c>
      <c r="I101" s="83">
        <f t="shared" si="7"/>
        <v>416018</v>
      </c>
      <c r="J101" s="1"/>
    </row>
    <row r="102" spans="1:10" ht="13.2" x14ac:dyDescent="0.25">
      <c r="A102" s="50">
        <v>82</v>
      </c>
      <c r="B102" s="26" t="s">
        <v>189</v>
      </c>
      <c r="C102" s="27" t="s">
        <v>190</v>
      </c>
      <c r="D102" s="3">
        <v>477638</v>
      </c>
      <c r="E102" s="90">
        <f t="shared" si="5"/>
        <v>477638</v>
      </c>
      <c r="F102" s="29">
        <v>0</v>
      </c>
      <c r="G102" s="29">
        <f t="shared" si="8"/>
        <v>0</v>
      </c>
      <c r="H102" s="90">
        <f t="shared" si="6"/>
        <v>477638</v>
      </c>
      <c r="I102" s="83">
        <f t="shared" si="7"/>
        <v>477638</v>
      </c>
      <c r="J102" s="1"/>
    </row>
    <row r="103" spans="1:10" ht="13.2" x14ac:dyDescent="0.25">
      <c r="A103" s="50">
        <v>83</v>
      </c>
      <c r="B103" s="26" t="s">
        <v>191</v>
      </c>
      <c r="C103" s="27" t="s">
        <v>192</v>
      </c>
      <c r="D103" s="3">
        <v>303117</v>
      </c>
      <c r="E103" s="90">
        <f t="shared" si="5"/>
        <v>303117</v>
      </c>
      <c r="F103" s="29">
        <v>0</v>
      </c>
      <c r="G103" s="29">
        <f t="shared" si="8"/>
        <v>0</v>
      </c>
      <c r="H103" s="90">
        <f t="shared" si="6"/>
        <v>303117</v>
      </c>
      <c r="I103" s="83">
        <f t="shared" si="7"/>
        <v>303117</v>
      </c>
      <c r="J103" s="1"/>
    </row>
    <row r="104" spans="1:10" ht="13.2" x14ac:dyDescent="0.25">
      <c r="A104" s="50">
        <v>84</v>
      </c>
      <c r="B104" s="26" t="s">
        <v>193</v>
      </c>
      <c r="C104" s="27" t="s">
        <v>194</v>
      </c>
      <c r="D104" s="3">
        <v>290605</v>
      </c>
      <c r="E104" s="90">
        <f t="shared" si="5"/>
        <v>290605</v>
      </c>
      <c r="F104" s="29">
        <v>0</v>
      </c>
      <c r="G104" s="29">
        <f t="shared" si="8"/>
        <v>0</v>
      </c>
      <c r="H104" s="90">
        <f t="shared" si="6"/>
        <v>290605</v>
      </c>
      <c r="I104" s="83">
        <f t="shared" si="7"/>
        <v>290605</v>
      </c>
      <c r="J104" s="1"/>
    </row>
    <row r="105" spans="1:10" ht="13.2" x14ac:dyDescent="0.25">
      <c r="A105" s="50">
        <v>85</v>
      </c>
      <c r="B105" s="26" t="s">
        <v>195</v>
      </c>
      <c r="C105" s="27" t="s">
        <v>196</v>
      </c>
      <c r="D105" s="3">
        <v>191321</v>
      </c>
      <c r="E105" s="90">
        <f t="shared" si="5"/>
        <v>191321</v>
      </c>
      <c r="F105" s="29">
        <v>0</v>
      </c>
      <c r="G105" s="29">
        <f t="shared" si="8"/>
        <v>0</v>
      </c>
      <c r="H105" s="90">
        <f t="shared" si="6"/>
        <v>191321</v>
      </c>
      <c r="I105" s="83">
        <f t="shared" si="7"/>
        <v>191321</v>
      </c>
      <c r="J105" s="1"/>
    </row>
    <row r="106" spans="1:10" ht="13.2" x14ac:dyDescent="0.25">
      <c r="A106" s="50">
        <v>86</v>
      </c>
      <c r="B106" s="26" t="s">
        <v>197</v>
      </c>
      <c r="C106" s="27" t="s">
        <v>198</v>
      </c>
      <c r="D106" s="3">
        <v>422762</v>
      </c>
      <c r="E106" s="90">
        <f t="shared" si="5"/>
        <v>422762</v>
      </c>
      <c r="F106" s="29">
        <v>0</v>
      </c>
      <c r="G106" s="29">
        <f t="shared" si="8"/>
        <v>0</v>
      </c>
      <c r="H106" s="90">
        <f t="shared" si="6"/>
        <v>422762</v>
      </c>
      <c r="I106" s="83">
        <f t="shared" si="7"/>
        <v>422762</v>
      </c>
      <c r="J106" s="1"/>
    </row>
    <row r="107" spans="1:10" ht="13.2" x14ac:dyDescent="0.25">
      <c r="A107" s="50">
        <v>87</v>
      </c>
      <c r="B107" s="26" t="s">
        <v>199</v>
      </c>
      <c r="C107" s="27" t="s">
        <v>200</v>
      </c>
      <c r="D107" s="3">
        <v>68519</v>
      </c>
      <c r="E107" s="90">
        <f t="shared" si="5"/>
        <v>68519</v>
      </c>
      <c r="F107" s="29">
        <v>0</v>
      </c>
      <c r="G107" s="29">
        <f t="shared" si="8"/>
        <v>0</v>
      </c>
      <c r="H107" s="90">
        <f t="shared" si="6"/>
        <v>68519</v>
      </c>
      <c r="I107" s="83">
        <f t="shared" si="7"/>
        <v>68519</v>
      </c>
      <c r="J107" s="1"/>
    </row>
    <row r="108" spans="1:10" ht="13.2" x14ac:dyDescent="0.25">
      <c r="A108" s="50">
        <v>88</v>
      </c>
      <c r="B108" s="26" t="s">
        <v>201</v>
      </c>
      <c r="C108" s="27" t="s">
        <v>202</v>
      </c>
      <c r="D108" s="3">
        <v>139432</v>
      </c>
      <c r="E108" s="90">
        <f t="shared" si="5"/>
        <v>139432</v>
      </c>
      <c r="F108" s="29">
        <v>0</v>
      </c>
      <c r="G108" s="29">
        <f t="shared" si="8"/>
        <v>0</v>
      </c>
      <c r="H108" s="90">
        <f t="shared" si="6"/>
        <v>139432</v>
      </c>
      <c r="I108" s="83">
        <f t="shared" si="7"/>
        <v>139432</v>
      </c>
      <c r="J108" s="1"/>
    </row>
    <row r="109" spans="1:10" ht="13.2" x14ac:dyDescent="0.25">
      <c r="A109" s="50">
        <v>89</v>
      </c>
      <c r="B109" s="26" t="s">
        <v>203</v>
      </c>
      <c r="C109" s="27" t="s">
        <v>204</v>
      </c>
      <c r="D109" s="3">
        <v>26033</v>
      </c>
      <c r="E109" s="90">
        <f t="shared" si="5"/>
        <v>26033</v>
      </c>
      <c r="F109" s="29">
        <v>0</v>
      </c>
      <c r="G109" s="29">
        <f t="shared" si="8"/>
        <v>0</v>
      </c>
      <c r="H109" s="90">
        <f t="shared" si="6"/>
        <v>26033</v>
      </c>
      <c r="I109" s="83">
        <f t="shared" si="7"/>
        <v>26033</v>
      </c>
      <c r="J109" s="1"/>
    </row>
    <row r="110" spans="1:10" ht="13.2" x14ac:dyDescent="0.25">
      <c r="A110" s="50">
        <v>90</v>
      </c>
      <c r="B110" s="26" t="s">
        <v>205</v>
      </c>
      <c r="C110" s="27" t="s">
        <v>206</v>
      </c>
      <c r="D110" s="3">
        <v>454974</v>
      </c>
      <c r="E110" s="90">
        <f t="shared" si="5"/>
        <v>454974</v>
      </c>
      <c r="F110" s="29">
        <v>0</v>
      </c>
      <c r="G110" s="29">
        <f t="shared" si="8"/>
        <v>0</v>
      </c>
      <c r="H110" s="90">
        <f t="shared" si="6"/>
        <v>454974</v>
      </c>
      <c r="I110" s="83">
        <f t="shared" si="7"/>
        <v>454974</v>
      </c>
      <c r="J110" s="1"/>
    </row>
    <row r="111" spans="1:10" ht="13.2" x14ac:dyDescent="0.25">
      <c r="A111" s="50">
        <v>91</v>
      </c>
      <c r="B111" s="26" t="s">
        <v>207</v>
      </c>
      <c r="C111" s="27" t="s">
        <v>208</v>
      </c>
      <c r="D111" s="3">
        <v>367281</v>
      </c>
      <c r="E111" s="90">
        <f t="shared" si="5"/>
        <v>367281</v>
      </c>
      <c r="F111" s="29">
        <v>0</v>
      </c>
      <c r="G111" s="29">
        <f t="shared" si="8"/>
        <v>0</v>
      </c>
      <c r="H111" s="90">
        <f t="shared" si="6"/>
        <v>367281</v>
      </c>
      <c r="I111" s="83">
        <f t="shared" si="7"/>
        <v>367281</v>
      </c>
      <c r="J111" s="1"/>
    </row>
    <row r="112" spans="1:10" ht="13.2" x14ac:dyDescent="0.25">
      <c r="A112" s="50">
        <v>92</v>
      </c>
      <c r="B112" s="26" t="s">
        <v>209</v>
      </c>
      <c r="C112" s="27" t="s">
        <v>210</v>
      </c>
      <c r="D112" s="3">
        <v>2921512</v>
      </c>
      <c r="E112" s="90">
        <f t="shared" si="5"/>
        <v>2921512</v>
      </c>
      <c r="F112" s="29">
        <v>0</v>
      </c>
      <c r="G112" s="29">
        <f t="shared" si="8"/>
        <v>0</v>
      </c>
      <c r="H112" s="90">
        <f t="shared" si="6"/>
        <v>2921512</v>
      </c>
      <c r="I112" s="83">
        <f t="shared" si="7"/>
        <v>2921512</v>
      </c>
      <c r="J112" s="1"/>
    </row>
    <row r="113" spans="1:11" ht="13.2" x14ac:dyDescent="0.25">
      <c r="A113" s="50">
        <v>93</v>
      </c>
      <c r="B113" s="26" t="s">
        <v>211</v>
      </c>
      <c r="C113" s="27" t="s">
        <v>212</v>
      </c>
      <c r="D113" s="3">
        <v>143549</v>
      </c>
      <c r="E113" s="90">
        <f t="shared" si="5"/>
        <v>143549</v>
      </c>
      <c r="F113" s="29">
        <v>0</v>
      </c>
      <c r="G113" s="29">
        <f t="shared" si="8"/>
        <v>0</v>
      </c>
      <c r="H113" s="90">
        <f t="shared" si="6"/>
        <v>143549</v>
      </c>
      <c r="I113" s="83">
        <f t="shared" si="7"/>
        <v>143549</v>
      </c>
      <c r="J113" s="1"/>
    </row>
    <row r="114" spans="1:11" ht="13.2" x14ac:dyDescent="0.25">
      <c r="A114" s="50">
        <v>94</v>
      </c>
      <c r="B114" s="26" t="s">
        <v>213</v>
      </c>
      <c r="C114" s="27" t="s">
        <v>214</v>
      </c>
      <c r="D114" s="3">
        <v>93215</v>
      </c>
      <c r="E114" s="90">
        <f t="shared" si="5"/>
        <v>93215</v>
      </c>
      <c r="F114" s="29">
        <v>0</v>
      </c>
      <c r="G114" s="29">
        <f t="shared" si="8"/>
        <v>0</v>
      </c>
      <c r="H114" s="90">
        <f t="shared" si="6"/>
        <v>93215</v>
      </c>
      <c r="I114" s="83">
        <f t="shared" si="7"/>
        <v>93215</v>
      </c>
      <c r="J114" s="1"/>
    </row>
    <row r="115" spans="1:11" ht="13.2" x14ac:dyDescent="0.25">
      <c r="A115" s="50">
        <v>95</v>
      </c>
      <c r="B115" s="26" t="s">
        <v>215</v>
      </c>
      <c r="C115" s="27" t="s">
        <v>216</v>
      </c>
      <c r="D115" s="3">
        <v>191807</v>
      </c>
      <c r="E115" s="90">
        <f t="shared" si="5"/>
        <v>191807</v>
      </c>
      <c r="F115" s="29">
        <v>0</v>
      </c>
      <c r="G115" s="29">
        <f t="shared" si="8"/>
        <v>0</v>
      </c>
      <c r="H115" s="90">
        <f t="shared" si="6"/>
        <v>191807</v>
      </c>
      <c r="I115" s="83">
        <f t="shared" si="7"/>
        <v>191807</v>
      </c>
      <c r="J115" s="1"/>
    </row>
    <row r="116" spans="1:11" ht="13.2" x14ac:dyDescent="0.25">
      <c r="A116" s="50">
        <v>96</v>
      </c>
      <c r="B116" s="26" t="s">
        <v>217</v>
      </c>
      <c r="C116" s="27" t="s">
        <v>218</v>
      </c>
      <c r="D116" s="3">
        <v>661893</v>
      </c>
      <c r="E116" s="90">
        <f t="shared" si="5"/>
        <v>661893</v>
      </c>
      <c r="F116" s="29">
        <v>0</v>
      </c>
      <c r="G116" s="29">
        <f t="shared" si="8"/>
        <v>0</v>
      </c>
      <c r="H116" s="90">
        <f t="shared" si="6"/>
        <v>661893</v>
      </c>
      <c r="I116" s="83">
        <f t="shared" si="7"/>
        <v>661893</v>
      </c>
      <c r="J116" s="1"/>
    </row>
    <row r="117" spans="1:11" ht="13.2" x14ac:dyDescent="0.25">
      <c r="A117" s="50">
        <v>97</v>
      </c>
      <c r="B117" s="26" t="s">
        <v>219</v>
      </c>
      <c r="C117" s="27" t="s">
        <v>220</v>
      </c>
      <c r="D117" s="3">
        <v>423788</v>
      </c>
      <c r="E117" s="90">
        <f t="shared" si="5"/>
        <v>423788</v>
      </c>
      <c r="F117" s="29">
        <v>0</v>
      </c>
      <c r="G117" s="29">
        <f t="shared" si="8"/>
        <v>0</v>
      </c>
      <c r="H117" s="90">
        <f t="shared" si="6"/>
        <v>423788</v>
      </c>
      <c r="I117" s="83">
        <f t="shared" si="7"/>
        <v>423788</v>
      </c>
      <c r="J117" s="1"/>
    </row>
    <row r="118" spans="1:11" ht="13.2" x14ac:dyDescent="0.25">
      <c r="A118" s="50">
        <v>98</v>
      </c>
      <c r="B118" s="26" t="s">
        <v>221</v>
      </c>
      <c r="C118" s="27" t="s">
        <v>222</v>
      </c>
      <c r="D118" s="3">
        <v>550122</v>
      </c>
      <c r="E118" s="90">
        <f t="shared" si="5"/>
        <v>550122</v>
      </c>
      <c r="F118" s="29">
        <v>0</v>
      </c>
      <c r="G118" s="29">
        <f t="shared" si="8"/>
        <v>0</v>
      </c>
      <c r="H118" s="90">
        <f t="shared" si="6"/>
        <v>550122</v>
      </c>
      <c r="I118" s="83">
        <f t="shared" si="7"/>
        <v>550122</v>
      </c>
      <c r="J118" s="1"/>
      <c r="K118" s="6" t="s">
        <v>20</v>
      </c>
    </row>
    <row r="119" spans="1:11" ht="13.2" x14ac:dyDescent="0.25">
      <c r="A119" s="50">
        <v>99</v>
      </c>
      <c r="B119" s="26" t="s">
        <v>223</v>
      </c>
      <c r="C119" s="27" t="s">
        <v>224</v>
      </c>
      <c r="D119" s="3">
        <v>157583</v>
      </c>
      <c r="E119" s="90">
        <f t="shared" si="5"/>
        <v>157583</v>
      </c>
      <c r="F119" s="29">
        <v>0</v>
      </c>
      <c r="G119" s="29">
        <f t="shared" si="8"/>
        <v>0</v>
      </c>
      <c r="H119" s="90">
        <f t="shared" si="6"/>
        <v>157583</v>
      </c>
      <c r="I119" s="83">
        <f t="shared" si="7"/>
        <v>157583</v>
      </c>
      <c r="J119" s="1"/>
    </row>
    <row r="120" spans="1:11" ht="13.2" x14ac:dyDescent="0.25">
      <c r="A120" s="50">
        <v>100</v>
      </c>
      <c r="B120" s="26" t="s">
        <v>225</v>
      </c>
      <c r="C120" s="27" t="s">
        <v>226</v>
      </c>
      <c r="D120" s="4">
        <v>102310</v>
      </c>
      <c r="E120" s="91">
        <f t="shared" si="5"/>
        <v>102310</v>
      </c>
      <c r="F120" s="32">
        <v>0</v>
      </c>
      <c r="G120" s="29">
        <f t="shared" si="8"/>
        <v>0</v>
      </c>
      <c r="H120" s="91">
        <f t="shared" si="6"/>
        <v>102310</v>
      </c>
      <c r="I120" s="84">
        <f t="shared" si="7"/>
        <v>102310</v>
      </c>
      <c r="J120" s="1"/>
    </row>
    <row r="121" spans="1:11" ht="10.8" thickBot="1" x14ac:dyDescent="0.25">
      <c r="A121" s="53"/>
      <c r="B121" s="54" t="s">
        <v>16</v>
      </c>
      <c r="C121" s="55"/>
      <c r="D121" s="56">
        <f t="shared" ref="D121:I121" si="9">SUM(D17:D120)</f>
        <v>46830926</v>
      </c>
      <c r="E121" s="56">
        <f t="shared" si="9"/>
        <v>46830926</v>
      </c>
      <c r="F121" s="93">
        <f>SUM(F17:F120)</f>
        <v>0</v>
      </c>
      <c r="G121" s="85">
        <f t="shared" si="9"/>
        <v>0</v>
      </c>
      <c r="H121" s="57">
        <f t="shared" si="9"/>
        <v>46830926</v>
      </c>
      <c r="I121" s="57">
        <f t="shared" si="9"/>
        <v>46830926</v>
      </c>
    </row>
    <row r="122" spans="1:11" ht="10.8" thickTop="1" x14ac:dyDescent="0.2">
      <c r="D122" s="58"/>
      <c r="E122" s="58"/>
      <c r="F122" s="59"/>
      <c r="G122" s="59"/>
      <c r="I122" s="59"/>
    </row>
    <row r="123" spans="1:11" x14ac:dyDescent="0.2">
      <c r="D123" s="58"/>
      <c r="E123" s="58"/>
      <c r="F123" s="59"/>
      <c r="G123" s="59"/>
      <c r="I123" s="59"/>
    </row>
    <row r="124" spans="1:11" x14ac:dyDescent="0.2">
      <c r="D124" s="58"/>
      <c r="E124" s="58"/>
      <c r="F124" s="59"/>
      <c r="G124" s="59"/>
      <c r="I124" s="59"/>
    </row>
    <row r="125" spans="1:11" x14ac:dyDescent="0.2">
      <c r="D125" s="58"/>
      <c r="E125" s="58"/>
      <c r="F125" s="59"/>
      <c r="G125" s="59"/>
      <c r="I125" s="59"/>
    </row>
    <row r="126" spans="1:11" x14ac:dyDescent="0.2">
      <c r="D126" s="58"/>
      <c r="E126" s="58"/>
      <c r="F126" s="59"/>
      <c r="G126" s="59"/>
      <c r="I126" s="59"/>
    </row>
    <row r="127" spans="1:11" ht="23.25" customHeight="1" x14ac:dyDescent="0.25">
      <c r="A127" s="60" t="str">
        <f>E2</f>
        <v>Low-Income Household Assistance Program (LIEAP)</v>
      </c>
      <c r="B127" s="61"/>
      <c r="C127" s="61"/>
      <c r="D127" s="62"/>
      <c r="E127" s="62"/>
      <c r="F127" s="63"/>
      <c r="G127" s="63"/>
      <c r="H127" s="64" t="str">
        <f>E6</f>
        <v>AUTHORIZATION NUMBER: 4</v>
      </c>
      <c r="I127" s="59"/>
    </row>
    <row r="128" spans="1:11" x14ac:dyDescent="0.2">
      <c r="D128" s="58"/>
      <c r="E128" s="58"/>
      <c r="F128" s="59"/>
      <c r="G128" s="59"/>
      <c r="I128" s="59"/>
    </row>
    <row r="129" spans="1:252" ht="13.2" x14ac:dyDescent="0.25">
      <c r="B129" s="65" t="s">
        <v>227</v>
      </c>
      <c r="C129" s="65"/>
      <c r="D129" s="66"/>
      <c r="E129" s="65"/>
      <c r="F129" s="65"/>
      <c r="G129" s="65"/>
      <c r="H129" s="65"/>
      <c r="I129" s="65"/>
      <c r="J129" s="65"/>
      <c r="K129" s="67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  <c r="EE129" s="65"/>
      <c r="EF129" s="65"/>
      <c r="EG129" s="65"/>
      <c r="EH129" s="65"/>
      <c r="EI129" s="65"/>
      <c r="EJ129" s="65"/>
      <c r="EK129" s="65"/>
      <c r="EL129" s="65"/>
      <c r="EM129" s="65"/>
      <c r="EN129" s="65"/>
      <c r="EO129" s="65"/>
      <c r="EP129" s="65"/>
      <c r="EQ129" s="65"/>
      <c r="ER129" s="65"/>
      <c r="ES129" s="65"/>
      <c r="ET129" s="65"/>
      <c r="EU129" s="65"/>
      <c r="EV129" s="65"/>
      <c r="EW129" s="65"/>
      <c r="EX129" s="65"/>
      <c r="EY129" s="65"/>
      <c r="EZ129" s="65"/>
      <c r="FA129" s="65"/>
      <c r="FB129" s="65"/>
      <c r="FC129" s="65"/>
      <c r="FD129" s="65"/>
      <c r="FE129" s="65"/>
      <c r="FF129" s="65"/>
      <c r="FG129" s="65"/>
      <c r="FH129" s="65"/>
      <c r="FI129" s="65"/>
      <c r="FJ129" s="65"/>
      <c r="FK129" s="65"/>
      <c r="FL129" s="65"/>
      <c r="FM129" s="65"/>
      <c r="FN129" s="65"/>
      <c r="FO129" s="65"/>
      <c r="FP129" s="65"/>
      <c r="FQ129" s="65"/>
      <c r="FR129" s="65"/>
      <c r="FS129" s="65"/>
      <c r="FT129" s="65"/>
      <c r="FU129" s="65"/>
      <c r="FV129" s="65"/>
      <c r="FW129" s="65"/>
      <c r="FX129" s="65"/>
      <c r="FY129" s="65"/>
      <c r="FZ129" s="65"/>
      <c r="GA129" s="65"/>
      <c r="GB129" s="65"/>
      <c r="GC129" s="65"/>
      <c r="GD129" s="65"/>
      <c r="GE129" s="65"/>
      <c r="GF129" s="65"/>
      <c r="GG129" s="65"/>
      <c r="GH129" s="65"/>
      <c r="GI129" s="65"/>
      <c r="GJ129" s="65"/>
      <c r="GK129" s="65"/>
      <c r="GL129" s="65"/>
      <c r="GM129" s="65"/>
      <c r="GN129" s="65"/>
      <c r="GO129" s="65"/>
      <c r="GP129" s="65"/>
      <c r="GQ129" s="65"/>
      <c r="GR129" s="65"/>
      <c r="GS129" s="65"/>
      <c r="GT129" s="65"/>
      <c r="GU129" s="65"/>
      <c r="GV129" s="65"/>
      <c r="GW129" s="65"/>
      <c r="GX129" s="65"/>
      <c r="GY129" s="65"/>
      <c r="GZ129" s="65"/>
      <c r="HA129" s="65"/>
      <c r="HB129" s="65"/>
      <c r="HC129" s="65"/>
      <c r="HD129" s="65"/>
      <c r="HE129" s="65"/>
      <c r="HF129" s="65"/>
      <c r="HG129" s="65"/>
      <c r="HH129" s="65"/>
      <c r="HI129" s="65"/>
      <c r="HJ129" s="65"/>
      <c r="HK129" s="65"/>
      <c r="HL129" s="65"/>
      <c r="HM129" s="65"/>
      <c r="HN129" s="65"/>
      <c r="HO129" s="65"/>
      <c r="HP129" s="65"/>
      <c r="HQ129" s="65"/>
      <c r="HR129" s="65"/>
      <c r="HS129" s="65"/>
      <c r="HT129" s="65"/>
      <c r="HU129" s="65"/>
      <c r="HV129" s="65"/>
      <c r="HW129" s="65"/>
      <c r="HX129" s="65"/>
      <c r="HY129" s="65"/>
      <c r="HZ129" s="65"/>
      <c r="IA129" s="65"/>
      <c r="IB129" s="65"/>
      <c r="IC129" s="65"/>
      <c r="ID129" s="65"/>
      <c r="IE129" s="65"/>
      <c r="IF129" s="65"/>
      <c r="IG129" s="65"/>
      <c r="IH129" s="65"/>
      <c r="II129" s="65"/>
      <c r="IJ129" s="65"/>
      <c r="IK129" s="65"/>
      <c r="IL129" s="65"/>
      <c r="IM129" s="65"/>
      <c r="IN129" s="65"/>
      <c r="IO129" s="65"/>
      <c r="IP129" s="65"/>
      <c r="IQ129" s="65"/>
      <c r="IR129" s="65"/>
    </row>
    <row r="130" spans="1:252" ht="13.2" x14ac:dyDescent="0.25">
      <c r="B130" s="65" t="s">
        <v>228</v>
      </c>
      <c r="D130" s="58"/>
      <c r="E130" s="58"/>
      <c r="F130" s="59"/>
      <c r="G130" s="59"/>
      <c r="I130" s="59"/>
    </row>
    <row r="131" spans="1:252" ht="13.2" x14ac:dyDescent="0.25">
      <c r="B131" s="65" t="s">
        <v>229</v>
      </c>
      <c r="D131" s="58"/>
      <c r="E131" s="58"/>
      <c r="F131" s="59"/>
      <c r="G131" s="59"/>
      <c r="I131" s="59"/>
    </row>
    <row r="132" spans="1:252" ht="13.2" x14ac:dyDescent="0.25">
      <c r="B132" s="65" t="s">
        <v>230</v>
      </c>
      <c r="C132" s="65"/>
      <c r="D132" s="68"/>
      <c r="E132" s="69"/>
      <c r="F132" s="69"/>
      <c r="G132" s="69"/>
      <c r="H132" s="69"/>
      <c r="I132" s="69"/>
    </row>
    <row r="133" spans="1:252" ht="13.2" x14ac:dyDescent="0.25">
      <c r="B133" s="65" t="s">
        <v>231</v>
      </c>
      <c r="C133" s="65"/>
      <c r="D133" s="68"/>
      <c r="E133" s="69"/>
      <c r="F133" s="69"/>
      <c r="G133" s="69"/>
      <c r="H133" s="69"/>
      <c r="I133" s="69"/>
    </row>
    <row r="134" spans="1:252" ht="13.2" x14ac:dyDescent="0.25">
      <c r="B134" s="65" t="s">
        <v>232</v>
      </c>
      <c r="C134" s="65"/>
      <c r="D134" s="68"/>
      <c r="E134" s="69"/>
      <c r="F134" s="69"/>
      <c r="G134" s="69"/>
      <c r="H134" s="69"/>
      <c r="I134" s="69"/>
    </row>
    <row r="135" spans="1:252" ht="13.2" x14ac:dyDescent="0.25">
      <c r="B135" s="65" t="s">
        <v>233</v>
      </c>
      <c r="C135" s="65"/>
      <c r="D135" s="68"/>
      <c r="E135" s="69"/>
      <c r="F135" s="69"/>
      <c r="G135" s="69"/>
      <c r="H135" s="69"/>
      <c r="I135" s="69"/>
    </row>
    <row r="136" spans="1:252" ht="13.2" x14ac:dyDescent="0.25">
      <c r="B136" s="65" t="s">
        <v>234</v>
      </c>
      <c r="C136" s="65"/>
      <c r="D136" s="68"/>
      <c r="E136" s="69"/>
      <c r="F136" s="69"/>
      <c r="G136" s="69"/>
      <c r="H136" s="69"/>
      <c r="I136" s="69"/>
    </row>
    <row r="137" spans="1:252" ht="13.2" x14ac:dyDescent="0.25">
      <c r="B137" s="65" t="s">
        <v>235</v>
      </c>
      <c r="C137" s="65"/>
      <c r="D137" s="68"/>
      <c r="E137" s="69"/>
      <c r="F137" s="69"/>
      <c r="G137" s="69"/>
      <c r="H137" s="69"/>
      <c r="I137" s="69"/>
    </row>
    <row r="138" spans="1:252" ht="13.2" x14ac:dyDescent="0.25">
      <c r="B138" s="69"/>
      <c r="C138" s="69"/>
      <c r="D138" s="68"/>
      <c r="E138" s="69"/>
      <c r="F138" s="69"/>
      <c r="G138" s="69"/>
      <c r="H138" s="69"/>
      <c r="I138" s="69"/>
    </row>
    <row r="139" spans="1:252" ht="13.2" x14ac:dyDescent="0.25">
      <c r="B139" s="69"/>
      <c r="C139" s="69"/>
      <c r="D139" s="68"/>
      <c r="E139" s="69"/>
      <c r="F139" s="69"/>
      <c r="G139" s="69"/>
      <c r="H139" s="69"/>
      <c r="I139" s="69"/>
    </row>
    <row r="140" spans="1:252" ht="13.35" customHeight="1" x14ac:dyDescent="0.25">
      <c r="B140" s="65" t="s">
        <v>236</v>
      </c>
      <c r="C140" s="65"/>
      <c r="D140" s="68"/>
      <c r="E140" s="69"/>
      <c r="F140" s="69"/>
      <c r="G140" s="69"/>
      <c r="H140" s="69"/>
      <c r="I140" s="69"/>
    </row>
    <row r="141" spans="1:252" ht="14.25" customHeight="1" x14ac:dyDescent="0.25">
      <c r="B141" s="70" t="s">
        <v>237</v>
      </c>
      <c r="C141" s="70"/>
      <c r="D141" s="70"/>
      <c r="E141" s="70"/>
      <c r="F141" s="70"/>
      <c r="G141" s="70"/>
      <c r="H141" s="70"/>
      <c r="I141" s="70"/>
    </row>
    <row r="142" spans="1:252" ht="14.25" customHeight="1" x14ac:dyDescent="0.25">
      <c r="B142" s="71"/>
      <c r="C142" s="71"/>
      <c r="D142" s="71"/>
      <c r="E142" s="71"/>
      <c r="F142" s="71"/>
      <c r="G142" s="71"/>
      <c r="H142" s="71"/>
      <c r="I142" s="71"/>
    </row>
    <row r="143" spans="1:252" s="74" customFormat="1" ht="14.25" customHeight="1" x14ac:dyDescent="0.25">
      <c r="A143" s="7"/>
      <c r="B143" s="72" t="s">
        <v>238</v>
      </c>
      <c r="C143" s="72"/>
      <c r="D143" s="73"/>
      <c r="E143" s="72"/>
      <c r="F143" s="72"/>
      <c r="G143" s="72"/>
      <c r="H143" s="72"/>
      <c r="I143" s="72"/>
    </row>
    <row r="144" spans="1:252" s="74" customFormat="1" ht="15.75" customHeight="1" x14ac:dyDescent="0.25">
      <c r="A144" s="7"/>
      <c r="B144" s="72" t="s">
        <v>239</v>
      </c>
      <c r="C144" s="72"/>
      <c r="D144" s="73"/>
      <c r="E144" s="72"/>
      <c r="F144" s="72"/>
      <c r="G144" s="72"/>
      <c r="H144" s="72"/>
      <c r="I144" s="72"/>
    </row>
    <row r="145" spans="2:10" ht="15" customHeight="1" x14ac:dyDescent="0.25">
      <c r="B145" s="69"/>
      <c r="C145" s="69"/>
      <c r="D145" s="75"/>
      <c r="E145" s="69"/>
      <c r="F145" s="69"/>
      <c r="G145" s="69"/>
      <c r="H145" s="69"/>
      <c r="I145" s="69"/>
    </row>
    <row r="146" spans="2:10" ht="13.2" x14ac:dyDescent="0.25">
      <c r="B146" s="76" t="s">
        <v>240</v>
      </c>
      <c r="C146" s="76"/>
      <c r="D146" s="77"/>
      <c r="E146" s="77"/>
      <c r="F146" s="69"/>
      <c r="G146" s="69"/>
      <c r="H146" s="69"/>
      <c r="I146" s="69"/>
    </row>
    <row r="147" spans="2:10" ht="13.2" x14ac:dyDescent="0.25">
      <c r="B147" s="76" t="s">
        <v>241</v>
      </c>
      <c r="C147" s="76"/>
      <c r="D147" s="77"/>
      <c r="E147" s="77"/>
      <c r="F147" s="69"/>
      <c r="G147" s="69"/>
      <c r="H147" s="69"/>
      <c r="I147" s="69"/>
    </row>
    <row r="148" spans="2:10" ht="13.2" x14ac:dyDescent="0.25">
      <c r="B148" s="76"/>
      <c r="C148" s="76"/>
      <c r="D148" s="77"/>
      <c r="E148" s="77"/>
      <c r="F148" s="69"/>
      <c r="G148" s="69"/>
      <c r="H148" s="69"/>
      <c r="I148" s="69"/>
    </row>
    <row r="149" spans="2:10" ht="13.2" x14ac:dyDescent="0.25">
      <c r="B149" s="65" t="s">
        <v>242</v>
      </c>
      <c r="C149" s="76"/>
      <c r="D149" s="77"/>
      <c r="E149" s="77"/>
      <c r="F149" s="69"/>
      <c r="G149" s="69"/>
      <c r="H149" s="69"/>
      <c r="I149" s="69"/>
    </row>
    <row r="150" spans="2:10" ht="13.2" x14ac:dyDescent="0.25">
      <c r="B150" s="76" t="s">
        <v>243</v>
      </c>
      <c r="C150" s="76"/>
      <c r="D150" s="69"/>
      <c r="E150" s="69"/>
      <c r="F150" s="69"/>
      <c r="G150" s="69"/>
      <c r="H150" s="69"/>
      <c r="I150" s="69"/>
      <c r="J150" s="78"/>
    </row>
    <row r="151" spans="2:10" ht="13.2" x14ac:dyDescent="0.25">
      <c r="B151" s="76"/>
      <c r="C151" s="76"/>
      <c r="D151" s="69"/>
      <c r="E151" s="69"/>
      <c r="F151" s="69"/>
      <c r="G151" s="69"/>
      <c r="H151" s="69"/>
      <c r="I151" s="69"/>
      <c r="J151" s="78"/>
    </row>
    <row r="152" spans="2:10" ht="10.5" customHeight="1" x14ac:dyDescent="0.25">
      <c r="B152" s="76"/>
      <c r="C152" s="76"/>
      <c r="H152" s="6"/>
      <c r="J152" s="78"/>
    </row>
    <row r="153" spans="2:10" ht="13.2" x14ac:dyDescent="0.25">
      <c r="B153" s="65" t="s">
        <v>244</v>
      </c>
      <c r="C153" s="65"/>
      <c r="G153" s="65" t="s">
        <v>245</v>
      </c>
      <c r="H153" s="6"/>
      <c r="I153" s="9"/>
      <c r="J153" s="78"/>
    </row>
    <row r="154" spans="2:10" ht="13.2" x14ac:dyDescent="0.25">
      <c r="H154" s="6"/>
      <c r="I154" s="9"/>
      <c r="J154" s="78"/>
    </row>
    <row r="155" spans="2:10" ht="13.2" x14ac:dyDescent="0.25">
      <c r="G155" s="79"/>
      <c r="H155" s="79"/>
      <c r="I155" s="79"/>
      <c r="J155" s="78"/>
    </row>
    <row r="156" spans="2:10" ht="13.2" x14ac:dyDescent="0.25">
      <c r="B156" s="37"/>
      <c r="C156" s="37"/>
      <c r="D156" s="37"/>
      <c r="E156" s="37"/>
      <c r="G156" s="80">
        <v>45749</v>
      </c>
      <c r="H156" s="80"/>
      <c r="I156" s="80"/>
      <c r="J156" s="78"/>
    </row>
    <row r="157" spans="2:10" ht="13.2" x14ac:dyDescent="0.25">
      <c r="H157" s="6"/>
      <c r="I157" s="9"/>
      <c r="J157" s="78"/>
    </row>
    <row r="158" spans="2:10" ht="13.2" x14ac:dyDescent="0.25">
      <c r="H158" s="6"/>
      <c r="J158" s="78"/>
    </row>
  </sheetData>
  <sheetProtection algorithmName="SHA-512" hashValue="uogfyrDSHKy9NrMi3vI+q8MG+nmtx9hutt2DITqf+6BLivy6J1XKuFIT9v3zL4UviHQtZOQ0wOPVXBtuzKMv6g==" saltValue="4GMu4tXuq5G01h70YAVgjw==" spinCount="100000" sheet="1" objects="1" scenarios="1"/>
  <mergeCells count="9">
    <mergeCell ref="B141:I141"/>
    <mergeCell ref="G155:I155"/>
    <mergeCell ref="G156:I156"/>
    <mergeCell ref="D15:E15"/>
    <mergeCell ref="F15:G15"/>
    <mergeCell ref="H15:I15"/>
    <mergeCell ref="D66:E66"/>
    <mergeCell ref="F66:G66"/>
    <mergeCell ref="H66:I6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4</xdr:col>
                    <xdr:colOff>320040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 sizeWithCells="1">
                  <from>
                    <xdr:col>4</xdr:col>
                    <xdr:colOff>228600</xdr:colOff>
                    <xdr:row>131</xdr:row>
                    <xdr:rowOff>0</xdr:rowOff>
                  </from>
                  <to>
                    <xdr:col>6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F7DD-2E35-41AD-BF57-1F0CF89AC52F}">
  <dimension ref="A1:IS158"/>
  <sheetViews>
    <sheetView topLeftCell="A38" workbookViewId="0">
      <selection activeCell="K12" sqref="K12"/>
    </sheetView>
  </sheetViews>
  <sheetFormatPr defaultColWidth="9.109375" defaultRowHeight="10.199999999999999" x14ac:dyDescent="0.2"/>
  <cols>
    <col min="1" max="1" width="6.109375" style="6" customWidth="1"/>
    <col min="2" max="2" width="12.44140625" style="6" customWidth="1"/>
    <col min="3" max="3" width="22.109375" style="6" bestFit="1" customWidth="1"/>
    <col min="4" max="4" width="13.109375" style="6" customWidth="1"/>
    <col min="5" max="5" width="13.33203125" style="6" customWidth="1"/>
    <col min="6" max="6" width="11.6640625" style="6" customWidth="1"/>
    <col min="7" max="7" width="11.109375" style="6" customWidth="1"/>
    <col min="8" max="8" width="13.44140625" style="9" customWidth="1"/>
    <col min="9" max="9" width="14.109375" style="6" customWidth="1"/>
    <col min="10" max="11" width="9.109375" style="6"/>
    <col min="12" max="12" width="13.5546875" style="6" bestFit="1" customWidth="1"/>
    <col min="13" max="256" width="9.109375" style="6"/>
    <col min="257" max="257" width="6.109375" style="6" customWidth="1"/>
    <col min="258" max="258" width="12.44140625" style="6" customWidth="1"/>
    <col min="259" max="259" width="22.109375" style="6" bestFit="1" customWidth="1"/>
    <col min="260" max="260" width="13.109375" style="6" customWidth="1"/>
    <col min="261" max="261" width="13.33203125" style="6" customWidth="1"/>
    <col min="262" max="262" width="11.6640625" style="6" customWidth="1"/>
    <col min="263" max="263" width="11.109375" style="6" customWidth="1"/>
    <col min="264" max="264" width="13.44140625" style="6" customWidth="1"/>
    <col min="265" max="265" width="14.109375" style="6" customWidth="1"/>
    <col min="266" max="267" width="9.109375" style="6"/>
    <col min="268" max="268" width="13.5546875" style="6" bestFit="1" customWidth="1"/>
    <col min="269" max="512" width="9.109375" style="6"/>
    <col min="513" max="513" width="6.109375" style="6" customWidth="1"/>
    <col min="514" max="514" width="12.44140625" style="6" customWidth="1"/>
    <col min="515" max="515" width="22.109375" style="6" bestFit="1" customWidth="1"/>
    <col min="516" max="516" width="13.109375" style="6" customWidth="1"/>
    <col min="517" max="517" width="13.33203125" style="6" customWidth="1"/>
    <col min="518" max="518" width="11.6640625" style="6" customWidth="1"/>
    <col min="519" max="519" width="11.109375" style="6" customWidth="1"/>
    <col min="520" max="520" width="13.44140625" style="6" customWidth="1"/>
    <col min="521" max="521" width="14.109375" style="6" customWidth="1"/>
    <col min="522" max="523" width="9.109375" style="6"/>
    <col min="524" max="524" width="13.5546875" style="6" bestFit="1" customWidth="1"/>
    <col min="525" max="768" width="9.109375" style="6"/>
    <col min="769" max="769" width="6.109375" style="6" customWidth="1"/>
    <col min="770" max="770" width="12.44140625" style="6" customWidth="1"/>
    <col min="771" max="771" width="22.109375" style="6" bestFit="1" customWidth="1"/>
    <col min="772" max="772" width="13.109375" style="6" customWidth="1"/>
    <col min="773" max="773" width="13.33203125" style="6" customWidth="1"/>
    <col min="774" max="774" width="11.6640625" style="6" customWidth="1"/>
    <col min="775" max="775" width="11.109375" style="6" customWidth="1"/>
    <col min="776" max="776" width="13.44140625" style="6" customWidth="1"/>
    <col min="777" max="777" width="14.109375" style="6" customWidth="1"/>
    <col min="778" max="779" width="9.109375" style="6"/>
    <col min="780" max="780" width="13.5546875" style="6" bestFit="1" customWidth="1"/>
    <col min="781" max="1024" width="9.109375" style="6"/>
    <col min="1025" max="1025" width="6.109375" style="6" customWidth="1"/>
    <col min="1026" max="1026" width="12.44140625" style="6" customWidth="1"/>
    <col min="1027" max="1027" width="22.109375" style="6" bestFit="1" customWidth="1"/>
    <col min="1028" max="1028" width="13.109375" style="6" customWidth="1"/>
    <col min="1029" max="1029" width="13.33203125" style="6" customWidth="1"/>
    <col min="1030" max="1030" width="11.6640625" style="6" customWidth="1"/>
    <col min="1031" max="1031" width="11.109375" style="6" customWidth="1"/>
    <col min="1032" max="1032" width="13.44140625" style="6" customWidth="1"/>
    <col min="1033" max="1033" width="14.109375" style="6" customWidth="1"/>
    <col min="1034" max="1035" width="9.109375" style="6"/>
    <col min="1036" max="1036" width="13.5546875" style="6" bestFit="1" customWidth="1"/>
    <col min="1037" max="1280" width="9.109375" style="6"/>
    <col min="1281" max="1281" width="6.109375" style="6" customWidth="1"/>
    <col min="1282" max="1282" width="12.44140625" style="6" customWidth="1"/>
    <col min="1283" max="1283" width="22.109375" style="6" bestFit="1" customWidth="1"/>
    <col min="1284" max="1284" width="13.109375" style="6" customWidth="1"/>
    <col min="1285" max="1285" width="13.33203125" style="6" customWidth="1"/>
    <col min="1286" max="1286" width="11.6640625" style="6" customWidth="1"/>
    <col min="1287" max="1287" width="11.109375" style="6" customWidth="1"/>
    <col min="1288" max="1288" width="13.44140625" style="6" customWidth="1"/>
    <col min="1289" max="1289" width="14.109375" style="6" customWidth="1"/>
    <col min="1290" max="1291" width="9.109375" style="6"/>
    <col min="1292" max="1292" width="13.5546875" style="6" bestFit="1" customWidth="1"/>
    <col min="1293" max="1536" width="9.109375" style="6"/>
    <col min="1537" max="1537" width="6.109375" style="6" customWidth="1"/>
    <col min="1538" max="1538" width="12.44140625" style="6" customWidth="1"/>
    <col min="1539" max="1539" width="22.109375" style="6" bestFit="1" customWidth="1"/>
    <col min="1540" max="1540" width="13.109375" style="6" customWidth="1"/>
    <col min="1541" max="1541" width="13.33203125" style="6" customWidth="1"/>
    <col min="1542" max="1542" width="11.6640625" style="6" customWidth="1"/>
    <col min="1543" max="1543" width="11.109375" style="6" customWidth="1"/>
    <col min="1544" max="1544" width="13.44140625" style="6" customWidth="1"/>
    <col min="1545" max="1545" width="14.109375" style="6" customWidth="1"/>
    <col min="1546" max="1547" width="9.109375" style="6"/>
    <col min="1548" max="1548" width="13.5546875" style="6" bestFit="1" customWidth="1"/>
    <col min="1549" max="1792" width="9.109375" style="6"/>
    <col min="1793" max="1793" width="6.109375" style="6" customWidth="1"/>
    <col min="1794" max="1794" width="12.44140625" style="6" customWidth="1"/>
    <col min="1795" max="1795" width="22.109375" style="6" bestFit="1" customWidth="1"/>
    <col min="1796" max="1796" width="13.109375" style="6" customWidth="1"/>
    <col min="1797" max="1797" width="13.33203125" style="6" customWidth="1"/>
    <col min="1798" max="1798" width="11.6640625" style="6" customWidth="1"/>
    <col min="1799" max="1799" width="11.109375" style="6" customWidth="1"/>
    <col min="1800" max="1800" width="13.44140625" style="6" customWidth="1"/>
    <col min="1801" max="1801" width="14.109375" style="6" customWidth="1"/>
    <col min="1802" max="1803" width="9.109375" style="6"/>
    <col min="1804" max="1804" width="13.5546875" style="6" bestFit="1" customWidth="1"/>
    <col min="1805" max="2048" width="9.109375" style="6"/>
    <col min="2049" max="2049" width="6.109375" style="6" customWidth="1"/>
    <col min="2050" max="2050" width="12.44140625" style="6" customWidth="1"/>
    <col min="2051" max="2051" width="22.109375" style="6" bestFit="1" customWidth="1"/>
    <col min="2052" max="2052" width="13.109375" style="6" customWidth="1"/>
    <col min="2053" max="2053" width="13.33203125" style="6" customWidth="1"/>
    <col min="2054" max="2054" width="11.6640625" style="6" customWidth="1"/>
    <col min="2055" max="2055" width="11.109375" style="6" customWidth="1"/>
    <col min="2056" max="2056" width="13.44140625" style="6" customWidth="1"/>
    <col min="2057" max="2057" width="14.109375" style="6" customWidth="1"/>
    <col min="2058" max="2059" width="9.109375" style="6"/>
    <col min="2060" max="2060" width="13.5546875" style="6" bestFit="1" customWidth="1"/>
    <col min="2061" max="2304" width="9.109375" style="6"/>
    <col min="2305" max="2305" width="6.109375" style="6" customWidth="1"/>
    <col min="2306" max="2306" width="12.44140625" style="6" customWidth="1"/>
    <col min="2307" max="2307" width="22.109375" style="6" bestFit="1" customWidth="1"/>
    <col min="2308" max="2308" width="13.109375" style="6" customWidth="1"/>
    <col min="2309" max="2309" width="13.33203125" style="6" customWidth="1"/>
    <col min="2310" max="2310" width="11.6640625" style="6" customWidth="1"/>
    <col min="2311" max="2311" width="11.109375" style="6" customWidth="1"/>
    <col min="2312" max="2312" width="13.44140625" style="6" customWidth="1"/>
    <col min="2313" max="2313" width="14.109375" style="6" customWidth="1"/>
    <col min="2314" max="2315" width="9.109375" style="6"/>
    <col min="2316" max="2316" width="13.5546875" style="6" bestFit="1" customWidth="1"/>
    <col min="2317" max="2560" width="9.109375" style="6"/>
    <col min="2561" max="2561" width="6.109375" style="6" customWidth="1"/>
    <col min="2562" max="2562" width="12.44140625" style="6" customWidth="1"/>
    <col min="2563" max="2563" width="22.109375" style="6" bestFit="1" customWidth="1"/>
    <col min="2564" max="2564" width="13.109375" style="6" customWidth="1"/>
    <col min="2565" max="2565" width="13.33203125" style="6" customWidth="1"/>
    <col min="2566" max="2566" width="11.6640625" style="6" customWidth="1"/>
    <col min="2567" max="2567" width="11.109375" style="6" customWidth="1"/>
    <col min="2568" max="2568" width="13.44140625" style="6" customWidth="1"/>
    <col min="2569" max="2569" width="14.109375" style="6" customWidth="1"/>
    <col min="2570" max="2571" width="9.109375" style="6"/>
    <col min="2572" max="2572" width="13.5546875" style="6" bestFit="1" customWidth="1"/>
    <col min="2573" max="2816" width="9.109375" style="6"/>
    <col min="2817" max="2817" width="6.109375" style="6" customWidth="1"/>
    <col min="2818" max="2818" width="12.44140625" style="6" customWidth="1"/>
    <col min="2819" max="2819" width="22.109375" style="6" bestFit="1" customWidth="1"/>
    <col min="2820" max="2820" width="13.109375" style="6" customWidth="1"/>
    <col min="2821" max="2821" width="13.33203125" style="6" customWidth="1"/>
    <col min="2822" max="2822" width="11.6640625" style="6" customWidth="1"/>
    <col min="2823" max="2823" width="11.109375" style="6" customWidth="1"/>
    <col min="2824" max="2824" width="13.44140625" style="6" customWidth="1"/>
    <col min="2825" max="2825" width="14.109375" style="6" customWidth="1"/>
    <col min="2826" max="2827" width="9.109375" style="6"/>
    <col min="2828" max="2828" width="13.5546875" style="6" bestFit="1" customWidth="1"/>
    <col min="2829" max="3072" width="9.109375" style="6"/>
    <col min="3073" max="3073" width="6.109375" style="6" customWidth="1"/>
    <col min="3074" max="3074" width="12.44140625" style="6" customWidth="1"/>
    <col min="3075" max="3075" width="22.109375" style="6" bestFit="1" customWidth="1"/>
    <col min="3076" max="3076" width="13.109375" style="6" customWidth="1"/>
    <col min="3077" max="3077" width="13.33203125" style="6" customWidth="1"/>
    <col min="3078" max="3078" width="11.6640625" style="6" customWidth="1"/>
    <col min="3079" max="3079" width="11.109375" style="6" customWidth="1"/>
    <col min="3080" max="3080" width="13.44140625" style="6" customWidth="1"/>
    <col min="3081" max="3081" width="14.109375" style="6" customWidth="1"/>
    <col min="3082" max="3083" width="9.109375" style="6"/>
    <col min="3084" max="3084" width="13.5546875" style="6" bestFit="1" customWidth="1"/>
    <col min="3085" max="3328" width="9.109375" style="6"/>
    <col min="3329" max="3329" width="6.109375" style="6" customWidth="1"/>
    <col min="3330" max="3330" width="12.44140625" style="6" customWidth="1"/>
    <col min="3331" max="3331" width="22.109375" style="6" bestFit="1" customWidth="1"/>
    <col min="3332" max="3332" width="13.109375" style="6" customWidth="1"/>
    <col min="3333" max="3333" width="13.33203125" style="6" customWidth="1"/>
    <col min="3334" max="3334" width="11.6640625" style="6" customWidth="1"/>
    <col min="3335" max="3335" width="11.109375" style="6" customWidth="1"/>
    <col min="3336" max="3336" width="13.44140625" style="6" customWidth="1"/>
    <col min="3337" max="3337" width="14.109375" style="6" customWidth="1"/>
    <col min="3338" max="3339" width="9.109375" style="6"/>
    <col min="3340" max="3340" width="13.5546875" style="6" bestFit="1" customWidth="1"/>
    <col min="3341" max="3584" width="9.109375" style="6"/>
    <col min="3585" max="3585" width="6.109375" style="6" customWidth="1"/>
    <col min="3586" max="3586" width="12.44140625" style="6" customWidth="1"/>
    <col min="3587" max="3587" width="22.109375" style="6" bestFit="1" customWidth="1"/>
    <col min="3588" max="3588" width="13.109375" style="6" customWidth="1"/>
    <col min="3589" max="3589" width="13.33203125" style="6" customWidth="1"/>
    <col min="3590" max="3590" width="11.6640625" style="6" customWidth="1"/>
    <col min="3591" max="3591" width="11.109375" style="6" customWidth="1"/>
    <col min="3592" max="3592" width="13.44140625" style="6" customWidth="1"/>
    <col min="3593" max="3593" width="14.109375" style="6" customWidth="1"/>
    <col min="3594" max="3595" width="9.109375" style="6"/>
    <col min="3596" max="3596" width="13.5546875" style="6" bestFit="1" customWidth="1"/>
    <col min="3597" max="3840" width="9.109375" style="6"/>
    <col min="3841" max="3841" width="6.109375" style="6" customWidth="1"/>
    <col min="3842" max="3842" width="12.44140625" style="6" customWidth="1"/>
    <col min="3843" max="3843" width="22.109375" style="6" bestFit="1" customWidth="1"/>
    <col min="3844" max="3844" width="13.109375" style="6" customWidth="1"/>
    <col min="3845" max="3845" width="13.33203125" style="6" customWidth="1"/>
    <col min="3846" max="3846" width="11.6640625" style="6" customWidth="1"/>
    <col min="3847" max="3847" width="11.109375" style="6" customWidth="1"/>
    <col min="3848" max="3848" width="13.44140625" style="6" customWidth="1"/>
    <col min="3849" max="3849" width="14.109375" style="6" customWidth="1"/>
    <col min="3850" max="3851" width="9.109375" style="6"/>
    <col min="3852" max="3852" width="13.5546875" style="6" bestFit="1" customWidth="1"/>
    <col min="3853" max="4096" width="9.109375" style="6"/>
    <col min="4097" max="4097" width="6.109375" style="6" customWidth="1"/>
    <col min="4098" max="4098" width="12.44140625" style="6" customWidth="1"/>
    <col min="4099" max="4099" width="22.109375" style="6" bestFit="1" customWidth="1"/>
    <col min="4100" max="4100" width="13.109375" style="6" customWidth="1"/>
    <col min="4101" max="4101" width="13.33203125" style="6" customWidth="1"/>
    <col min="4102" max="4102" width="11.6640625" style="6" customWidth="1"/>
    <col min="4103" max="4103" width="11.109375" style="6" customWidth="1"/>
    <col min="4104" max="4104" width="13.44140625" style="6" customWidth="1"/>
    <col min="4105" max="4105" width="14.109375" style="6" customWidth="1"/>
    <col min="4106" max="4107" width="9.109375" style="6"/>
    <col min="4108" max="4108" width="13.5546875" style="6" bestFit="1" customWidth="1"/>
    <col min="4109" max="4352" width="9.109375" style="6"/>
    <col min="4353" max="4353" width="6.109375" style="6" customWidth="1"/>
    <col min="4354" max="4354" width="12.44140625" style="6" customWidth="1"/>
    <col min="4355" max="4355" width="22.109375" style="6" bestFit="1" customWidth="1"/>
    <col min="4356" max="4356" width="13.109375" style="6" customWidth="1"/>
    <col min="4357" max="4357" width="13.33203125" style="6" customWidth="1"/>
    <col min="4358" max="4358" width="11.6640625" style="6" customWidth="1"/>
    <col min="4359" max="4359" width="11.109375" style="6" customWidth="1"/>
    <col min="4360" max="4360" width="13.44140625" style="6" customWidth="1"/>
    <col min="4361" max="4361" width="14.109375" style="6" customWidth="1"/>
    <col min="4362" max="4363" width="9.109375" style="6"/>
    <col min="4364" max="4364" width="13.5546875" style="6" bestFit="1" customWidth="1"/>
    <col min="4365" max="4608" width="9.109375" style="6"/>
    <col min="4609" max="4609" width="6.109375" style="6" customWidth="1"/>
    <col min="4610" max="4610" width="12.44140625" style="6" customWidth="1"/>
    <col min="4611" max="4611" width="22.109375" style="6" bestFit="1" customWidth="1"/>
    <col min="4612" max="4612" width="13.109375" style="6" customWidth="1"/>
    <col min="4613" max="4613" width="13.33203125" style="6" customWidth="1"/>
    <col min="4614" max="4614" width="11.6640625" style="6" customWidth="1"/>
    <col min="4615" max="4615" width="11.109375" style="6" customWidth="1"/>
    <col min="4616" max="4616" width="13.44140625" style="6" customWidth="1"/>
    <col min="4617" max="4617" width="14.109375" style="6" customWidth="1"/>
    <col min="4618" max="4619" width="9.109375" style="6"/>
    <col min="4620" max="4620" width="13.5546875" style="6" bestFit="1" customWidth="1"/>
    <col min="4621" max="4864" width="9.109375" style="6"/>
    <col min="4865" max="4865" width="6.109375" style="6" customWidth="1"/>
    <col min="4866" max="4866" width="12.44140625" style="6" customWidth="1"/>
    <col min="4867" max="4867" width="22.109375" style="6" bestFit="1" customWidth="1"/>
    <col min="4868" max="4868" width="13.109375" style="6" customWidth="1"/>
    <col min="4869" max="4869" width="13.33203125" style="6" customWidth="1"/>
    <col min="4870" max="4870" width="11.6640625" style="6" customWidth="1"/>
    <col min="4871" max="4871" width="11.109375" style="6" customWidth="1"/>
    <col min="4872" max="4872" width="13.44140625" style="6" customWidth="1"/>
    <col min="4873" max="4873" width="14.109375" style="6" customWidth="1"/>
    <col min="4874" max="4875" width="9.109375" style="6"/>
    <col min="4876" max="4876" width="13.5546875" style="6" bestFit="1" customWidth="1"/>
    <col min="4877" max="5120" width="9.109375" style="6"/>
    <col min="5121" max="5121" width="6.109375" style="6" customWidth="1"/>
    <col min="5122" max="5122" width="12.44140625" style="6" customWidth="1"/>
    <col min="5123" max="5123" width="22.109375" style="6" bestFit="1" customWidth="1"/>
    <col min="5124" max="5124" width="13.109375" style="6" customWidth="1"/>
    <col min="5125" max="5125" width="13.33203125" style="6" customWidth="1"/>
    <col min="5126" max="5126" width="11.6640625" style="6" customWidth="1"/>
    <col min="5127" max="5127" width="11.109375" style="6" customWidth="1"/>
    <col min="5128" max="5128" width="13.44140625" style="6" customWidth="1"/>
    <col min="5129" max="5129" width="14.109375" style="6" customWidth="1"/>
    <col min="5130" max="5131" width="9.109375" style="6"/>
    <col min="5132" max="5132" width="13.5546875" style="6" bestFit="1" customWidth="1"/>
    <col min="5133" max="5376" width="9.109375" style="6"/>
    <col min="5377" max="5377" width="6.109375" style="6" customWidth="1"/>
    <col min="5378" max="5378" width="12.44140625" style="6" customWidth="1"/>
    <col min="5379" max="5379" width="22.109375" style="6" bestFit="1" customWidth="1"/>
    <col min="5380" max="5380" width="13.109375" style="6" customWidth="1"/>
    <col min="5381" max="5381" width="13.33203125" style="6" customWidth="1"/>
    <col min="5382" max="5382" width="11.6640625" style="6" customWidth="1"/>
    <col min="5383" max="5383" width="11.109375" style="6" customWidth="1"/>
    <col min="5384" max="5384" width="13.44140625" style="6" customWidth="1"/>
    <col min="5385" max="5385" width="14.109375" style="6" customWidth="1"/>
    <col min="5386" max="5387" width="9.109375" style="6"/>
    <col min="5388" max="5388" width="13.5546875" style="6" bestFit="1" customWidth="1"/>
    <col min="5389" max="5632" width="9.109375" style="6"/>
    <col min="5633" max="5633" width="6.109375" style="6" customWidth="1"/>
    <col min="5634" max="5634" width="12.44140625" style="6" customWidth="1"/>
    <col min="5635" max="5635" width="22.109375" style="6" bestFit="1" customWidth="1"/>
    <col min="5636" max="5636" width="13.109375" style="6" customWidth="1"/>
    <col min="5637" max="5637" width="13.33203125" style="6" customWidth="1"/>
    <col min="5638" max="5638" width="11.6640625" style="6" customWidth="1"/>
    <col min="5639" max="5639" width="11.109375" style="6" customWidth="1"/>
    <col min="5640" max="5640" width="13.44140625" style="6" customWidth="1"/>
    <col min="5641" max="5641" width="14.109375" style="6" customWidth="1"/>
    <col min="5642" max="5643" width="9.109375" style="6"/>
    <col min="5644" max="5644" width="13.5546875" style="6" bestFit="1" customWidth="1"/>
    <col min="5645" max="5888" width="9.109375" style="6"/>
    <col min="5889" max="5889" width="6.109375" style="6" customWidth="1"/>
    <col min="5890" max="5890" width="12.44140625" style="6" customWidth="1"/>
    <col min="5891" max="5891" width="22.109375" style="6" bestFit="1" customWidth="1"/>
    <col min="5892" max="5892" width="13.109375" style="6" customWidth="1"/>
    <col min="5893" max="5893" width="13.33203125" style="6" customWidth="1"/>
    <col min="5894" max="5894" width="11.6640625" style="6" customWidth="1"/>
    <col min="5895" max="5895" width="11.109375" style="6" customWidth="1"/>
    <col min="5896" max="5896" width="13.44140625" style="6" customWidth="1"/>
    <col min="5897" max="5897" width="14.109375" style="6" customWidth="1"/>
    <col min="5898" max="5899" width="9.109375" style="6"/>
    <col min="5900" max="5900" width="13.5546875" style="6" bestFit="1" customWidth="1"/>
    <col min="5901" max="6144" width="9.109375" style="6"/>
    <col min="6145" max="6145" width="6.109375" style="6" customWidth="1"/>
    <col min="6146" max="6146" width="12.44140625" style="6" customWidth="1"/>
    <col min="6147" max="6147" width="22.109375" style="6" bestFit="1" customWidth="1"/>
    <col min="6148" max="6148" width="13.109375" style="6" customWidth="1"/>
    <col min="6149" max="6149" width="13.33203125" style="6" customWidth="1"/>
    <col min="6150" max="6150" width="11.6640625" style="6" customWidth="1"/>
    <col min="6151" max="6151" width="11.109375" style="6" customWidth="1"/>
    <col min="6152" max="6152" width="13.44140625" style="6" customWidth="1"/>
    <col min="6153" max="6153" width="14.109375" style="6" customWidth="1"/>
    <col min="6154" max="6155" width="9.109375" style="6"/>
    <col min="6156" max="6156" width="13.5546875" style="6" bestFit="1" customWidth="1"/>
    <col min="6157" max="6400" width="9.109375" style="6"/>
    <col min="6401" max="6401" width="6.109375" style="6" customWidth="1"/>
    <col min="6402" max="6402" width="12.44140625" style="6" customWidth="1"/>
    <col min="6403" max="6403" width="22.109375" style="6" bestFit="1" customWidth="1"/>
    <col min="6404" max="6404" width="13.109375" style="6" customWidth="1"/>
    <col min="6405" max="6405" width="13.33203125" style="6" customWidth="1"/>
    <col min="6406" max="6406" width="11.6640625" style="6" customWidth="1"/>
    <col min="6407" max="6407" width="11.109375" style="6" customWidth="1"/>
    <col min="6408" max="6408" width="13.44140625" style="6" customWidth="1"/>
    <col min="6409" max="6409" width="14.109375" style="6" customWidth="1"/>
    <col min="6410" max="6411" width="9.109375" style="6"/>
    <col min="6412" max="6412" width="13.5546875" style="6" bestFit="1" customWidth="1"/>
    <col min="6413" max="6656" width="9.109375" style="6"/>
    <col min="6657" max="6657" width="6.109375" style="6" customWidth="1"/>
    <col min="6658" max="6658" width="12.44140625" style="6" customWidth="1"/>
    <col min="6659" max="6659" width="22.109375" style="6" bestFit="1" customWidth="1"/>
    <col min="6660" max="6660" width="13.109375" style="6" customWidth="1"/>
    <col min="6661" max="6661" width="13.33203125" style="6" customWidth="1"/>
    <col min="6662" max="6662" width="11.6640625" style="6" customWidth="1"/>
    <col min="6663" max="6663" width="11.109375" style="6" customWidth="1"/>
    <col min="6664" max="6664" width="13.44140625" style="6" customWidth="1"/>
    <col min="6665" max="6665" width="14.109375" style="6" customWidth="1"/>
    <col min="6666" max="6667" width="9.109375" style="6"/>
    <col min="6668" max="6668" width="13.5546875" style="6" bestFit="1" customWidth="1"/>
    <col min="6669" max="6912" width="9.109375" style="6"/>
    <col min="6913" max="6913" width="6.109375" style="6" customWidth="1"/>
    <col min="6914" max="6914" width="12.44140625" style="6" customWidth="1"/>
    <col min="6915" max="6915" width="22.109375" style="6" bestFit="1" customWidth="1"/>
    <col min="6916" max="6916" width="13.109375" style="6" customWidth="1"/>
    <col min="6917" max="6917" width="13.33203125" style="6" customWidth="1"/>
    <col min="6918" max="6918" width="11.6640625" style="6" customWidth="1"/>
    <col min="6919" max="6919" width="11.109375" style="6" customWidth="1"/>
    <col min="6920" max="6920" width="13.44140625" style="6" customWidth="1"/>
    <col min="6921" max="6921" width="14.109375" style="6" customWidth="1"/>
    <col min="6922" max="6923" width="9.109375" style="6"/>
    <col min="6924" max="6924" width="13.5546875" style="6" bestFit="1" customWidth="1"/>
    <col min="6925" max="7168" width="9.109375" style="6"/>
    <col min="7169" max="7169" width="6.109375" style="6" customWidth="1"/>
    <col min="7170" max="7170" width="12.44140625" style="6" customWidth="1"/>
    <col min="7171" max="7171" width="22.109375" style="6" bestFit="1" customWidth="1"/>
    <col min="7172" max="7172" width="13.109375" style="6" customWidth="1"/>
    <col min="7173" max="7173" width="13.33203125" style="6" customWidth="1"/>
    <col min="7174" max="7174" width="11.6640625" style="6" customWidth="1"/>
    <col min="7175" max="7175" width="11.109375" style="6" customWidth="1"/>
    <col min="7176" max="7176" width="13.44140625" style="6" customWidth="1"/>
    <col min="7177" max="7177" width="14.109375" style="6" customWidth="1"/>
    <col min="7178" max="7179" width="9.109375" style="6"/>
    <col min="7180" max="7180" width="13.5546875" style="6" bestFit="1" customWidth="1"/>
    <col min="7181" max="7424" width="9.109375" style="6"/>
    <col min="7425" max="7425" width="6.109375" style="6" customWidth="1"/>
    <col min="7426" max="7426" width="12.44140625" style="6" customWidth="1"/>
    <col min="7427" max="7427" width="22.109375" style="6" bestFit="1" customWidth="1"/>
    <col min="7428" max="7428" width="13.109375" style="6" customWidth="1"/>
    <col min="7429" max="7429" width="13.33203125" style="6" customWidth="1"/>
    <col min="7430" max="7430" width="11.6640625" style="6" customWidth="1"/>
    <col min="7431" max="7431" width="11.109375" style="6" customWidth="1"/>
    <col min="7432" max="7432" width="13.44140625" style="6" customWidth="1"/>
    <col min="7433" max="7433" width="14.109375" style="6" customWidth="1"/>
    <col min="7434" max="7435" width="9.109375" style="6"/>
    <col min="7436" max="7436" width="13.5546875" style="6" bestFit="1" customWidth="1"/>
    <col min="7437" max="7680" width="9.109375" style="6"/>
    <col min="7681" max="7681" width="6.109375" style="6" customWidth="1"/>
    <col min="7682" max="7682" width="12.44140625" style="6" customWidth="1"/>
    <col min="7683" max="7683" width="22.109375" style="6" bestFit="1" customWidth="1"/>
    <col min="7684" max="7684" width="13.109375" style="6" customWidth="1"/>
    <col min="7685" max="7685" width="13.33203125" style="6" customWidth="1"/>
    <col min="7686" max="7686" width="11.6640625" style="6" customWidth="1"/>
    <col min="7687" max="7687" width="11.109375" style="6" customWidth="1"/>
    <col min="7688" max="7688" width="13.44140625" style="6" customWidth="1"/>
    <col min="7689" max="7689" width="14.109375" style="6" customWidth="1"/>
    <col min="7690" max="7691" width="9.109375" style="6"/>
    <col min="7692" max="7692" width="13.5546875" style="6" bestFit="1" customWidth="1"/>
    <col min="7693" max="7936" width="9.109375" style="6"/>
    <col min="7937" max="7937" width="6.109375" style="6" customWidth="1"/>
    <col min="7938" max="7938" width="12.44140625" style="6" customWidth="1"/>
    <col min="7939" max="7939" width="22.109375" style="6" bestFit="1" customWidth="1"/>
    <col min="7940" max="7940" width="13.109375" style="6" customWidth="1"/>
    <col min="7941" max="7941" width="13.33203125" style="6" customWidth="1"/>
    <col min="7942" max="7942" width="11.6640625" style="6" customWidth="1"/>
    <col min="7943" max="7943" width="11.109375" style="6" customWidth="1"/>
    <col min="7944" max="7944" width="13.44140625" style="6" customWidth="1"/>
    <col min="7945" max="7945" width="14.109375" style="6" customWidth="1"/>
    <col min="7946" max="7947" width="9.109375" style="6"/>
    <col min="7948" max="7948" width="13.5546875" style="6" bestFit="1" customWidth="1"/>
    <col min="7949" max="8192" width="9.109375" style="6"/>
    <col min="8193" max="8193" width="6.109375" style="6" customWidth="1"/>
    <col min="8194" max="8194" width="12.44140625" style="6" customWidth="1"/>
    <col min="8195" max="8195" width="22.109375" style="6" bestFit="1" customWidth="1"/>
    <col min="8196" max="8196" width="13.109375" style="6" customWidth="1"/>
    <col min="8197" max="8197" width="13.33203125" style="6" customWidth="1"/>
    <col min="8198" max="8198" width="11.6640625" style="6" customWidth="1"/>
    <col min="8199" max="8199" width="11.109375" style="6" customWidth="1"/>
    <col min="8200" max="8200" width="13.44140625" style="6" customWidth="1"/>
    <col min="8201" max="8201" width="14.109375" style="6" customWidth="1"/>
    <col min="8202" max="8203" width="9.109375" style="6"/>
    <col min="8204" max="8204" width="13.5546875" style="6" bestFit="1" customWidth="1"/>
    <col min="8205" max="8448" width="9.109375" style="6"/>
    <col min="8449" max="8449" width="6.109375" style="6" customWidth="1"/>
    <col min="8450" max="8450" width="12.44140625" style="6" customWidth="1"/>
    <col min="8451" max="8451" width="22.109375" style="6" bestFit="1" customWidth="1"/>
    <col min="8452" max="8452" width="13.109375" style="6" customWidth="1"/>
    <col min="8453" max="8453" width="13.33203125" style="6" customWidth="1"/>
    <col min="8454" max="8454" width="11.6640625" style="6" customWidth="1"/>
    <col min="8455" max="8455" width="11.109375" style="6" customWidth="1"/>
    <col min="8456" max="8456" width="13.44140625" style="6" customWidth="1"/>
    <col min="8457" max="8457" width="14.109375" style="6" customWidth="1"/>
    <col min="8458" max="8459" width="9.109375" style="6"/>
    <col min="8460" max="8460" width="13.5546875" style="6" bestFit="1" customWidth="1"/>
    <col min="8461" max="8704" width="9.109375" style="6"/>
    <col min="8705" max="8705" width="6.109375" style="6" customWidth="1"/>
    <col min="8706" max="8706" width="12.44140625" style="6" customWidth="1"/>
    <col min="8707" max="8707" width="22.109375" style="6" bestFit="1" customWidth="1"/>
    <col min="8708" max="8708" width="13.109375" style="6" customWidth="1"/>
    <col min="8709" max="8709" width="13.33203125" style="6" customWidth="1"/>
    <col min="8710" max="8710" width="11.6640625" style="6" customWidth="1"/>
    <col min="8711" max="8711" width="11.109375" style="6" customWidth="1"/>
    <col min="8712" max="8712" width="13.44140625" style="6" customWidth="1"/>
    <col min="8713" max="8713" width="14.109375" style="6" customWidth="1"/>
    <col min="8714" max="8715" width="9.109375" style="6"/>
    <col min="8716" max="8716" width="13.5546875" style="6" bestFit="1" customWidth="1"/>
    <col min="8717" max="8960" width="9.109375" style="6"/>
    <col min="8961" max="8961" width="6.109375" style="6" customWidth="1"/>
    <col min="8962" max="8962" width="12.44140625" style="6" customWidth="1"/>
    <col min="8963" max="8963" width="22.109375" style="6" bestFit="1" customWidth="1"/>
    <col min="8964" max="8964" width="13.109375" style="6" customWidth="1"/>
    <col min="8965" max="8965" width="13.33203125" style="6" customWidth="1"/>
    <col min="8966" max="8966" width="11.6640625" style="6" customWidth="1"/>
    <col min="8967" max="8967" width="11.109375" style="6" customWidth="1"/>
    <col min="8968" max="8968" width="13.44140625" style="6" customWidth="1"/>
    <col min="8969" max="8969" width="14.109375" style="6" customWidth="1"/>
    <col min="8970" max="8971" width="9.109375" style="6"/>
    <col min="8972" max="8972" width="13.5546875" style="6" bestFit="1" customWidth="1"/>
    <col min="8973" max="9216" width="9.109375" style="6"/>
    <col min="9217" max="9217" width="6.109375" style="6" customWidth="1"/>
    <col min="9218" max="9218" width="12.44140625" style="6" customWidth="1"/>
    <col min="9219" max="9219" width="22.109375" style="6" bestFit="1" customWidth="1"/>
    <col min="9220" max="9220" width="13.109375" style="6" customWidth="1"/>
    <col min="9221" max="9221" width="13.33203125" style="6" customWidth="1"/>
    <col min="9222" max="9222" width="11.6640625" style="6" customWidth="1"/>
    <col min="9223" max="9223" width="11.109375" style="6" customWidth="1"/>
    <col min="9224" max="9224" width="13.44140625" style="6" customWidth="1"/>
    <col min="9225" max="9225" width="14.109375" style="6" customWidth="1"/>
    <col min="9226" max="9227" width="9.109375" style="6"/>
    <col min="9228" max="9228" width="13.5546875" style="6" bestFit="1" customWidth="1"/>
    <col min="9229" max="9472" width="9.109375" style="6"/>
    <col min="9473" max="9473" width="6.109375" style="6" customWidth="1"/>
    <col min="9474" max="9474" width="12.44140625" style="6" customWidth="1"/>
    <col min="9475" max="9475" width="22.109375" style="6" bestFit="1" customWidth="1"/>
    <col min="9476" max="9476" width="13.109375" style="6" customWidth="1"/>
    <col min="9477" max="9477" width="13.33203125" style="6" customWidth="1"/>
    <col min="9478" max="9478" width="11.6640625" style="6" customWidth="1"/>
    <col min="9479" max="9479" width="11.109375" style="6" customWidth="1"/>
    <col min="9480" max="9480" width="13.44140625" style="6" customWidth="1"/>
    <col min="9481" max="9481" width="14.109375" style="6" customWidth="1"/>
    <col min="9482" max="9483" width="9.109375" style="6"/>
    <col min="9484" max="9484" width="13.5546875" style="6" bestFit="1" customWidth="1"/>
    <col min="9485" max="9728" width="9.109375" style="6"/>
    <col min="9729" max="9729" width="6.109375" style="6" customWidth="1"/>
    <col min="9730" max="9730" width="12.44140625" style="6" customWidth="1"/>
    <col min="9731" max="9731" width="22.109375" style="6" bestFit="1" customWidth="1"/>
    <col min="9732" max="9732" width="13.109375" style="6" customWidth="1"/>
    <col min="9733" max="9733" width="13.33203125" style="6" customWidth="1"/>
    <col min="9734" max="9734" width="11.6640625" style="6" customWidth="1"/>
    <col min="9735" max="9735" width="11.109375" style="6" customWidth="1"/>
    <col min="9736" max="9736" width="13.44140625" style="6" customWidth="1"/>
    <col min="9737" max="9737" width="14.109375" style="6" customWidth="1"/>
    <col min="9738" max="9739" width="9.109375" style="6"/>
    <col min="9740" max="9740" width="13.5546875" style="6" bestFit="1" customWidth="1"/>
    <col min="9741" max="9984" width="9.109375" style="6"/>
    <col min="9985" max="9985" width="6.109375" style="6" customWidth="1"/>
    <col min="9986" max="9986" width="12.44140625" style="6" customWidth="1"/>
    <col min="9987" max="9987" width="22.109375" style="6" bestFit="1" customWidth="1"/>
    <col min="9988" max="9988" width="13.109375" style="6" customWidth="1"/>
    <col min="9989" max="9989" width="13.33203125" style="6" customWidth="1"/>
    <col min="9990" max="9990" width="11.6640625" style="6" customWidth="1"/>
    <col min="9991" max="9991" width="11.109375" style="6" customWidth="1"/>
    <col min="9992" max="9992" width="13.44140625" style="6" customWidth="1"/>
    <col min="9993" max="9993" width="14.109375" style="6" customWidth="1"/>
    <col min="9994" max="9995" width="9.109375" style="6"/>
    <col min="9996" max="9996" width="13.5546875" style="6" bestFit="1" customWidth="1"/>
    <col min="9997" max="10240" width="9.109375" style="6"/>
    <col min="10241" max="10241" width="6.109375" style="6" customWidth="1"/>
    <col min="10242" max="10242" width="12.44140625" style="6" customWidth="1"/>
    <col min="10243" max="10243" width="22.109375" style="6" bestFit="1" customWidth="1"/>
    <col min="10244" max="10244" width="13.109375" style="6" customWidth="1"/>
    <col min="10245" max="10245" width="13.33203125" style="6" customWidth="1"/>
    <col min="10246" max="10246" width="11.6640625" style="6" customWidth="1"/>
    <col min="10247" max="10247" width="11.109375" style="6" customWidth="1"/>
    <col min="10248" max="10248" width="13.44140625" style="6" customWidth="1"/>
    <col min="10249" max="10249" width="14.109375" style="6" customWidth="1"/>
    <col min="10250" max="10251" width="9.109375" style="6"/>
    <col min="10252" max="10252" width="13.5546875" style="6" bestFit="1" customWidth="1"/>
    <col min="10253" max="10496" width="9.109375" style="6"/>
    <col min="10497" max="10497" width="6.109375" style="6" customWidth="1"/>
    <col min="10498" max="10498" width="12.44140625" style="6" customWidth="1"/>
    <col min="10499" max="10499" width="22.109375" style="6" bestFit="1" customWidth="1"/>
    <col min="10500" max="10500" width="13.109375" style="6" customWidth="1"/>
    <col min="10501" max="10501" width="13.33203125" style="6" customWidth="1"/>
    <col min="10502" max="10502" width="11.6640625" style="6" customWidth="1"/>
    <col min="10503" max="10503" width="11.109375" style="6" customWidth="1"/>
    <col min="10504" max="10504" width="13.44140625" style="6" customWidth="1"/>
    <col min="10505" max="10505" width="14.109375" style="6" customWidth="1"/>
    <col min="10506" max="10507" width="9.109375" style="6"/>
    <col min="10508" max="10508" width="13.5546875" style="6" bestFit="1" customWidth="1"/>
    <col min="10509" max="10752" width="9.109375" style="6"/>
    <col min="10753" max="10753" width="6.109375" style="6" customWidth="1"/>
    <col min="10754" max="10754" width="12.44140625" style="6" customWidth="1"/>
    <col min="10755" max="10755" width="22.109375" style="6" bestFit="1" customWidth="1"/>
    <col min="10756" max="10756" width="13.109375" style="6" customWidth="1"/>
    <col min="10757" max="10757" width="13.33203125" style="6" customWidth="1"/>
    <col min="10758" max="10758" width="11.6640625" style="6" customWidth="1"/>
    <col min="10759" max="10759" width="11.109375" style="6" customWidth="1"/>
    <col min="10760" max="10760" width="13.44140625" style="6" customWidth="1"/>
    <col min="10761" max="10761" width="14.109375" style="6" customWidth="1"/>
    <col min="10762" max="10763" width="9.109375" style="6"/>
    <col min="10764" max="10764" width="13.5546875" style="6" bestFit="1" customWidth="1"/>
    <col min="10765" max="11008" width="9.109375" style="6"/>
    <col min="11009" max="11009" width="6.109375" style="6" customWidth="1"/>
    <col min="11010" max="11010" width="12.44140625" style="6" customWidth="1"/>
    <col min="11011" max="11011" width="22.109375" style="6" bestFit="1" customWidth="1"/>
    <col min="11012" max="11012" width="13.109375" style="6" customWidth="1"/>
    <col min="11013" max="11013" width="13.33203125" style="6" customWidth="1"/>
    <col min="11014" max="11014" width="11.6640625" style="6" customWidth="1"/>
    <col min="11015" max="11015" width="11.109375" style="6" customWidth="1"/>
    <col min="11016" max="11016" width="13.44140625" style="6" customWidth="1"/>
    <col min="11017" max="11017" width="14.109375" style="6" customWidth="1"/>
    <col min="11018" max="11019" width="9.109375" style="6"/>
    <col min="11020" max="11020" width="13.5546875" style="6" bestFit="1" customWidth="1"/>
    <col min="11021" max="11264" width="9.109375" style="6"/>
    <col min="11265" max="11265" width="6.109375" style="6" customWidth="1"/>
    <col min="11266" max="11266" width="12.44140625" style="6" customWidth="1"/>
    <col min="11267" max="11267" width="22.109375" style="6" bestFit="1" customWidth="1"/>
    <col min="11268" max="11268" width="13.109375" style="6" customWidth="1"/>
    <col min="11269" max="11269" width="13.33203125" style="6" customWidth="1"/>
    <col min="11270" max="11270" width="11.6640625" style="6" customWidth="1"/>
    <col min="11271" max="11271" width="11.109375" style="6" customWidth="1"/>
    <col min="11272" max="11272" width="13.44140625" style="6" customWidth="1"/>
    <col min="11273" max="11273" width="14.109375" style="6" customWidth="1"/>
    <col min="11274" max="11275" width="9.109375" style="6"/>
    <col min="11276" max="11276" width="13.5546875" style="6" bestFit="1" customWidth="1"/>
    <col min="11277" max="11520" width="9.109375" style="6"/>
    <col min="11521" max="11521" width="6.109375" style="6" customWidth="1"/>
    <col min="11522" max="11522" width="12.44140625" style="6" customWidth="1"/>
    <col min="11523" max="11523" width="22.109375" style="6" bestFit="1" customWidth="1"/>
    <col min="11524" max="11524" width="13.109375" style="6" customWidth="1"/>
    <col min="11525" max="11525" width="13.33203125" style="6" customWidth="1"/>
    <col min="11526" max="11526" width="11.6640625" style="6" customWidth="1"/>
    <col min="11527" max="11527" width="11.109375" style="6" customWidth="1"/>
    <col min="11528" max="11528" width="13.44140625" style="6" customWidth="1"/>
    <col min="11529" max="11529" width="14.109375" style="6" customWidth="1"/>
    <col min="11530" max="11531" width="9.109375" style="6"/>
    <col min="11532" max="11532" width="13.5546875" style="6" bestFit="1" customWidth="1"/>
    <col min="11533" max="11776" width="9.109375" style="6"/>
    <col min="11777" max="11777" width="6.109375" style="6" customWidth="1"/>
    <col min="11778" max="11778" width="12.44140625" style="6" customWidth="1"/>
    <col min="11779" max="11779" width="22.109375" style="6" bestFit="1" customWidth="1"/>
    <col min="11780" max="11780" width="13.109375" style="6" customWidth="1"/>
    <col min="11781" max="11781" width="13.33203125" style="6" customWidth="1"/>
    <col min="11782" max="11782" width="11.6640625" style="6" customWidth="1"/>
    <col min="11783" max="11783" width="11.109375" style="6" customWidth="1"/>
    <col min="11784" max="11784" width="13.44140625" style="6" customWidth="1"/>
    <col min="11785" max="11785" width="14.109375" style="6" customWidth="1"/>
    <col min="11786" max="11787" width="9.109375" style="6"/>
    <col min="11788" max="11788" width="13.5546875" style="6" bestFit="1" customWidth="1"/>
    <col min="11789" max="12032" width="9.109375" style="6"/>
    <col min="12033" max="12033" width="6.109375" style="6" customWidth="1"/>
    <col min="12034" max="12034" width="12.44140625" style="6" customWidth="1"/>
    <col min="12035" max="12035" width="22.109375" style="6" bestFit="1" customWidth="1"/>
    <col min="12036" max="12036" width="13.109375" style="6" customWidth="1"/>
    <col min="12037" max="12037" width="13.33203125" style="6" customWidth="1"/>
    <col min="12038" max="12038" width="11.6640625" style="6" customWidth="1"/>
    <col min="12039" max="12039" width="11.109375" style="6" customWidth="1"/>
    <col min="12040" max="12040" width="13.44140625" style="6" customWidth="1"/>
    <col min="12041" max="12041" width="14.109375" style="6" customWidth="1"/>
    <col min="12042" max="12043" width="9.109375" style="6"/>
    <col min="12044" max="12044" width="13.5546875" style="6" bestFit="1" customWidth="1"/>
    <col min="12045" max="12288" width="9.109375" style="6"/>
    <col min="12289" max="12289" width="6.109375" style="6" customWidth="1"/>
    <col min="12290" max="12290" width="12.44140625" style="6" customWidth="1"/>
    <col min="12291" max="12291" width="22.109375" style="6" bestFit="1" customWidth="1"/>
    <col min="12292" max="12292" width="13.109375" style="6" customWidth="1"/>
    <col min="12293" max="12293" width="13.33203125" style="6" customWidth="1"/>
    <col min="12294" max="12294" width="11.6640625" style="6" customWidth="1"/>
    <col min="12295" max="12295" width="11.109375" style="6" customWidth="1"/>
    <col min="12296" max="12296" width="13.44140625" style="6" customWidth="1"/>
    <col min="12297" max="12297" width="14.109375" style="6" customWidth="1"/>
    <col min="12298" max="12299" width="9.109375" style="6"/>
    <col min="12300" max="12300" width="13.5546875" style="6" bestFit="1" customWidth="1"/>
    <col min="12301" max="12544" width="9.109375" style="6"/>
    <col min="12545" max="12545" width="6.109375" style="6" customWidth="1"/>
    <col min="12546" max="12546" width="12.44140625" style="6" customWidth="1"/>
    <col min="12547" max="12547" width="22.109375" style="6" bestFit="1" customWidth="1"/>
    <col min="12548" max="12548" width="13.109375" style="6" customWidth="1"/>
    <col min="12549" max="12549" width="13.33203125" style="6" customWidth="1"/>
    <col min="12550" max="12550" width="11.6640625" style="6" customWidth="1"/>
    <col min="12551" max="12551" width="11.109375" style="6" customWidth="1"/>
    <col min="12552" max="12552" width="13.44140625" style="6" customWidth="1"/>
    <col min="12553" max="12553" width="14.109375" style="6" customWidth="1"/>
    <col min="12554" max="12555" width="9.109375" style="6"/>
    <col min="12556" max="12556" width="13.5546875" style="6" bestFit="1" customWidth="1"/>
    <col min="12557" max="12800" width="9.109375" style="6"/>
    <col min="12801" max="12801" width="6.109375" style="6" customWidth="1"/>
    <col min="12802" max="12802" width="12.44140625" style="6" customWidth="1"/>
    <col min="12803" max="12803" width="22.109375" style="6" bestFit="1" customWidth="1"/>
    <col min="12804" max="12804" width="13.109375" style="6" customWidth="1"/>
    <col min="12805" max="12805" width="13.33203125" style="6" customWidth="1"/>
    <col min="12806" max="12806" width="11.6640625" style="6" customWidth="1"/>
    <col min="12807" max="12807" width="11.109375" style="6" customWidth="1"/>
    <col min="12808" max="12808" width="13.44140625" style="6" customWidth="1"/>
    <col min="12809" max="12809" width="14.109375" style="6" customWidth="1"/>
    <col min="12810" max="12811" width="9.109375" style="6"/>
    <col min="12812" max="12812" width="13.5546875" style="6" bestFit="1" customWidth="1"/>
    <col min="12813" max="13056" width="9.109375" style="6"/>
    <col min="13057" max="13057" width="6.109375" style="6" customWidth="1"/>
    <col min="13058" max="13058" width="12.44140625" style="6" customWidth="1"/>
    <col min="13059" max="13059" width="22.109375" style="6" bestFit="1" customWidth="1"/>
    <col min="13060" max="13060" width="13.109375" style="6" customWidth="1"/>
    <col min="13061" max="13061" width="13.33203125" style="6" customWidth="1"/>
    <col min="13062" max="13062" width="11.6640625" style="6" customWidth="1"/>
    <col min="13063" max="13063" width="11.109375" style="6" customWidth="1"/>
    <col min="13064" max="13064" width="13.44140625" style="6" customWidth="1"/>
    <col min="13065" max="13065" width="14.109375" style="6" customWidth="1"/>
    <col min="13066" max="13067" width="9.109375" style="6"/>
    <col min="13068" max="13068" width="13.5546875" style="6" bestFit="1" customWidth="1"/>
    <col min="13069" max="13312" width="9.109375" style="6"/>
    <col min="13313" max="13313" width="6.109375" style="6" customWidth="1"/>
    <col min="13314" max="13314" width="12.44140625" style="6" customWidth="1"/>
    <col min="13315" max="13315" width="22.109375" style="6" bestFit="1" customWidth="1"/>
    <col min="13316" max="13316" width="13.109375" style="6" customWidth="1"/>
    <col min="13317" max="13317" width="13.33203125" style="6" customWidth="1"/>
    <col min="13318" max="13318" width="11.6640625" style="6" customWidth="1"/>
    <col min="13319" max="13319" width="11.109375" style="6" customWidth="1"/>
    <col min="13320" max="13320" width="13.44140625" style="6" customWidth="1"/>
    <col min="13321" max="13321" width="14.109375" style="6" customWidth="1"/>
    <col min="13322" max="13323" width="9.109375" style="6"/>
    <col min="13324" max="13324" width="13.5546875" style="6" bestFit="1" customWidth="1"/>
    <col min="13325" max="13568" width="9.109375" style="6"/>
    <col min="13569" max="13569" width="6.109375" style="6" customWidth="1"/>
    <col min="13570" max="13570" width="12.44140625" style="6" customWidth="1"/>
    <col min="13571" max="13571" width="22.109375" style="6" bestFit="1" customWidth="1"/>
    <col min="13572" max="13572" width="13.109375" style="6" customWidth="1"/>
    <col min="13573" max="13573" width="13.33203125" style="6" customWidth="1"/>
    <col min="13574" max="13574" width="11.6640625" style="6" customWidth="1"/>
    <col min="13575" max="13575" width="11.109375" style="6" customWidth="1"/>
    <col min="13576" max="13576" width="13.44140625" style="6" customWidth="1"/>
    <col min="13577" max="13577" width="14.109375" style="6" customWidth="1"/>
    <col min="13578" max="13579" width="9.109375" style="6"/>
    <col min="13580" max="13580" width="13.5546875" style="6" bestFit="1" customWidth="1"/>
    <col min="13581" max="13824" width="9.109375" style="6"/>
    <col min="13825" max="13825" width="6.109375" style="6" customWidth="1"/>
    <col min="13826" max="13826" width="12.44140625" style="6" customWidth="1"/>
    <col min="13827" max="13827" width="22.109375" style="6" bestFit="1" customWidth="1"/>
    <col min="13828" max="13828" width="13.109375" style="6" customWidth="1"/>
    <col min="13829" max="13829" width="13.33203125" style="6" customWidth="1"/>
    <col min="13830" max="13830" width="11.6640625" style="6" customWidth="1"/>
    <col min="13831" max="13831" width="11.109375" style="6" customWidth="1"/>
    <col min="13832" max="13832" width="13.44140625" style="6" customWidth="1"/>
    <col min="13833" max="13833" width="14.109375" style="6" customWidth="1"/>
    <col min="13834" max="13835" width="9.109375" style="6"/>
    <col min="13836" max="13836" width="13.5546875" style="6" bestFit="1" customWidth="1"/>
    <col min="13837" max="14080" width="9.109375" style="6"/>
    <col min="14081" max="14081" width="6.109375" style="6" customWidth="1"/>
    <col min="14082" max="14082" width="12.44140625" style="6" customWidth="1"/>
    <col min="14083" max="14083" width="22.109375" style="6" bestFit="1" customWidth="1"/>
    <col min="14084" max="14084" width="13.109375" style="6" customWidth="1"/>
    <col min="14085" max="14085" width="13.33203125" style="6" customWidth="1"/>
    <col min="14086" max="14086" width="11.6640625" style="6" customWidth="1"/>
    <col min="14087" max="14087" width="11.109375" style="6" customWidth="1"/>
    <col min="14088" max="14088" width="13.44140625" style="6" customWidth="1"/>
    <col min="14089" max="14089" width="14.109375" style="6" customWidth="1"/>
    <col min="14090" max="14091" width="9.109375" style="6"/>
    <col min="14092" max="14092" width="13.5546875" style="6" bestFit="1" customWidth="1"/>
    <col min="14093" max="14336" width="9.109375" style="6"/>
    <col min="14337" max="14337" width="6.109375" style="6" customWidth="1"/>
    <col min="14338" max="14338" width="12.44140625" style="6" customWidth="1"/>
    <col min="14339" max="14339" width="22.109375" style="6" bestFit="1" customWidth="1"/>
    <col min="14340" max="14340" width="13.109375" style="6" customWidth="1"/>
    <col min="14341" max="14341" width="13.33203125" style="6" customWidth="1"/>
    <col min="14342" max="14342" width="11.6640625" style="6" customWidth="1"/>
    <col min="14343" max="14343" width="11.109375" style="6" customWidth="1"/>
    <col min="14344" max="14344" width="13.44140625" style="6" customWidth="1"/>
    <col min="14345" max="14345" width="14.109375" style="6" customWidth="1"/>
    <col min="14346" max="14347" width="9.109375" style="6"/>
    <col min="14348" max="14348" width="13.5546875" style="6" bestFit="1" customWidth="1"/>
    <col min="14349" max="14592" width="9.109375" style="6"/>
    <col min="14593" max="14593" width="6.109375" style="6" customWidth="1"/>
    <col min="14594" max="14594" width="12.44140625" style="6" customWidth="1"/>
    <col min="14595" max="14595" width="22.109375" style="6" bestFit="1" customWidth="1"/>
    <col min="14596" max="14596" width="13.109375" style="6" customWidth="1"/>
    <col min="14597" max="14597" width="13.33203125" style="6" customWidth="1"/>
    <col min="14598" max="14598" width="11.6640625" style="6" customWidth="1"/>
    <col min="14599" max="14599" width="11.109375" style="6" customWidth="1"/>
    <col min="14600" max="14600" width="13.44140625" style="6" customWidth="1"/>
    <col min="14601" max="14601" width="14.109375" style="6" customWidth="1"/>
    <col min="14602" max="14603" width="9.109375" style="6"/>
    <col min="14604" max="14604" width="13.5546875" style="6" bestFit="1" customWidth="1"/>
    <col min="14605" max="14848" width="9.109375" style="6"/>
    <col min="14849" max="14849" width="6.109375" style="6" customWidth="1"/>
    <col min="14850" max="14850" width="12.44140625" style="6" customWidth="1"/>
    <col min="14851" max="14851" width="22.109375" style="6" bestFit="1" customWidth="1"/>
    <col min="14852" max="14852" width="13.109375" style="6" customWidth="1"/>
    <col min="14853" max="14853" width="13.33203125" style="6" customWidth="1"/>
    <col min="14854" max="14854" width="11.6640625" style="6" customWidth="1"/>
    <col min="14855" max="14855" width="11.109375" style="6" customWidth="1"/>
    <col min="14856" max="14856" width="13.44140625" style="6" customWidth="1"/>
    <col min="14857" max="14857" width="14.109375" style="6" customWidth="1"/>
    <col min="14858" max="14859" width="9.109375" style="6"/>
    <col min="14860" max="14860" width="13.5546875" style="6" bestFit="1" customWidth="1"/>
    <col min="14861" max="15104" width="9.109375" style="6"/>
    <col min="15105" max="15105" width="6.109375" style="6" customWidth="1"/>
    <col min="15106" max="15106" width="12.44140625" style="6" customWidth="1"/>
    <col min="15107" max="15107" width="22.109375" style="6" bestFit="1" customWidth="1"/>
    <col min="15108" max="15108" width="13.109375" style="6" customWidth="1"/>
    <col min="15109" max="15109" width="13.33203125" style="6" customWidth="1"/>
    <col min="15110" max="15110" width="11.6640625" style="6" customWidth="1"/>
    <col min="15111" max="15111" width="11.109375" style="6" customWidth="1"/>
    <col min="15112" max="15112" width="13.44140625" style="6" customWidth="1"/>
    <col min="15113" max="15113" width="14.109375" style="6" customWidth="1"/>
    <col min="15114" max="15115" width="9.109375" style="6"/>
    <col min="15116" max="15116" width="13.5546875" style="6" bestFit="1" customWidth="1"/>
    <col min="15117" max="15360" width="9.109375" style="6"/>
    <col min="15361" max="15361" width="6.109375" style="6" customWidth="1"/>
    <col min="15362" max="15362" width="12.44140625" style="6" customWidth="1"/>
    <col min="15363" max="15363" width="22.109375" style="6" bestFit="1" customWidth="1"/>
    <col min="15364" max="15364" width="13.109375" style="6" customWidth="1"/>
    <col min="15365" max="15365" width="13.33203125" style="6" customWidth="1"/>
    <col min="15366" max="15366" width="11.6640625" style="6" customWidth="1"/>
    <col min="15367" max="15367" width="11.109375" style="6" customWidth="1"/>
    <col min="15368" max="15368" width="13.44140625" style="6" customWidth="1"/>
    <col min="15369" max="15369" width="14.109375" style="6" customWidth="1"/>
    <col min="15370" max="15371" width="9.109375" style="6"/>
    <col min="15372" max="15372" width="13.5546875" style="6" bestFit="1" customWidth="1"/>
    <col min="15373" max="15616" width="9.109375" style="6"/>
    <col min="15617" max="15617" width="6.109375" style="6" customWidth="1"/>
    <col min="15618" max="15618" width="12.44140625" style="6" customWidth="1"/>
    <col min="15619" max="15619" width="22.109375" style="6" bestFit="1" customWidth="1"/>
    <col min="15620" max="15620" width="13.109375" style="6" customWidth="1"/>
    <col min="15621" max="15621" width="13.33203125" style="6" customWidth="1"/>
    <col min="15622" max="15622" width="11.6640625" style="6" customWidth="1"/>
    <col min="15623" max="15623" width="11.109375" style="6" customWidth="1"/>
    <col min="15624" max="15624" width="13.44140625" style="6" customWidth="1"/>
    <col min="15625" max="15625" width="14.109375" style="6" customWidth="1"/>
    <col min="15626" max="15627" width="9.109375" style="6"/>
    <col min="15628" max="15628" width="13.5546875" style="6" bestFit="1" customWidth="1"/>
    <col min="15629" max="15872" width="9.109375" style="6"/>
    <col min="15873" max="15873" width="6.109375" style="6" customWidth="1"/>
    <col min="15874" max="15874" width="12.44140625" style="6" customWidth="1"/>
    <col min="15875" max="15875" width="22.109375" style="6" bestFit="1" customWidth="1"/>
    <col min="15876" max="15876" width="13.109375" style="6" customWidth="1"/>
    <col min="15877" max="15877" width="13.33203125" style="6" customWidth="1"/>
    <col min="15878" max="15878" width="11.6640625" style="6" customWidth="1"/>
    <col min="15879" max="15879" width="11.109375" style="6" customWidth="1"/>
    <col min="15880" max="15880" width="13.44140625" style="6" customWidth="1"/>
    <col min="15881" max="15881" width="14.109375" style="6" customWidth="1"/>
    <col min="15882" max="15883" width="9.109375" style="6"/>
    <col min="15884" max="15884" width="13.5546875" style="6" bestFit="1" customWidth="1"/>
    <col min="15885" max="16128" width="9.109375" style="6"/>
    <col min="16129" max="16129" width="6.109375" style="6" customWidth="1"/>
    <col min="16130" max="16130" width="12.44140625" style="6" customWidth="1"/>
    <col min="16131" max="16131" width="22.109375" style="6" bestFit="1" customWidth="1"/>
    <col min="16132" max="16132" width="13.109375" style="6" customWidth="1"/>
    <col min="16133" max="16133" width="13.33203125" style="6" customWidth="1"/>
    <col min="16134" max="16134" width="11.6640625" style="6" customWidth="1"/>
    <col min="16135" max="16135" width="11.109375" style="6" customWidth="1"/>
    <col min="16136" max="16136" width="13.44140625" style="6" customWidth="1"/>
    <col min="16137" max="16137" width="14.109375" style="6" customWidth="1"/>
    <col min="16138" max="16139" width="9.109375" style="6"/>
    <col min="16140" max="16140" width="13.5546875" style="6" bestFit="1" customWidth="1"/>
    <col min="16141" max="16384" width="9.109375" style="6"/>
  </cols>
  <sheetData>
    <row r="1" spans="1:9" ht="18.75" customHeight="1" x14ac:dyDescent="0.3">
      <c r="D1" s="7"/>
      <c r="E1" s="8" t="s">
        <v>0</v>
      </c>
    </row>
    <row r="2" spans="1:9" ht="18.75" customHeight="1" x14ac:dyDescent="0.3">
      <c r="D2" s="7"/>
      <c r="E2" s="8" t="s">
        <v>1</v>
      </c>
    </row>
    <row r="3" spans="1:9" ht="18.75" customHeight="1" x14ac:dyDescent="0.3">
      <c r="D3" s="7"/>
      <c r="E3" s="8"/>
    </row>
    <row r="4" spans="1:9" ht="18" customHeight="1" x14ac:dyDescent="0.2">
      <c r="D4" s="7"/>
      <c r="E4" s="10" t="s">
        <v>2</v>
      </c>
    </row>
    <row r="5" spans="1:9" ht="11.4" x14ac:dyDescent="0.2">
      <c r="B5" s="11"/>
      <c r="C5" s="11"/>
      <c r="E5" s="10" t="s">
        <v>3</v>
      </c>
      <c r="H5" s="12"/>
    </row>
    <row r="6" spans="1:9" ht="11.4" x14ac:dyDescent="0.2">
      <c r="E6" s="10" t="s">
        <v>247</v>
      </c>
      <c r="H6" s="12"/>
    </row>
    <row r="7" spans="1:9" ht="11.4" x14ac:dyDescent="0.2">
      <c r="E7" s="10"/>
      <c r="H7" s="12"/>
    </row>
    <row r="8" spans="1:9" ht="13.2" x14ac:dyDescent="0.2">
      <c r="E8" s="13" t="s">
        <v>5</v>
      </c>
      <c r="H8" s="12"/>
    </row>
    <row r="9" spans="1:9" ht="13.8" x14ac:dyDescent="0.2">
      <c r="E9" s="14"/>
      <c r="H9" s="12"/>
    </row>
    <row r="10" spans="1:9" ht="13.2" x14ac:dyDescent="0.25">
      <c r="E10" s="15" t="s">
        <v>6</v>
      </c>
      <c r="H10" s="12"/>
    </row>
    <row r="11" spans="1:9" ht="11.4" x14ac:dyDescent="0.2">
      <c r="E11" s="10" t="s">
        <v>7</v>
      </c>
      <c r="H11" s="12"/>
    </row>
    <row r="12" spans="1:9" ht="11.4" x14ac:dyDescent="0.2">
      <c r="E12" s="10" t="s">
        <v>8</v>
      </c>
      <c r="H12" s="12"/>
    </row>
    <row r="13" spans="1:9" x14ac:dyDescent="0.2">
      <c r="H13" s="12"/>
    </row>
    <row r="15" spans="1:9" ht="30.75" customHeight="1" x14ac:dyDescent="0.25">
      <c r="B15" s="16"/>
      <c r="C15" s="16"/>
      <c r="D15" s="17" t="s">
        <v>9</v>
      </c>
      <c r="E15" s="18"/>
      <c r="F15" s="19" t="s">
        <v>10</v>
      </c>
      <c r="G15" s="18"/>
      <c r="H15" s="19" t="s">
        <v>11</v>
      </c>
      <c r="I15" s="18"/>
    </row>
    <row r="16" spans="1:9" s="24" customFormat="1" x14ac:dyDescent="0.2">
      <c r="A16" s="20" t="s">
        <v>12</v>
      </c>
      <c r="B16" s="48" t="s">
        <v>13</v>
      </c>
      <c r="C16" s="48" t="s">
        <v>14</v>
      </c>
      <c r="D16" s="50" t="s">
        <v>15</v>
      </c>
      <c r="E16" s="50" t="s">
        <v>16</v>
      </c>
      <c r="F16" s="50" t="s">
        <v>15</v>
      </c>
      <c r="G16" s="50" t="s">
        <v>16</v>
      </c>
      <c r="H16" s="86" t="s">
        <v>15</v>
      </c>
      <c r="I16" s="50" t="s">
        <v>16</v>
      </c>
    </row>
    <row r="17" spans="1:14" x14ac:dyDescent="0.2">
      <c r="A17" s="25" t="s">
        <v>17</v>
      </c>
      <c r="B17" s="26" t="s">
        <v>18</v>
      </c>
      <c r="C17" s="87" t="s">
        <v>19</v>
      </c>
      <c r="D17" s="28">
        <v>801726</v>
      </c>
      <c r="E17" s="29">
        <f>D17</f>
        <v>801726</v>
      </c>
      <c r="F17" s="29">
        <v>0</v>
      </c>
      <c r="G17" s="29">
        <f>F17</f>
        <v>0</v>
      </c>
      <c r="H17" s="28">
        <f xml:space="preserve"> SUM(E17+G17)</f>
        <v>801726</v>
      </c>
      <c r="I17" s="29">
        <f t="shared" ref="I17:I63" si="0">SUM(H17:H17)</f>
        <v>801726</v>
      </c>
      <c r="K17" s="30"/>
      <c r="N17" s="6" t="s">
        <v>20</v>
      </c>
    </row>
    <row r="18" spans="1:14" x14ac:dyDescent="0.2">
      <c r="A18" s="25" t="s">
        <v>21</v>
      </c>
      <c r="B18" s="26" t="s">
        <v>22</v>
      </c>
      <c r="C18" s="87" t="s">
        <v>23</v>
      </c>
      <c r="D18" s="28">
        <v>163281</v>
      </c>
      <c r="E18" s="29">
        <f t="shared" ref="E18:E62" si="1">D18</f>
        <v>163281</v>
      </c>
      <c r="F18" s="29">
        <v>0</v>
      </c>
      <c r="G18" s="29">
        <f>F18</f>
        <v>0</v>
      </c>
      <c r="H18" s="28">
        <f t="shared" ref="H18:H63" si="2" xml:space="preserve"> SUM(E18+G18)</f>
        <v>163281</v>
      </c>
      <c r="I18" s="29">
        <f t="shared" si="0"/>
        <v>163281</v>
      </c>
    </row>
    <row r="19" spans="1:14" x14ac:dyDescent="0.2">
      <c r="A19" s="25" t="s">
        <v>24</v>
      </c>
      <c r="B19" s="26" t="s">
        <v>25</v>
      </c>
      <c r="C19" s="87" t="s">
        <v>26</v>
      </c>
      <c r="D19" s="28">
        <v>59476</v>
      </c>
      <c r="E19" s="29">
        <f t="shared" si="1"/>
        <v>59476</v>
      </c>
      <c r="F19" s="29">
        <v>0</v>
      </c>
      <c r="G19" s="29">
        <f t="shared" ref="G19:G62" si="3">F19</f>
        <v>0</v>
      </c>
      <c r="H19" s="28">
        <f t="shared" si="2"/>
        <v>59476</v>
      </c>
      <c r="I19" s="29">
        <f t="shared" si="0"/>
        <v>59476</v>
      </c>
    </row>
    <row r="20" spans="1:14" x14ac:dyDescent="0.2">
      <c r="A20" s="25" t="s">
        <v>27</v>
      </c>
      <c r="B20" s="26" t="s">
        <v>28</v>
      </c>
      <c r="C20" s="87" t="s">
        <v>29</v>
      </c>
      <c r="D20" s="28">
        <v>196534</v>
      </c>
      <c r="E20" s="29">
        <f t="shared" si="1"/>
        <v>196534</v>
      </c>
      <c r="F20" s="29">
        <v>0</v>
      </c>
      <c r="G20" s="29">
        <f t="shared" si="3"/>
        <v>0</v>
      </c>
      <c r="H20" s="28">
        <f t="shared" si="2"/>
        <v>196534</v>
      </c>
      <c r="I20" s="29">
        <f t="shared" si="0"/>
        <v>196534</v>
      </c>
    </row>
    <row r="21" spans="1:14" x14ac:dyDescent="0.2">
      <c r="A21" s="25" t="s">
        <v>30</v>
      </c>
      <c r="B21" s="26" t="s">
        <v>31</v>
      </c>
      <c r="C21" s="87" t="s">
        <v>32</v>
      </c>
      <c r="D21" s="28">
        <v>138870</v>
      </c>
      <c r="E21" s="29">
        <f t="shared" si="1"/>
        <v>138870</v>
      </c>
      <c r="F21" s="29">
        <v>0</v>
      </c>
      <c r="G21" s="29">
        <f t="shared" si="3"/>
        <v>0</v>
      </c>
      <c r="H21" s="28">
        <f t="shared" si="2"/>
        <v>138870</v>
      </c>
      <c r="I21" s="29">
        <f t="shared" si="0"/>
        <v>138870</v>
      </c>
    </row>
    <row r="22" spans="1:14" x14ac:dyDescent="0.2">
      <c r="A22" s="25" t="s">
        <v>33</v>
      </c>
      <c r="B22" s="26" t="s">
        <v>34</v>
      </c>
      <c r="C22" s="87" t="s">
        <v>35</v>
      </c>
      <c r="D22" s="28">
        <v>74339</v>
      </c>
      <c r="E22" s="29">
        <f t="shared" si="1"/>
        <v>74339</v>
      </c>
      <c r="F22" s="29">
        <v>0</v>
      </c>
      <c r="G22" s="29">
        <f t="shared" si="3"/>
        <v>0</v>
      </c>
      <c r="H22" s="28">
        <f t="shared" si="2"/>
        <v>74339</v>
      </c>
      <c r="I22" s="29">
        <f t="shared" si="0"/>
        <v>74339</v>
      </c>
    </row>
    <row r="23" spans="1:14" x14ac:dyDescent="0.2">
      <c r="A23" s="25" t="s">
        <v>36</v>
      </c>
      <c r="B23" s="26" t="s">
        <v>37</v>
      </c>
      <c r="C23" s="87" t="s">
        <v>38</v>
      </c>
      <c r="D23" s="28">
        <v>301367</v>
      </c>
      <c r="E23" s="29">
        <f t="shared" si="1"/>
        <v>301367</v>
      </c>
      <c r="F23" s="29">
        <v>0</v>
      </c>
      <c r="G23" s="29">
        <f t="shared" si="3"/>
        <v>0</v>
      </c>
      <c r="H23" s="28">
        <f t="shared" si="2"/>
        <v>301367</v>
      </c>
      <c r="I23" s="29">
        <f t="shared" si="0"/>
        <v>301367</v>
      </c>
    </row>
    <row r="24" spans="1:14" x14ac:dyDescent="0.2">
      <c r="A24" s="25" t="s">
        <v>39</v>
      </c>
      <c r="B24" s="26" t="s">
        <v>40</v>
      </c>
      <c r="C24" s="87" t="s">
        <v>41</v>
      </c>
      <c r="D24" s="28">
        <v>155428</v>
      </c>
      <c r="E24" s="29">
        <f t="shared" si="1"/>
        <v>155428</v>
      </c>
      <c r="F24" s="29">
        <v>0</v>
      </c>
      <c r="G24" s="29">
        <f t="shared" si="3"/>
        <v>0</v>
      </c>
      <c r="H24" s="28">
        <f t="shared" si="2"/>
        <v>155428</v>
      </c>
      <c r="I24" s="29">
        <f t="shared" si="0"/>
        <v>155428</v>
      </c>
    </row>
    <row r="25" spans="1:14" x14ac:dyDescent="0.2">
      <c r="A25" s="25" t="s">
        <v>42</v>
      </c>
      <c r="B25" s="26" t="s">
        <v>43</v>
      </c>
      <c r="C25" s="87" t="s">
        <v>44</v>
      </c>
      <c r="D25" s="28">
        <v>233570</v>
      </c>
      <c r="E25" s="29">
        <f t="shared" si="1"/>
        <v>233570</v>
      </c>
      <c r="F25" s="29">
        <v>0</v>
      </c>
      <c r="G25" s="29">
        <f t="shared" si="3"/>
        <v>0</v>
      </c>
      <c r="H25" s="28">
        <f t="shared" si="2"/>
        <v>233570</v>
      </c>
      <c r="I25" s="29">
        <f t="shared" si="0"/>
        <v>233570</v>
      </c>
    </row>
    <row r="26" spans="1:14" x14ac:dyDescent="0.2">
      <c r="A26" s="25">
        <v>10</v>
      </c>
      <c r="B26" s="26" t="s">
        <v>45</v>
      </c>
      <c r="C26" s="87" t="s">
        <v>46</v>
      </c>
      <c r="D26" s="28">
        <v>480954</v>
      </c>
      <c r="E26" s="29">
        <f t="shared" si="1"/>
        <v>480954</v>
      </c>
      <c r="F26" s="29">
        <v>0</v>
      </c>
      <c r="G26" s="29">
        <f t="shared" si="3"/>
        <v>0</v>
      </c>
      <c r="H26" s="28">
        <f t="shared" si="2"/>
        <v>480954</v>
      </c>
      <c r="I26" s="29">
        <f t="shared" si="0"/>
        <v>480954</v>
      </c>
    </row>
    <row r="27" spans="1:14" x14ac:dyDescent="0.2">
      <c r="A27" s="25">
        <v>11</v>
      </c>
      <c r="B27" s="26" t="s">
        <v>47</v>
      </c>
      <c r="C27" s="87" t="s">
        <v>48</v>
      </c>
      <c r="D27" s="28">
        <v>958185</v>
      </c>
      <c r="E27" s="29">
        <f t="shared" si="1"/>
        <v>958185</v>
      </c>
      <c r="F27" s="29">
        <v>0</v>
      </c>
      <c r="G27" s="29">
        <f t="shared" si="3"/>
        <v>0</v>
      </c>
      <c r="H27" s="28">
        <f t="shared" si="2"/>
        <v>958185</v>
      </c>
      <c r="I27" s="29">
        <f t="shared" si="0"/>
        <v>958185</v>
      </c>
    </row>
    <row r="28" spans="1:14" x14ac:dyDescent="0.2">
      <c r="A28" s="25">
        <v>12</v>
      </c>
      <c r="B28" s="26" t="s">
        <v>49</v>
      </c>
      <c r="C28" s="87" t="s">
        <v>50</v>
      </c>
      <c r="D28" s="28">
        <v>408389</v>
      </c>
      <c r="E28" s="29">
        <f t="shared" si="1"/>
        <v>408389</v>
      </c>
      <c r="F28" s="29">
        <v>0</v>
      </c>
      <c r="G28" s="29">
        <f t="shared" si="3"/>
        <v>0</v>
      </c>
      <c r="H28" s="28">
        <f t="shared" si="2"/>
        <v>408389</v>
      </c>
      <c r="I28" s="29">
        <f t="shared" si="0"/>
        <v>408389</v>
      </c>
    </row>
    <row r="29" spans="1:14" x14ac:dyDescent="0.2">
      <c r="A29" s="25">
        <v>13</v>
      </c>
      <c r="B29" s="26" t="s">
        <v>51</v>
      </c>
      <c r="C29" s="87" t="s">
        <v>52</v>
      </c>
      <c r="D29" s="28">
        <v>563105</v>
      </c>
      <c r="E29" s="29">
        <f t="shared" si="1"/>
        <v>563105</v>
      </c>
      <c r="F29" s="29">
        <v>0</v>
      </c>
      <c r="G29" s="29">
        <f t="shared" si="3"/>
        <v>0</v>
      </c>
      <c r="H29" s="28">
        <f t="shared" si="2"/>
        <v>563105</v>
      </c>
      <c r="I29" s="29">
        <f t="shared" si="0"/>
        <v>563105</v>
      </c>
    </row>
    <row r="30" spans="1:14" x14ac:dyDescent="0.2">
      <c r="A30" s="25">
        <v>14</v>
      </c>
      <c r="B30" s="26" t="s">
        <v>53</v>
      </c>
      <c r="C30" s="87" t="s">
        <v>54</v>
      </c>
      <c r="D30" s="28">
        <v>459330</v>
      </c>
      <c r="E30" s="29">
        <f t="shared" si="1"/>
        <v>459330</v>
      </c>
      <c r="F30" s="29">
        <v>0</v>
      </c>
      <c r="G30" s="29">
        <f t="shared" si="3"/>
        <v>0</v>
      </c>
      <c r="H30" s="28">
        <f t="shared" si="2"/>
        <v>459330</v>
      </c>
      <c r="I30" s="29">
        <f t="shared" si="0"/>
        <v>459330</v>
      </c>
    </row>
    <row r="31" spans="1:14" x14ac:dyDescent="0.2">
      <c r="A31" s="25">
        <v>15</v>
      </c>
      <c r="B31" s="26" t="s">
        <v>55</v>
      </c>
      <c r="C31" s="87" t="s">
        <v>56</v>
      </c>
      <c r="D31" s="28">
        <v>29496</v>
      </c>
      <c r="E31" s="29">
        <f t="shared" si="1"/>
        <v>29496</v>
      </c>
      <c r="F31" s="29">
        <v>0</v>
      </c>
      <c r="G31" s="29">
        <f t="shared" si="3"/>
        <v>0</v>
      </c>
      <c r="H31" s="28">
        <f t="shared" si="2"/>
        <v>29496</v>
      </c>
      <c r="I31" s="29">
        <f t="shared" si="0"/>
        <v>29496</v>
      </c>
    </row>
    <row r="32" spans="1:14" x14ac:dyDescent="0.2">
      <c r="A32" s="25">
        <v>16</v>
      </c>
      <c r="B32" s="26" t="s">
        <v>57</v>
      </c>
      <c r="C32" s="87" t="s">
        <v>58</v>
      </c>
      <c r="D32" s="28">
        <v>273877</v>
      </c>
      <c r="E32" s="29">
        <f t="shared" si="1"/>
        <v>273877</v>
      </c>
      <c r="F32" s="29">
        <v>0</v>
      </c>
      <c r="G32" s="29">
        <f t="shared" si="3"/>
        <v>0</v>
      </c>
      <c r="H32" s="28">
        <f t="shared" si="2"/>
        <v>273877</v>
      </c>
      <c r="I32" s="29">
        <f t="shared" si="0"/>
        <v>273877</v>
      </c>
    </row>
    <row r="33" spans="1:9" x14ac:dyDescent="0.2">
      <c r="A33" s="25">
        <v>17</v>
      </c>
      <c r="B33" s="26" t="s">
        <v>59</v>
      </c>
      <c r="C33" s="87" t="s">
        <v>60</v>
      </c>
      <c r="D33" s="28">
        <v>138601</v>
      </c>
      <c r="E33" s="29">
        <f t="shared" si="1"/>
        <v>138601</v>
      </c>
      <c r="F33" s="29">
        <v>0</v>
      </c>
      <c r="G33" s="29">
        <f t="shared" si="3"/>
        <v>0</v>
      </c>
      <c r="H33" s="28">
        <f t="shared" si="2"/>
        <v>138601</v>
      </c>
      <c r="I33" s="29">
        <f t="shared" si="0"/>
        <v>138601</v>
      </c>
    </row>
    <row r="34" spans="1:9" x14ac:dyDescent="0.2">
      <c r="A34" s="25">
        <v>18</v>
      </c>
      <c r="B34" s="26" t="s">
        <v>61</v>
      </c>
      <c r="C34" s="87" t="s">
        <v>62</v>
      </c>
      <c r="D34" s="28">
        <v>629736</v>
      </c>
      <c r="E34" s="29">
        <f t="shared" si="1"/>
        <v>629736</v>
      </c>
      <c r="F34" s="29">
        <v>0</v>
      </c>
      <c r="G34" s="29">
        <f t="shared" si="3"/>
        <v>0</v>
      </c>
      <c r="H34" s="28">
        <f t="shared" si="2"/>
        <v>629736</v>
      </c>
      <c r="I34" s="29">
        <f t="shared" si="0"/>
        <v>629736</v>
      </c>
    </row>
    <row r="35" spans="1:9" x14ac:dyDescent="0.2">
      <c r="A35" s="25">
        <v>19</v>
      </c>
      <c r="B35" s="26" t="s">
        <v>63</v>
      </c>
      <c r="C35" s="87" t="s">
        <v>64</v>
      </c>
      <c r="D35" s="28">
        <v>213844</v>
      </c>
      <c r="E35" s="29">
        <f t="shared" si="1"/>
        <v>213844</v>
      </c>
      <c r="F35" s="29">
        <v>0</v>
      </c>
      <c r="G35" s="29">
        <f t="shared" si="3"/>
        <v>0</v>
      </c>
      <c r="H35" s="28">
        <f t="shared" si="2"/>
        <v>213844</v>
      </c>
      <c r="I35" s="29">
        <f t="shared" si="0"/>
        <v>213844</v>
      </c>
    </row>
    <row r="36" spans="1:9" x14ac:dyDescent="0.2">
      <c r="A36" s="25">
        <v>20</v>
      </c>
      <c r="B36" s="26" t="s">
        <v>65</v>
      </c>
      <c r="C36" s="87" t="s">
        <v>66</v>
      </c>
      <c r="D36" s="28">
        <v>179737</v>
      </c>
      <c r="E36" s="29">
        <f t="shared" si="1"/>
        <v>179737</v>
      </c>
      <c r="F36" s="29">
        <v>0</v>
      </c>
      <c r="G36" s="29">
        <f t="shared" si="3"/>
        <v>0</v>
      </c>
      <c r="H36" s="28">
        <f t="shared" si="2"/>
        <v>179737</v>
      </c>
      <c r="I36" s="29">
        <f t="shared" si="0"/>
        <v>179737</v>
      </c>
    </row>
    <row r="37" spans="1:9" x14ac:dyDescent="0.2">
      <c r="A37" s="25">
        <v>21</v>
      </c>
      <c r="B37" s="26" t="s">
        <v>67</v>
      </c>
      <c r="C37" s="87" t="s">
        <v>68</v>
      </c>
      <c r="D37" s="28">
        <v>88259</v>
      </c>
      <c r="E37" s="29">
        <f t="shared" si="1"/>
        <v>88259</v>
      </c>
      <c r="F37" s="29">
        <v>0</v>
      </c>
      <c r="G37" s="29">
        <f t="shared" si="3"/>
        <v>0</v>
      </c>
      <c r="H37" s="28">
        <f t="shared" si="2"/>
        <v>88259</v>
      </c>
      <c r="I37" s="29">
        <f t="shared" si="0"/>
        <v>88259</v>
      </c>
    </row>
    <row r="38" spans="1:9" x14ac:dyDescent="0.2">
      <c r="A38" s="25">
        <v>22</v>
      </c>
      <c r="B38" s="26" t="s">
        <v>69</v>
      </c>
      <c r="C38" s="87" t="s">
        <v>70</v>
      </c>
      <c r="D38" s="28">
        <v>56297</v>
      </c>
      <c r="E38" s="29">
        <f t="shared" si="1"/>
        <v>56297</v>
      </c>
      <c r="F38" s="29">
        <v>0</v>
      </c>
      <c r="G38" s="29">
        <f t="shared" si="3"/>
        <v>0</v>
      </c>
      <c r="H38" s="28">
        <f t="shared" si="2"/>
        <v>56297</v>
      </c>
      <c r="I38" s="29">
        <f t="shared" si="0"/>
        <v>56297</v>
      </c>
    </row>
    <row r="39" spans="1:9" x14ac:dyDescent="0.2">
      <c r="A39" s="25">
        <v>23</v>
      </c>
      <c r="B39" s="26" t="s">
        <v>71</v>
      </c>
      <c r="C39" s="87" t="s">
        <v>72</v>
      </c>
      <c r="D39" s="28">
        <v>667509</v>
      </c>
      <c r="E39" s="29">
        <f t="shared" si="1"/>
        <v>667509</v>
      </c>
      <c r="F39" s="29">
        <v>0</v>
      </c>
      <c r="G39" s="29">
        <f t="shared" si="3"/>
        <v>0</v>
      </c>
      <c r="H39" s="28">
        <f t="shared" si="2"/>
        <v>667509</v>
      </c>
      <c r="I39" s="29">
        <f t="shared" si="0"/>
        <v>667509</v>
      </c>
    </row>
    <row r="40" spans="1:9" x14ac:dyDescent="0.2">
      <c r="A40" s="25">
        <v>24</v>
      </c>
      <c r="B40" s="26" t="s">
        <v>73</v>
      </c>
      <c r="C40" s="87" t="s">
        <v>74</v>
      </c>
      <c r="D40" s="28">
        <v>382780</v>
      </c>
      <c r="E40" s="29">
        <f t="shared" si="1"/>
        <v>382780</v>
      </c>
      <c r="F40" s="29">
        <v>0</v>
      </c>
      <c r="G40" s="29">
        <f t="shared" si="3"/>
        <v>0</v>
      </c>
      <c r="H40" s="28">
        <f t="shared" si="2"/>
        <v>382780</v>
      </c>
      <c r="I40" s="29">
        <f t="shared" si="0"/>
        <v>382780</v>
      </c>
    </row>
    <row r="41" spans="1:9" x14ac:dyDescent="0.2">
      <c r="A41" s="25">
        <v>25</v>
      </c>
      <c r="B41" s="26" t="s">
        <v>75</v>
      </c>
      <c r="C41" s="87" t="s">
        <v>76</v>
      </c>
      <c r="D41" s="28">
        <v>479859</v>
      </c>
      <c r="E41" s="29">
        <f t="shared" si="1"/>
        <v>479859</v>
      </c>
      <c r="F41" s="29">
        <v>0</v>
      </c>
      <c r="G41" s="29">
        <f t="shared" si="3"/>
        <v>0</v>
      </c>
      <c r="H41" s="28">
        <f t="shared" si="2"/>
        <v>479859</v>
      </c>
      <c r="I41" s="29">
        <f t="shared" si="0"/>
        <v>479859</v>
      </c>
    </row>
    <row r="42" spans="1:9" x14ac:dyDescent="0.2">
      <c r="A42" s="25">
        <v>26</v>
      </c>
      <c r="B42" s="26" t="s">
        <v>77</v>
      </c>
      <c r="C42" s="87" t="s">
        <v>78</v>
      </c>
      <c r="D42" s="28">
        <v>2157301</v>
      </c>
      <c r="E42" s="29">
        <f t="shared" si="1"/>
        <v>2157301</v>
      </c>
      <c r="F42" s="29">
        <v>0</v>
      </c>
      <c r="G42" s="29">
        <f t="shared" si="3"/>
        <v>0</v>
      </c>
      <c r="H42" s="28">
        <f t="shared" si="2"/>
        <v>2157301</v>
      </c>
      <c r="I42" s="29">
        <f t="shared" si="0"/>
        <v>2157301</v>
      </c>
    </row>
    <row r="43" spans="1:9" x14ac:dyDescent="0.2">
      <c r="A43" s="25">
        <v>27</v>
      </c>
      <c r="B43" s="26" t="s">
        <v>79</v>
      </c>
      <c r="C43" s="87" t="s">
        <v>80</v>
      </c>
      <c r="D43" s="28">
        <v>80850</v>
      </c>
      <c r="E43" s="29">
        <f t="shared" si="1"/>
        <v>80850</v>
      </c>
      <c r="F43" s="29">
        <v>0</v>
      </c>
      <c r="G43" s="29">
        <f t="shared" si="3"/>
        <v>0</v>
      </c>
      <c r="H43" s="28">
        <f t="shared" si="2"/>
        <v>80850</v>
      </c>
      <c r="I43" s="29">
        <f t="shared" si="0"/>
        <v>80850</v>
      </c>
    </row>
    <row r="44" spans="1:9" x14ac:dyDescent="0.2">
      <c r="A44" s="25">
        <v>28</v>
      </c>
      <c r="B44" s="26" t="s">
        <v>81</v>
      </c>
      <c r="C44" s="87" t="s">
        <v>82</v>
      </c>
      <c r="D44" s="28">
        <v>79851</v>
      </c>
      <c r="E44" s="29">
        <f t="shared" si="1"/>
        <v>79851</v>
      </c>
      <c r="F44" s="29">
        <v>0</v>
      </c>
      <c r="G44" s="29">
        <f t="shared" si="3"/>
        <v>0</v>
      </c>
      <c r="H44" s="28">
        <f t="shared" si="2"/>
        <v>79851</v>
      </c>
      <c r="I44" s="29">
        <f t="shared" si="0"/>
        <v>79851</v>
      </c>
    </row>
    <row r="45" spans="1:9" x14ac:dyDescent="0.2">
      <c r="A45" s="25">
        <v>29</v>
      </c>
      <c r="B45" s="26" t="s">
        <v>83</v>
      </c>
      <c r="C45" s="87" t="s">
        <v>84</v>
      </c>
      <c r="D45" s="28">
        <v>807421</v>
      </c>
      <c r="E45" s="29">
        <f t="shared" si="1"/>
        <v>807421</v>
      </c>
      <c r="F45" s="29">
        <v>0</v>
      </c>
      <c r="G45" s="29">
        <f t="shared" si="3"/>
        <v>0</v>
      </c>
      <c r="H45" s="28">
        <f t="shared" si="2"/>
        <v>807421</v>
      </c>
      <c r="I45" s="29">
        <f t="shared" si="0"/>
        <v>807421</v>
      </c>
    </row>
    <row r="46" spans="1:9" x14ac:dyDescent="0.2">
      <c r="A46" s="25">
        <v>30</v>
      </c>
      <c r="B46" s="26" t="s">
        <v>85</v>
      </c>
      <c r="C46" s="87" t="s">
        <v>86</v>
      </c>
      <c r="D46" s="28">
        <v>167634</v>
      </c>
      <c r="E46" s="29">
        <f t="shared" si="1"/>
        <v>167634</v>
      </c>
      <c r="F46" s="29">
        <v>0</v>
      </c>
      <c r="G46" s="29">
        <f t="shared" si="3"/>
        <v>0</v>
      </c>
      <c r="H46" s="28">
        <f t="shared" si="2"/>
        <v>167634</v>
      </c>
      <c r="I46" s="29">
        <f t="shared" si="0"/>
        <v>167634</v>
      </c>
    </row>
    <row r="47" spans="1:9" x14ac:dyDescent="0.2">
      <c r="A47" s="25">
        <v>31</v>
      </c>
      <c r="B47" s="26" t="s">
        <v>87</v>
      </c>
      <c r="C47" s="87" t="s">
        <v>88</v>
      </c>
      <c r="D47" s="28">
        <v>321865</v>
      </c>
      <c r="E47" s="29">
        <f t="shared" si="1"/>
        <v>321865</v>
      </c>
      <c r="F47" s="29">
        <v>0</v>
      </c>
      <c r="G47" s="29">
        <f t="shared" si="3"/>
        <v>0</v>
      </c>
      <c r="H47" s="28">
        <f t="shared" si="2"/>
        <v>321865</v>
      </c>
      <c r="I47" s="29">
        <f t="shared" si="0"/>
        <v>321865</v>
      </c>
    </row>
    <row r="48" spans="1:9" x14ac:dyDescent="0.2">
      <c r="A48" s="25">
        <v>32</v>
      </c>
      <c r="B48" s="26" t="s">
        <v>89</v>
      </c>
      <c r="C48" s="87" t="s">
        <v>90</v>
      </c>
      <c r="D48" s="28">
        <v>1253256</v>
      </c>
      <c r="E48" s="29">
        <f t="shared" si="1"/>
        <v>1253256</v>
      </c>
      <c r="F48" s="29">
        <v>0</v>
      </c>
      <c r="G48" s="29">
        <f t="shared" si="3"/>
        <v>0</v>
      </c>
      <c r="H48" s="28">
        <f t="shared" si="2"/>
        <v>1253256</v>
      </c>
      <c r="I48" s="29">
        <f t="shared" si="0"/>
        <v>1253256</v>
      </c>
    </row>
    <row r="49" spans="1:9" x14ac:dyDescent="0.2">
      <c r="A49" s="25">
        <v>33</v>
      </c>
      <c r="B49" s="26" t="s">
        <v>91</v>
      </c>
      <c r="C49" s="87" t="s">
        <v>92</v>
      </c>
      <c r="D49" s="28">
        <v>438914</v>
      </c>
      <c r="E49" s="29">
        <f t="shared" si="1"/>
        <v>438914</v>
      </c>
      <c r="F49" s="29">
        <v>0</v>
      </c>
      <c r="G49" s="29">
        <f t="shared" si="3"/>
        <v>0</v>
      </c>
      <c r="H49" s="28">
        <f t="shared" si="2"/>
        <v>438914</v>
      </c>
      <c r="I49" s="29">
        <f t="shared" si="0"/>
        <v>438914</v>
      </c>
    </row>
    <row r="50" spans="1:9" x14ac:dyDescent="0.2">
      <c r="A50" s="25">
        <v>34</v>
      </c>
      <c r="B50" s="26" t="s">
        <v>93</v>
      </c>
      <c r="C50" s="87" t="s">
        <v>94</v>
      </c>
      <c r="D50" s="28">
        <v>1687856</v>
      </c>
      <c r="E50" s="29">
        <f t="shared" si="1"/>
        <v>1687856</v>
      </c>
      <c r="F50" s="29">
        <v>0</v>
      </c>
      <c r="G50" s="29">
        <f t="shared" si="3"/>
        <v>0</v>
      </c>
      <c r="H50" s="28">
        <f t="shared" si="2"/>
        <v>1687856</v>
      </c>
      <c r="I50" s="29">
        <f t="shared" si="0"/>
        <v>1687856</v>
      </c>
    </row>
    <row r="51" spans="1:9" x14ac:dyDescent="0.2">
      <c r="A51" s="25">
        <v>35</v>
      </c>
      <c r="B51" s="26" t="s">
        <v>95</v>
      </c>
      <c r="C51" s="87" t="s">
        <v>96</v>
      </c>
      <c r="D51" s="28">
        <v>298129</v>
      </c>
      <c r="E51" s="29">
        <f t="shared" si="1"/>
        <v>298129</v>
      </c>
      <c r="F51" s="29">
        <v>0</v>
      </c>
      <c r="G51" s="29">
        <f t="shared" si="3"/>
        <v>0</v>
      </c>
      <c r="H51" s="28">
        <f t="shared" si="2"/>
        <v>298129</v>
      </c>
      <c r="I51" s="29">
        <f t="shared" si="0"/>
        <v>298129</v>
      </c>
    </row>
    <row r="52" spans="1:9" x14ac:dyDescent="0.2">
      <c r="A52" s="25">
        <v>36</v>
      </c>
      <c r="B52" s="26" t="s">
        <v>97</v>
      </c>
      <c r="C52" s="87" t="s">
        <v>98</v>
      </c>
      <c r="D52" s="28">
        <v>868292</v>
      </c>
      <c r="E52" s="29">
        <f t="shared" si="1"/>
        <v>868292</v>
      </c>
      <c r="F52" s="29">
        <v>0</v>
      </c>
      <c r="G52" s="29">
        <f t="shared" si="3"/>
        <v>0</v>
      </c>
      <c r="H52" s="28">
        <f t="shared" si="2"/>
        <v>868292</v>
      </c>
      <c r="I52" s="29">
        <f t="shared" si="0"/>
        <v>868292</v>
      </c>
    </row>
    <row r="53" spans="1:9" x14ac:dyDescent="0.2">
      <c r="A53" s="25">
        <v>37</v>
      </c>
      <c r="B53" s="26" t="s">
        <v>99</v>
      </c>
      <c r="C53" s="87" t="s">
        <v>100</v>
      </c>
      <c r="D53" s="28">
        <v>60150</v>
      </c>
      <c r="E53" s="29">
        <f t="shared" si="1"/>
        <v>60150</v>
      </c>
      <c r="F53" s="29">
        <v>0</v>
      </c>
      <c r="G53" s="29">
        <f t="shared" si="3"/>
        <v>0</v>
      </c>
      <c r="H53" s="28">
        <f t="shared" si="2"/>
        <v>60150</v>
      </c>
      <c r="I53" s="29">
        <f t="shared" si="0"/>
        <v>60150</v>
      </c>
    </row>
    <row r="54" spans="1:9" x14ac:dyDescent="0.2">
      <c r="A54" s="25">
        <v>38</v>
      </c>
      <c r="B54" s="26" t="s">
        <v>101</v>
      </c>
      <c r="C54" s="87" t="s">
        <v>102</v>
      </c>
      <c r="D54" s="28">
        <v>48461</v>
      </c>
      <c r="E54" s="29">
        <f t="shared" si="1"/>
        <v>48461</v>
      </c>
      <c r="F54" s="29">
        <v>0</v>
      </c>
      <c r="G54" s="29">
        <f t="shared" si="3"/>
        <v>0</v>
      </c>
      <c r="H54" s="28">
        <f t="shared" si="2"/>
        <v>48461</v>
      </c>
      <c r="I54" s="29">
        <f t="shared" si="0"/>
        <v>48461</v>
      </c>
    </row>
    <row r="55" spans="1:9" x14ac:dyDescent="0.2">
      <c r="A55" s="25">
        <v>39</v>
      </c>
      <c r="B55" s="26" t="s">
        <v>103</v>
      </c>
      <c r="C55" s="87" t="s">
        <v>104</v>
      </c>
      <c r="D55" s="28">
        <v>247081</v>
      </c>
      <c r="E55" s="29">
        <f t="shared" si="1"/>
        <v>247081</v>
      </c>
      <c r="F55" s="29">
        <v>0</v>
      </c>
      <c r="G55" s="29">
        <f t="shared" si="3"/>
        <v>0</v>
      </c>
      <c r="H55" s="28">
        <f t="shared" si="2"/>
        <v>247081</v>
      </c>
      <c r="I55" s="29">
        <f t="shared" si="0"/>
        <v>247081</v>
      </c>
    </row>
    <row r="56" spans="1:9" x14ac:dyDescent="0.2">
      <c r="A56" s="25">
        <v>40</v>
      </c>
      <c r="B56" s="26" t="s">
        <v>105</v>
      </c>
      <c r="C56" s="87" t="s">
        <v>106</v>
      </c>
      <c r="D56" s="28">
        <v>143056</v>
      </c>
      <c r="E56" s="29">
        <f t="shared" si="1"/>
        <v>143056</v>
      </c>
      <c r="F56" s="29">
        <v>0</v>
      </c>
      <c r="G56" s="29">
        <f t="shared" si="3"/>
        <v>0</v>
      </c>
      <c r="H56" s="28">
        <f t="shared" si="2"/>
        <v>143056</v>
      </c>
      <c r="I56" s="29">
        <f t="shared" si="0"/>
        <v>143056</v>
      </c>
    </row>
    <row r="57" spans="1:9" x14ac:dyDescent="0.2">
      <c r="A57" s="25">
        <v>41</v>
      </c>
      <c r="B57" s="26" t="s">
        <v>107</v>
      </c>
      <c r="C57" s="87" t="s">
        <v>108</v>
      </c>
      <c r="D57" s="28">
        <v>2599083</v>
      </c>
      <c r="E57" s="29">
        <f t="shared" si="1"/>
        <v>2599083</v>
      </c>
      <c r="F57" s="29">
        <v>0</v>
      </c>
      <c r="G57" s="29">
        <f t="shared" si="3"/>
        <v>0</v>
      </c>
      <c r="H57" s="28">
        <f t="shared" si="2"/>
        <v>2599083</v>
      </c>
      <c r="I57" s="29">
        <f t="shared" si="0"/>
        <v>2599083</v>
      </c>
    </row>
    <row r="58" spans="1:9" x14ac:dyDescent="0.2">
      <c r="A58" s="25">
        <v>42</v>
      </c>
      <c r="B58" s="26" t="s">
        <v>109</v>
      </c>
      <c r="C58" s="87" t="s">
        <v>110</v>
      </c>
      <c r="D58" s="28">
        <v>435283</v>
      </c>
      <c r="E58" s="29">
        <f t="shared" si="1"/>
        <v>435283</v>
      </c>
      <c r="F58" s="29">
        <v>0</v>
      </c>
      <c r="G58" s="29">
        <f t="shared" si="3"/>
        <v>0</v>
      </c>
      <c r="H58" s="28">
        <f t="shared" si="2"/>
        <v>435283</v>
      </c>
      <c r="I58" s="29">
        <f t="shared" si="0"/>
        <v>435283</v>
      </c>
    </row>
    <row r="59" spans="1:9" x14ac:dyDescent="0.2">
      <c r="A59" s="25">
        <v>43</v>
      </c>
      <c r="B59" s="26" t="s">
        <v>111</v>
      </c>
      <c r="C59" s="87" t="s">
        <v>112</v>
      </c>
      <c r="D59" s="28">
        <v>637582</v>
      </c>
      <c r="E59" s="29">
        <f t="shared" si="1"/>
        <v>637582</v>
      </c>
      <c r="F59" s="29">
        <v>0</v>
      </c>
      <c r="G59" s="29">
        <f t="shared" si="3"/>
        <v>0</v>
      </c>
      <c r="H59" s="28">
        <f t="shared" si="2"/>
        <v>637582</v>
      </c>
      <c r="I59" s="29">
        <f t="shared" si="0"/>
        <v>637582</v>
      </c>
    </row>
    <row r="60" spans="1:9" x14ac:dyDescent="0.2">
      <c r="A60" s="25">
        <v>44</v>
      </c>
      <c r="B60" s="26" t="s">
        <v>113</v>
      </c>
      <c r="C60" s="87" t="s">
        <v>114</v>
      </c>
      <c r="D60" s="28">
        <v>275187</v>
      </c>
      <c r="E60" s="29">
        <f t="shared" si="1"/>
        <v>275187</v>
      </c>
      <c r="F60" s="29">
        <v>0</v>
      </c>
      <c r="G60" s="29">
        <f t="shared" si="3"/>
        <v>0</v>
      </c>
      <c r="H60" s="28">
        <f t="shared" si="2"/>
        <v>275187</v>
      </c>
      <c r="I60" s="29">
        <f t="shared" si="0"/>
        <v>275187</v>
      </c>
    </row>
    <row r="61" spans="1:9" x14ac:dyDescent="0.2">
      <c r="A61" s="25">
        <v>45</v>
      </c>
      <c r="B61" s="26" t="s">
        <v>115</v>
      </c>
      <c r="C61" s="87" t="s">
        <v>116</v>
      </c>
      <c r="D61" s="28">
        <v>433484</v>
      </c>
      <c r="E61" s="29">
        <f t="shared" si="1"/>
        <v>433484</v>
      </c>
      <c r="F61" s="29">
        <v>0</v>
      </c>
      <c r="G61" s="29">
        <f t="shared" si="3"/>
        <v>0</v>
      </c>
      <c r="H61" s="28">
        <f t="shared" si="2"/>
        <v>433484</v>
      </c>
      <c r="I61" s="29">
        <f t="shared" si="0"/>
        <v>433484</v>
      </c>
    </row>
    <row r="62" spans="1:9" x14ac:dyDescent="0.2">
      <c r="A62" s="25">
        <v>46</v>
      </c>
      <c r="B62" s="26" t="s">
        <v>117</v>
      </c>
      <c r="C62" s="87" t="s">
        <v>118</v>
      </c>
      <c r="D62" s="28">
        <v>182920</v>
      </c>
      <c r="E62" s="29">
        <f t="shared" si="1"/>
        <v>182920</v>
      </c>
      <c r="F62" s="29">
        <v>0</v>
      </c>
      <c r="G62" s="29">
        <f t="shared" si="3"/>
        <v>0</v>
      </c>
      <c r="H62" s="28">
        <f t="shared" si="2"/>
        <v>182920</v>
      </c>
      <c r="I62" s="29">
        <f t="shared" si="0"/>
        <v>182920</v>
      </c>
    </row>
    <row r="63" spans="1:9" x14ac:dyDescent="0.2">
      <c r="A63" s="25">
        <v>47</v>
      </c>
      <c r="B63" s="26" t="s">
        <v>119</v>
      </c>
      <c r="C63" s="87" t="s">
        <v>120</v>
      </c>
      <c r="D63" s="31">
        <v>278202</v>
      </c>
      <c r="E63" s="32">
        <f>D63</f>
        <v>278202</v>
      </c>
      <c r="F63" s="32">
        <v>0</v>
      </c>
      <c r="G63" s="32">
        <f>F63</f>
        <v>0</v>
      </c>
      <c r="H63" s="31">
        <f t="shared" si="2"/>
        <v>278202</v>
      </c>
      <c r="I63" s="32">
        <f t="shared" si="0"/>
        <v>278202</v>
      </c>
    </row>
    <row r="64" spans="1:9" x14ac:dyDescent="0.2">
      <c r="A64" s="33"/>
      <c r="D64" s="34"/>
      <c r="E64" s="35"/>
      <c r="F64" s="35"/>
      <c r="G64" s="35"/>
      <c r="H64" s="35"/>
      <c r="I64" s="35"/>
    </row>
    <row r="65" spans="1:9" ht="13.2" x14ac:dyDescent="0.25">
      <c r="A65" s="36" t="str">
        <f>E2</f>
        <v>Low-Income Household Assistance Program (LIEAP)</v>
      </c>
      <c r="B65" s="37"/>
      <c r="C65" s="37"/>
      <c r="D65" s="38"/>
      <c r="E65" s="39"/>
      <c r="F65" s="40" t="s">
        <v>20</v>
      </c>
      <c r="G65" s="40"/>
      <c r="H65" s="40" t="str">
        <f>E6</f>
        <v>AUTHORIZATION NUMBER: 3</v>
      </c>
      <c r="I65" s="39"/>
    </row>
    <row r="66" spans="1:9" ht="25.5" customHeight="1" x14ac:dyDescent="0.25">
      <c r="A66" s="41"/>
      <c r="B66" s="42"/>
      <c r="C66" s="42"/>
      <c r="D66" s="43" t="s">
        <v>9</v>
      </c>
      <c r="E66" s="44"/>
      <c r="F66" s="45" t="s">
        <v>10</v>
      </c>
      <c r="G66" s="46"/>
      <c r="H66" s="47" t="s">
        <v>11</v>
      </c>
      <c r="I66" s="44"/>
    </row>
    <row r="67" spans="1:9" s="24" customFormat="1" x14ac:dyDescent="0.2">
      <c r="A67" s="48"/>
      <c r="B67" s="50" t="s">
        <v>13</v>
      </c>
      <c r="C67" s="50" t="s">
        <v>14</v>
      </c>
      <c r="D67" s="86" t="s">
        <v>15</v>
      </c>
      <c r="E67" s="86" t="s">
        <v>16</v>
      </c>
      <c r="F67" s="50" t="s">
        <v>15</v>
      </c>
      <c r="G67" s="50" t="s">
        <v>16</v>
      </c>
      <c r="H67" s="86" t="s">
        <v>15</v>
      </c>
      <c r="I67" s="88" t="s">
        <v>16</v>
      </c>
    </row>
    <row r="68" spans="1:9" x14ac:dyDescent="0.2">
      <c r="A68" s="50">
        <v>48</v>
      </c>
      <c r="B68" s="26" t="s">
        <v>121</v>
      </c>
      <c r="C68" s="87" t="s">
        <v>122</v>
      </c>
      <c r="D68" s="51">
        <v>31236</v>
      </c>
      <c r="E68" s="52">
        <f>D68</f>
        <v>31236</v>
      </c>
      <c r="F68" s="52">
        <v>0</v>
      </c>
      <c r="G68" s="52">
        <f>F68</f>
        <v>0</v>
      </c>
      <c r="H68" s="51">
        <f t="shared" ref="H68:H120" si="4" xml:space="preserve"> SUM(E68+G68)</f>
        <v>31236</v>
      </c>
      <c r="I68" s="52">
        <f t="shared" ref="I68:I120" si="5">SUM(H68:H68)</f>
        <v>31236</v>
      </c>
    </row>
    <row r="69" spans="1:9" x14ac:dyDescent="0.2">
      <c r="A69" s="50">
        <v>49</v>
      </c>
      <c r="B69" s="26" t="s">
        <v>123</v>
      </c>
      <c r="C69" s="87" t="s">
        <v>124</v>
      </c>
      <c r="D69" s="28">
        <v>489935</v>
      </c>
      <c r="E69" s="29">
        <f t="shared" ref="E69:E120" si="6">D69</f>
        <v>489935</v>
      </c>
      <c r="F69" s="29">
        <v>562</v>
      </c>
      <c r="G69" s="29">
        <f t="shared" ref="G69:G120" si="7">F69</f>
        <v>562</v>
      </c>
      <c r="H69" s="28">
        <f t="shared" si="4"/>
        <v>490497</v>
      </c>
      <c r="I69" s="29">
        <f t="shared" si="5"/>
        <v>490497</v>
      </c>
    </row>
    <row r="70" spans="1:9" x14ac:dyDescent="0.2">
      <c r="A70" s="50">
        <v>50</v>
      </c>
      <c r="B70" s="26" t="s">
        <v>125</v>
      </c>
      <c r="C70" s="87" t="s">
        <v>126</v>
      </c>
      <c r="D70" s="28">
        <v>205103</v>
      </c>
      <c r="E70" s="29">
        <f t="shared" si="6"/>
        <v>205103</v>
      </c>
      <c r="F70" s="29">
        <v>0</v>
      </c>
      <c r="G70" s="29">
        <f t="shared" si="7"/>
        <v>0</v>
      </c>
      <c r="H70" s="28">
        <f t="shared" si="4"/>
        <v>205103</v>
      </c>
      <c r="I70" s="29">
        <f t="shared" si="5"/>
        <v>205103</v>
      </c>
    </row>
    <row r="71" spans="1:9" x14ac:dyDescent="0.2">
      <c r="A71" s="50">
        <v>51</v>
      </c>
      <c r="B71" s="26" t="s">
        <v>127</v>
      </c>
      <c r="C71" s="87" t="s">
        <v>128</v>
      </c>
      <c r="D71" s="28">
        <v>854355</v>
      </c>
      <c r="E71" s="29">
        <f t="shared" si="6"/>
        <v>854355</v>
      </c>
      <c r="F71" s="29">
        <v>0</v>
      </c>
      <c r="G71" s="29">
        <f t="shared" si="7"/>
        <v>0</v>
      </c>
      <c r="H71" s="28">
        <f t="shared" si="4"/>
        <v>854355</v>
      </c>
      <c r="I71" s="29">
        <f t="shared" si="5"/>
        <v>854355</v>
      </c>
    </row>
    <row r="72" spans="1:9" x14ac:dyDescent="0.2">
      <c r="A72" s="50">
        <v>52</v>
      </c>
      <c r="B72" s="26" t="s">
        <v>129</v>
      </c>
      <c r="C72" s="87" t="s">
        <v>130</v>
      </c>
      <c r="D72" s="28">
        <v>71175</v>
      </c>
      <c r="E72" s="29">
        <f t="shared" si="6"/>
        <v>71175</v>
      </c>
      <c r="F72" s="29">
        <v>0</v>
      </c>
      <c r="G72" s="29">
        <f t="shared" si="7"/>
        <v>0</v>
      </c>
      <c r="H72" s="28">
        <f t="shared" si="4"/>
        <v>71175</v>
      </c>
      <c r="I72" s="29">
        <f t="shared" si="5"/>
        <v>71175</v>
      </c>
    </row>
    <row r="73" spans="1:9" x14ac:dyDescent="0.2">
      <c r="A73" s="50">
        <v>53</v>
      </c>
      <c r="B73" s="26" t="s">
        <v>131</v>
      </c>
      <c r="C73" s="87" t="s">
        <v>132</v>
      </c>
      <c r="D73" s="28">
        <v>321735</v>
      </c>
      <c r="E73" s="29">
        <f t="shared" si="6"/>
        <v>321735</v>
      </c>
      <c r="F73" s="29">
        <v>0</v>
      </c>
      <c r="G73" s="29">
        <f t="shared" si="7"/>
        <v>0</v>
      </c>
      <c r="H73" s="28">
        <f t="shared" si="4"/>
        <v>321735</v>
      </c>
      <c r="I73" s="29">
        <f t="shared" si="5"/>
        <v>321735</v>
      </c>
    </row>
    <row r="74" spans="1:9" x14ac:dyDescent="0.2">
      <c r="A74" s="50">
        <v>54</v>
      </c>
      <c r="B74" s="26" t="s">
        <v>133</v>
      </c>
      <c r="C74" s="87" t="s">
        <v>134</v>
      </c>
      <c r="D74" s="28">
        <v>445204</v>
      </c>
      <c r="E74" s="29">
        <f t="shared" si="6"/>
        <v>445204</v>
      </c>
      <c r="F74" s="29">
        <v>0</v>
      </c>
      <c r="G74" s="29">
        <f t="shared" si="7"/>
        <v>0</v>
      </c>
      <c r="H74" s="28">
        <f t="shared" si="4"/>
        <v>445204</v>
      </c>
      <c r="I74" s="29">
        <f t="shared" si="5"/>
        <v>445204</v>
      </c>
    </row>
    <row r="75" spans="1:9" x14ac:dyDescent="0.2">
      <c r="A75" s="50">
        <v>55</v>
      </c>
      <c r="B75" s="26" t="s">
        <v>135</v>
      </c>
      <c r="C75" s="87" t="s">
        <v>136</v>
      </c>
      <c r="D75" s="28">
        <v>320951</v>
      </c>
      <c r="E75" s="29">
        <f t="shared" si="6"/>
        <v>320951</v>
      </c>
      <c r="F75" s="29">
        <v>0</v>
      </c>
      <c r="G75" s="29">
        <f t="shared" si="7"/>
        <v>0</v>
      </c>
      <c r="H75" s="28">
        <f t="shared" si="4"/>
        <v>320951</v>
      </c>
      <c r="I75" s="29">
        <f t="shared" si="5"/>
        <v>320951</v>
      </c>
    </row>
    <row r="76" spans="1:9" x14ac:dyDescent="0.2">
      <c r="A76" s="50">
        <v>56</v>
      </c>
      <c r="B76" s="26" t="s">
        <v>137</v>
      </c>
      <c r="C76" s="87" t="s">
        <v>138</v>
      </c>
      <c r="D76" s="28">
        <v>170854</v>
      </c>
      <c r="E76" s="29">
        <f t="shared" si="6"/>
        <v>170854</v>
      </c>
      <c r="F76" s="29">
        <v>-11000</v>
      </c>
      <c r="G76" s="29">
        <f t="shared" si="7"/>
        <v>-11000</v>
      </c>
      <c r="H76" s="28">
        <f t="shared" si="4"/>
        <v>159854</v>
      </c>
      <c r="I76" s="29">
        <f t="shared" si="5"/>
        <v>159854</v>
      </c>
    </row>
    <row r="77" spans="1:9" x14ac:dyDescent="0.2">
      <c r="A77" s="50">
        <v>57</v>
      </c>
      <c r="B77" s="26" t="s">
        <v>139</v>
      </c>
      <c r="C77" s="87" t="s">
        <v>140</v>
      </c>
      <c r="D77" s="28">
        <v>112828</v>
      </c>
      <c r="E77" s="29">
        <f t="shared" si="6"/>
        <v>112828</v>
      </c>
      <c r="F77" s="29">
        <v>0</v>
      </c>
      <c r="G77" s="29">
        <f t="shared" si="7"/>
        <v>0</v>
      </c>
      <c r="H77" s="28">
        <f t="shared" si="4"/>
        <v>112828</v>
      </c>
      <c r="I77" s="29">
        <f t="shared" si="5"/>
        <v>112828</v>
      </c>
    </row>
    <row r="78" spans="1:9" x14ac:dyDescent="0.2">
      <c r="A78" s="50">
        <v>58</v>
      </c>
      <c r="B78" s="26" t="s">
        <v>141</v>
      </c>
      <c r="C78" s="87" t="s">
        <v>142</v>
      </c>
      <c r="D78" s="28">
        <v>169562</v>
      </c>
      <c r="E78" s="29">
        <f t="shared" si="6"/>
        <v>169562</v>
      </c>
      <c r="F78" s="29">
        <v>0</v>
      </c>
      <c r="G78" s="29">
        <f t="shared" si="7"/>
        <v>0</v>
      </c>
      <c r="H78" s="28">
        <f t="shared" si="4"/>
        <v>169562</v>
      </c>
      <c r="I78" s="29">
        <f t="shared" si="5"/>
        <v>169562</v>
      </c>
    </row>
    <row r="79" spans="1:9" x14ac:dyDescent="0.2">
      <c r="A79" s="50">
        <v>59</v>
      </c>
      <c r="B79" s="26" t="s">
        <v>143</v>
      </c>
      <c r="C79" s="87" t="s">
        <v>144</v>
      </c>
      <c r="D79" s="28">
        <v>275143</v>
      </c>
      <c r="E79" s="29">
        <f t="shared" si="6"/>
        <v>275143</v>
      </c>
      <c r="F79" s="29">
        <v>0</v>
      </c>
      <c r="G79" s="29">
        <f t="shared" si="7"/>
        <v>0</v>
      </c>
      <c r="H79" s="28">
        <f t="shared" si="4"/>
        <v>275143</v>
      </c>
      <c r="I79" s="29">
        <f t="shared" si="5"/>
        <v>275143</v>
      </c>
    </row>
    <row r="80" spans="1:9" x14ac:dyDescent="0.2">
      <c r="A80" s="50">
        <v>60</v>
      </c>
      <c r="B80" s="26" t="s">
        <v>145</v>
      </c>
      <c r="C80" s="87" t="s">
        <v>146</v>
      </c>
      <c r="D80" s="28">
        <v>4168073</v>
      </c>
      <c r="E80" s="29">
        <f t="shared" si="6"/>
        <v>4168073</v>
      </c>
      <c r="F80" s="29">
        <v>0</v>
      </c>
      <c r="G80" s="29">
        <f t="shared" si="7"/>
        <v>0</v>
      </c>
      <c r="H80" s="28">
        <f t="shared" si="4"/>
        <v>4168073</v>
      </c>
      <c r="I80" s="29">
        <f t="shared" si="5"/>
        <v>4168073</v>
      </c>
    </row>
    <row r="81" spans="1:9" x14ac:dyDescent="0.2">
      <c r="A81" s="50">
        <v>61</v>
      </c>
      <c r="B81" s="26" t="s">
        <v>147</v>
      </c>
      <c r="C81" s="87" t="s">
        <v>148</v>
      </c>
      <c r="D81" s="28">
        <v>88186</v>
      </c>
      <c r="E81" s="29">
        <f t="shared" si="6"/>
        <v>88186</v>
      </c>
      <c r="F81" s="29">
        <v>0</v>
      </c>
      <c r="G81" s="29">
        <f t="shared" si="7"/>
        <v>0</v>
      </c>
      <c r="H81" s="28">
        <f t="shared" si="4"/>
        <v>88186</v>
      </c>
      <c r="I81" s="29">
        <f t="shared" si="5"/>
        <v>88186</v>
      </c>
    </row>
    <row r="82" spans="1:9" x14ac:dyDescent="0.2">
      <c r="A82" s="50">
        <v>62</v>
      </c>
      <c r="B82" s="26" t="s">
        <v>149</v>
      </c>
      <c r="C82" s="87" t="s">
        <v>150</v>
      </c>
      <c r="D82" s="28">
        <v>143650</v>
      </c>
      <c r="E82" s="29">
        <f t="shared" si="6"/>
        <v>143650</v>
      </c>
      <c r="F82" s="29">
        <v>0</v>
      </c>
      <c r="G82" s="29">
        <f t="shared" si="7"/>
        <v>0</v>
      </c>
      <c r="H82" s="28">
        <f t="shared" si="4"/>
        <v>143650</v>
      </c>
      <c r="I82" s="29">
        <f t="shared" si="5"/>
        <v>143650</v>
      </c>
    </row>
    <row r="83" spans="1:9" x14ac:dyDescent="0.2">
      <c r="A83" s="50">
        <v>63</v>
      </c>
      <c r="B83" s="26" t="s">
        <v>151</v>
      </c>
      <c r="C83" s="87" t="s">
        <v>152</v>
      </c>
      <c r="D83" s="28">
        <v>331831</v>
      </c>
      <c r="E83" s="29">
        <f t="shared" si="6"/>
        <v>331831</v>
      </c>
      <c r="F83" s="29">
        <v>0</v>
      </c>
      <c r="G83" s="29">
        <f t="shared" si="7"/>
        <v>0</v>
      </c>
      <c r="H83" s="28">
        <f t="shared" si="4"/>
        <v>331831</v>
      </c>
      <c r="I83" s="29">
        <f t="shared" si="5"/>
        <v>331831</v>
      </c>
    </row>
    <row r="84" spans="1:9" x14ac:dyDescent="0.2">
      <c r="A84" s="50">
        <v>64</v>
      </c>
      <c r="B84" s="26" t="s">
        <v>153</v>
      </c>
      <c r="C84" s="87" t="s">
        <v>154</v>
      </c>
      <c r="D84" s="28">
        <v>539659</v>
      </c>
      <c r="E84" s="29">
        <f t="shared" si="6"/>
        <v>539659</v>
      </c>
      <c r="F84" s="29">
        <v>0</v>
      </c>
      <c r="G84" s="29">
        <f t="shared" si="7"/>
        <v>0</v>
      </c>
      <c r="H84" s="28">
        <f t="shared" si="4"/>
        <v>539659</v>
      </c>
      <c r="I84" s="29">
        <f t="shared" si="5"/>
        <v>539659</v>
      </c>
    </row>
    <row r="85" spans="1:9" x14ac:dyDescent="0.2">
      <c r="A85" s="50">
        <v>65</v>
      </c>
      <c r="B85" s="26" t="s">
        <v>155</v>
      </c>
      <c r="C85" s="87" t="s">
        <v>156</v>
      </c>
      <c r="D85" s="28">
        <v>947812</v>
      </c>
      <c r="E85" s="29">
        <f t="shared" si="6"/>
        <v>947812</v>
      </c>
      <c r="F85" s="29">
        <v>0</v>
      </c>
      <c r="G85" s="29">
        <f t="shared" si="7"/>
        <v>0</v>
      </c>
      <c r="H85" s="28">
        <f t="shared" si="4"/>
        <v>947812</v>
      </c>
      <c r="I85" s="29">
        <f t="shared" si="5"/>
        <v>947812</v>
      </c>
    </row>
    <row r="86" spans="1:9" x14ac:dyDescent="0.2">
      <c r="A86" s="50">
        <v>66</v>
      </c>
      <c r="B86" s="26" t="s">
        <v>157</v>
      </c>
      <c r="C86" s="87" t="s">
        <v>158</v>
      </c>
      <c r="D86" s="28">
        <v>146631</v>
      </c>
      <c r="E86" s="29">
        <f t="shared" si="6"/>
        <v>146631</v>
      </c>
      <c r="F86" s="29">
        <v>0</v>
      </c>
      <c r="G86" s="29">
        <f t="shared" si="7"/>
        <v>0</v>
      </c>
      <c r="H86" s="28">
        <f t="shared" si="4"/>
        <v>146631</v>
      </c>
      <c r="I86" s="29">
        <f t="shared" si="5"/>
        <v>146631</v>
      </c>
    </row>
    <row r="87" spans="1:9" x14ac:dyDescent="0.2">
      <c r="A87" s="50">
        <v>67</v>
      </c>
      <c r="B87" s="26" t="s">
        <v>159</v>
      </c>
      <c r="C87" s="87" t="s">
        <v>160</v>
      </c>
      <c r="D87" s="28">
        <v>759667</v>
      </c>
      <c r="E87" s="29">
        <f t="shared" si="6"/>
        <v>759667</v>
      </c>
      <c r="F87" s="29">
        <v>0</v>
      </c>
      <c r="G87" s="29">
        <f t="shared" si="7"/>
        <v>0</v>
      </c>
      <c r="H87" s="28">
        <f t="shared" si="4"/>
        <v>759667</v>
      </c>
      <c r="I87" s="29">
        <f t="shared" si="5"/>
        <v>759667</v>
      </c>
    </row>
    <row r="88" spans="1:9" x14ac:dyDescent="0.2">
      <c r="A88" s="50">
        <v>68</v>
      </c>
      <c r="B88" s="26" t="s">
        <v>161</v>
      </c>
      <c r="C88" s="87" t="s">
        <v>162</v>
      </c>
      <c r="D88" s="28">
        <v>449792</v>
      </c>
      <c r="E88" s="29">
        <f t="shared" si="6"/>
        <v>449792</v>
      </c>
      <c r="F88" s="29">
        <v>0</v>
      </c>
      <c r="G88" s="29">
        <f t="shared" si="7"/>
        <v>0</v>
      </c>
      <c r="H88" s="28">
        <f t="shared" si="4"/>
        <v>449792</v>
      </c>
      <c r="I88" s="29">
        <f t="shared" si="5"/>
        <v>449792</v>
      </c>
    </row>
    <row r="89" spans="1:9" x14ac:dyDescent="0.2">
      <c r="A89" s="50">
        <v>69</v>
      </c>
      <c r="B89" s="26" t="s">
        <v>163</v>
      </c>
      <c r="C89" s="87" t="s">
        <v>164</v>
      </c>
      <c r="D89" s="28">
        <v>64254</v>
      </c>
      <c r="E89" s="29">
        <f t="shared" si="6"/>
        <v>64254</v>
      </c>
      <c r="F89" s="29">
        <v>0</v>
      </c>
      <c r="G89" s="29">
        <f t="shared" si="7"/>
        <v>0</v>
      </c>
      <c r="H89" s="28">
        <f t="shared" si="4"/>
        <v>64254</v>
      </c>
      <c r="I89" s="29">
        <f t="shared" si="5"/>
        <v>64254</v>
      </c>
    </row>
    <row r="90" spans="1:9" x14ac:dyDescent="0.2">
      <c r="A90" s="50">
        <v>70</v>
      </c>
      <c r="B90" s="26" t="s">
        <v>165</v>
      </c>
      <c r="C90" s="87" t="s">
        <v>166</v>
      </c>
      <c r="D90" s="28">
        <v>234572</v>
      </c>
      <c r="E90" s="29">
        <f t="shared" si="6"/>
        <v>234572</v>
      </c>
      <c r="F90" s="29">
        <v>0</v>
      </c>
      <c r="G90" s="29">
        <f t="shared" si="7"/>
        <v>0</v>
      </c>
      <c r="H90" s="28">
        <f t="shared" si="4"/>
        <v>234572</v>
      </c>
      <c r="I90" s="29">
        <f t="shared" si="5"/>
        <v>234572</v>
      </c>
    </row>
    <row r="91" spans="1:9" x14ac:dyDescent="0.2">
      <c r="A91" s="50">
        <v>71</v>
      </c>
      <c r="B91" s="26" t="s">
        <v>167</v>
      </c>
      <c r="C91" s="87" t="s">
        <v>168</v>
      </c>
      <c r="D91" s="28">
        <v>250268</v>
      </c>
      <c r="E91" s="29">
        <f t="shared" si="6"/>
        <v>250268</v>
      </c>
      <c r="F91" s="29">
        <v>0</v>
      </c>
      <c r="G91" s="29">
        <f t="shared" si="7"/>
        <v>0</v>
      </c>
      <c r="H91" s="28">
        <f t="shared" si="4"/>
        <v>250268</v>
      </c>
      <c r="I91" s="29">
        <f t="shared" si="5"/>
        <v>250268</v>
      </c>
    </row>
    <row r="92" spans="1:9" x14ac:dyDescent="0.2">
      <c r="A92" s="50">
        <v>72</v>
      </c>
      <c r="B92" s="26" t="s">
        <v>169</v>
      </c>
      <c r="C92" s="87" t="s">
        <v>170</v>
      </c>
      <c r="D92" s="28">
        <v>72907</v>
      </c>
      <c r="E92" s="29">
        <f t="shared" si="6"/>
        <v>72907</v>
      </c>
      <c r="F92" s="29">
        <v>0</v>
      </c>
      <c r="G92" s="29">
        <f t="shared" si="7"/>
        <v>0</v>
      </c>
      <c r="H92" s="28">
        <f t="shared" si="4"/>
        <v>72907</v>
      </c>
      <c r="I92" s="29">
        <f t="shared" si="5"/>
        <v>72907</v>
      </c>
    </row>
    <row r="93" spans="1:9" x14ac:dyDescent="0.2">
      <c r="A93" s="50">
        <v>73</v>
      </c>
      <c r="B93" s="26" t="s">
        <v>171</v>
      </c>
      <c r="C93" s="87" t="s">
        <v>172</v>
      </c>
      <c r="D93" s="28">
        <v>213985</v>
      </c>
      <c r="E93" s="29">
        <f t="shared" si="6"/>
        <v>213985</v>
      </c>
      <c r="F93" s="29">
        <v>0</v>
      </c>
      <c r="G93" s="29">
        <f t="shared" si="7"/>
        <v>0</v>
      </c>
      <c r="H93" s="28">
        <f t="shared" si="4"/>
        <v>213985</v>
      </c>
      <c r="I93" s="29">
        <f t="shared" si="5"/>
        <v>213985</v>
      </c>
    </row>
    <row r="94" spans="1:9" x14ac:dyDescent="0.2">
      <c r="A94" s="50">
        <v>74</v>
      </c>
      <c r="B94" s="26" t="s">
        <v>173</v>
      </c>
      <c r="C94" s="87" t="s">
        <v>174</v>
      </c>
      <c r="D94" s="28">
        <v>1097691</v>
      </c>
      <c r="E94" s="29">
        <f t="shared" si="6"/>
        <v>1097691</v>
      </c>
      <c r="F94" s="29">
        <v>75000</v>
      </c>
      <c r="G94" s="29">
        <f t="shared" si="7"/>
        <v>75000</v>
      </c>
      <c r="H94" s="28">
        <f t="shared" si="4"/>
        <v>1172691</v>
      </c>
      <c r="I94" s="29">
        <f t="shared" si="5"/>
        <v>1172691</v>
      </c>
    </row>
    <row r="95" spans="1:9" x14ac:dyDescent="0.2">
      <c r="A95" s="50">
        <v>75</v>
      </c>
      <c r="B95" s="26" t="s">
        <v>175</v>
      </c>
      <c r="C95" s="87" t="s">
        <v>176</v>
      </c>
      <c r="D95" s="28">
        <v>83252</v>
      </c>
      <c r="E95" s="29">
        <f t="shared" si="6"/>
        <v>83252</v>
      </c>
      <c r="F95" s="29">
        <v>0</v>
      </c>
      <c r="G95" s="29">
        <f t="shared" si="7"/>
        <v>0</v>
      </c>
      <c r="H95" s="28">
        <f t="shared" si="4"/>
        <v>83252</v>
      </c>
      <c r="I95" s="29">
        <f t="shared" si="5"/>
        <v>83252</v>
      </c>
    </row>
    <row r="96" spans="1:9" x14ac:dyDescent="0.2">
      <c r="A96" s="50">
        <v>76</v>
      </c>
      <c r="B96" s="26" t="s">
        <v>177</v>
      </c>
      <c r="C96" s="87" t="s">
        <v>178</v>
      </c>
      <c r="D96" s="28">
        <v>726915</v>
      </c>
      <c r="E96" s="29">
        <f t="shared" si="6"/>
        <v>726915</v>
      </c>
      <c r="F96" s="29">
        <v>0</v>
      </c>
      <c r="G96" s="29">
        <f t="shared" si="7"/>
        <v>0</v>
      </c>
      <c r="H96" s="28">
        <f t="shared" si="4"/>
        <v>726915</v>
      </c>
      <c r="I96" s="29">
        <f t="shared" si="5"/>
        <v>726915</v>
      </c>
    </row>
    <row r="97" spans="1:9" x14ac:dyDescent="0.2">
      <c r="A97" s="50">
        <v>77</v>
      </c>
      <c r="B97" s="26" t="s">
        <v>179</v>
      </c>
      <c r="C97" s="87" t="s">
        <v>180</v>
      </c>
      <c r="D97" s="28">
        <v>405334</v>
      </c>
      <c r="E97" s="29">
        <f t="shared" si="6"/>
        <v>405334</v>
      </c>
      <c r="F97" s="29">
        <v>0</v>
      </c>
      <c r="G97" s="29">
        <f t="shared" si="7"/>
        <v>0</v>
      </c>
      <c r="H97" s="28">
        <f t="shared" si="4"/>
        <v>405334</v>
      </c>
      <c r="I97" s="29">
        <f t="shared" si="5"/>
        <v>405334</v>
      </c>
    </row>
    <row r="98" spans="1:9" x14ac:dyDescent="0.2">
      <c r="A98" s="50">
        <v>78</v>
      </c>
      <c r="B98" s="26" t="s">
        <v>181</v>
      </c>
      <c r="C98" s="87" t="s">
        <v>182</v>
      </c>
      <c r="D98" s="28">
        <v>1223532</v>
      </c>
      <c r="E98" s="29">
        <f t="shared" si="6"/>
        <v>1223532</v>
      </c>
      <c r="F98" s="29">
        <v>0</v>
      </c>
      <c r="G98" s="29">
        <f t="shared" si="7"/>
        <v>0</v>
      </c>
      <c r="H98" s="28">
        <f t="shared" si="4"/>
        <v>1223532</v>
      </c>
      <c r="I98" s="29">
        <f t="shared" si="5"/>
        <v>1223532</v>
      </c>
    </row>
    <row r="99" spans="1:9" x14ac:dyDescent="0.2">
      <c r="A99" s="50">
        <v>79</v>
      </c>
      <c r="B99" s="26" t="s">
        <v>183</v>
      </c>
      <c r="C99" s="87" t="s">
        <v>184</v>
      </c>
      <c r="D99" s="28">
        <v>620966</v>
      </c>
      <c r="E99" s="29">
        <f t="shared" si="6"/>
        <v>620966</v>
      </c>
      <c r="F99" s="29">
        <v>0</v>
      </c>
      <c r="G99" s="29">
        <f t="shared" si="7"/>
        <v>0</v>
      </c>
      <c r="H99" s="28">
        <f t="shared" si="4"/>
        <v>620966</v>
      </c>
      <c r="I99" s="29">
        <f t="shared" si="5"/>
        <v>620966</v>
      </c>
    </row>
    <row r="100" spans="1:9" x14ac:dyDescent="0.2">
      <c r="A100" s="50">
        <v>80</v>
      </c>
      <c r="B100" s="26" t="s">
        <v>185</v>
      </c>
      <c r="C100" s="87" t="s">
        <v>186</v>
      </c>
      <c r="D100" s="28">
        <v>689420</v>
      </c>
      <c r="E100" s="29">
        <f t="shared" si="6"/>
        <v>689420</v>
      </c>
      <c r="F100" s="29">
        <v>0</v>
      </c>
      <c r="G100" s="29">
        <f t="shared" si="7"/>
        <v>0</v>
      </c>
      <c r="H100" s="28">
        <f t="shared" si="4"/>
        <v>689420</v>
      </c>
      <c r="I100" s="29">
        <f t="shared" si="5"/>
        <v>689420</v>
      </c>
    </row>
    <row r="101" spans="1:9" x14ac:dyDescent="0.2">
      <c r="A101" s="50">
        <v>81</v>
      </c>
      <c r="B101" s="26" t="s">
        <v>187</v>
      </c>
      <c r="C101" s="87" t="s">
        <v>188</v>
      </c>
      <c r="D101" s="28">
        <v>416018</v>
      </c>
      <c r="E101" s="29">
        <f t="shared" si="6"/>
        <v>416018</v>
      </c>
      <c r="F101" s="29">
        <v>0</v>
      </c>
      <c r="G101" s="29">
        <f t="shared" si="7"/>
        <v>0</v>
      </c>
      <c r="H101" s="28">
        <f t="shared" si="4"/>
        <v>416018</v>
      </c>
      <c r="I101" s="29">
        <f t="shared" si="5"/>
        <v>416018</v>
      </c>
    </row>
    <row r="102" spans="1:9" x14ac:dyDescent="0.2">
      <c r="A102" s="50">
        <v>82</v>
      </c>
      <c r="B102" s="26" t="s">
        <v>189</v>
      </c>
      <c r="C102" s="87" t="s">
        <v>190</v>
      </c>
      <c r="D102" s="28">
        <v>477638</v>
      </c>
      <c r="E102" s="29">
        <f t="shared" si="6"/>
        <v>477638</v>
      </c>
      <c r="F102" s="29">
        <v>0</v>
      </c>
      <c r="G102" s="29">
        <f t="shared" si="7"/>
        <v>0</v>
      </c>
      <c r="H102" s="28">
        <f t="shared" si="4"/>
        <v>477638</v>
      </c>
      <c r="I102" s="29">
        <f t="shared" si="5"/>
        <v>477638</v>
      </c>
    </row>
    <row r="103" spans="1:9" x14ac:dyDescent="0.2">
      <c r="A103" s="50">
        <v>83</v>
      </c>
      <c r="B103" s="26" t="s">
        <v>191</v>
      </c>
      <c r="C103" s="87" t="s">
        <v>192</v>
      </c>
      <c r="D103" s="28">
        <v>303117</v>
      </c>
      <c r="E103" s="29">
        <f t="shared" si="6"/>
        <v>303117</v>
      </c>
      <c r="F103" s="29">
        <v>0</v>
      </c>
      <c r="G103" s="29">
        <f t="shared" si="7"/>
        <v>0</v>
      </c>
      <c r="H103" s="28">
        <f t="shared" si="4"/>
        <v>303117</v>
      </c>
      <c r="I103" s="29">
        <f t="shared" si="5"/>
        <v>303117</v>
      </c>
    </row>
    <row r="104" spans="1:9" x14ac:dyDescent="0.2">
      <c r="A104" s="50">
        <v>84</v>
      </c>
      <c r="B104" s="26" t="s">
        <v>193</v>
      </c>
      <c r="C104" s="87" t="s">
        <v>194</v>
      </c>
      <c r="D104" s="28">
        <v>290605</v>
      </c>
      <c r="E104" s="29">
        <f t="shared" si="6"/>
        <v>290605</v>
      </c>
      <c r="F104" s="29">
        <v>0</v>
      </c>
      <c r="G104" s="29">
        <f t="shared" si="7"/>
        <v>0</v>
      </c>
      <c r="H104" s="28">
        <f t="shared" si="4"/>
        <v>290605</v>
      </c>
      <c r="I104" s="29">
        <f t="shared" si="5"/>
        <v>290605</v>
      </c>
    </row>
    <row r="105" spans="1:9" x14ac:dyDescent="0.2">
      <c r="A105" s="50">
        <v>85</v>
      </c>
      <c r="B105" s="26" t="s">
        <v>195</v>
      </c>
      <c r="C105" s="87" t="s">
        <v>196</v>
      </c>
      <c r="D105" s="28">
        <v>191321</v>
      </c>
      <c r="E105" s="29">
        <f t="shared" si="6"/>
        <v>191321</v>
      </c>
      <c r="F105" s="29">
        <v>0</v>
      </c>
      <c r="G105" s="29">
        <f t="shared" si="7"/>
        <v>0</v>
      </c>
      <c r="H105" s="28">
        <f t="shared" si="4"/>
        <v>191321</v>
      </c>
      <c r="I105" s="29">
        <f t="shared" si="5"/>
        <v>191321</v>
      </c>
    </row>
    <row r="106" spans="1:9" x14ac:dyDescent="0.2">
      <c r="A106" s="50">
        <v>86</v>
      </c>
      <c r="B106" s="26" t="s">
        <v>197</v>
      </c>
      <c r="C106" s="87" t="s">
        <v>198</v>
      </c>
      <c r="D106" s="28">
        <v>422762</v>
      </c>
      <c r="E106" s="29">
        <f t="shared" si="6"/>
        <v>422762</v>
      </c>
      <c r="F106" s="29">
        <v>0</v>
      </c>
      <c r="G106" s="29">
        <f t="shared" si="7"/>
        <v>0</v>
      </c>
      <c r="H106" s="28">
        <f t="shared" si="4"/>
        <v>422762</v>
      </c>
      <c r="I106" s="29">
        <f t="shared" si="5"/>
        <v>422762</v>
      </c>
    </row>
    <row r="107" spans="1:9" x14ac:dyDescent="0.2">
      <c r="A107" s="50">
        <v>87</v>
      </c>
      <c r="B107" s="26" t="s">
        <v>199</v>
      </c>
      <c r="C107" s="87" t="s">
        <v>200</v>
      </c>
      <c r="D107" s="28">
        <v>68519</v>
      </c>
      <c r="E107" s="29">
        <f t="shared" si="6"/>
        <v>68519</v>
      </c>
      <c r="F107" s="29">
        <v>0</v>
      </c>
      <c r="G107" s="29">
        <f t="shared" si="7"/>
        <v>0</v>
      </c>
      <c r="H107" s="28">
        <f t="shared" si="4"/>
        <v>68519</v>
      </c>
      <c r="I107" s="29">
        <f t="shared" si="5"/>
        <v>68519</v>
      </c>
    </row>
    <row r="108" spans="1:9" x14ac:dyDescent="0.2">
      <c r="A108" s="50">
        <v>88</v>
      </c>
      <c r="B108" s="26" t="s">
        <v>201</v>
      </c>
      <c r="C108" s="87" t="s">
        <v>202</v>
      </c>
      <c r="D108" s="28">
        <v>139432</v>
      </c>
      <c r="E108" s="29">
        <f t="shared" si="6"/>
        <v>139432</v>
      </c>
      <c r="F108" s="29">
        <v>0</v>
      </c>
      <c r="G108" s="29">
        <f t="shared" si="7"/>
        <v>0</v>
      </c>
      <c r="H108" s="28">
        <f t="shared" si="4"/>
        <v>139432</v>
      </c>
      <c r="I108" s="29">
        <f t="shared" si="5"/>
        <v>139432</v>
      </c>
    </row>
    <row r="109" spans="1:9" x14ac:dyDescent="0.2">
      <c r="A109" s="50">
        <v>89</v>
      </c>
      <c r="B109" s="26" t="s">
        <v>203</v>
      </c>
      <c r="C109" s="87" t="s">
        <v>204</v>
      </c>
      <c r="D109" s="28">
        <v>26033</v>
      </c>
      <c r="E109" s="29">
        <f t="shared" si="6"/>
        <v>26033</v>
      </c>
      <c r="F109" s="29">
        <v>0</v>
      </c>
      <c r="G109" s="29">
        <f t="shared" si="7"/>
        <v>0</v>
      </c>
      <c r="H109" s="28">
        <f t="shared" si="4"/>
        <v>26033</v>
      </c>
      <c r="I109" s="29">
        <f t="shared" si="5"/>
        <v>26033</v>
      </c>
    </row>
    <row r="110" spans="1:9" x14ac:dyDescent="0.2">
      <c r="A110" s="50">
        <v>90</v>
      </c>
      <c r="B110" s="26" t="s">
        <v>205</v>
      </c>
      <c r="C110" s="87" t="s">
        <v>206</v>
      </c>
      <c r="D110" s="28">
        <v>454974</v>
      </c>
      <c r="E110" s="29">
        <f t="shared" si="6"/>
        <v>454974</v>
      </c>
      <c r="F110" s="29">
        <v>0</v>
      </c>
      <c r="G110" s="29">
        <f t="shared" si="7"/>
        <v>0</v>
      </c>
      <c r="H110" s="28">
        <f t="shared" si="4"/>
        <v>454974</v>
      </c>
      <c r="I110" s="29">
        <f t="shared" si="5"/>
        <v>454974</v>
      </c>
    </row>
    <row r="111" spans="1:9" x14ac:dyDescent="0.2">
      <c r="A111" s="50">
        <v>91</v>
      </c>
      <c r="B111" s="26" t="s">
        <v>207</v>
      </c>
      <c r="C111" s="87" t="s">
        <v>208</v>
      </c>
      <c r="D111" s="28">
        <v>367281</v>
      </c>
      <c r="E111" s="29">
        <f t="shared" si="6"/>
        <v>367281</v>
      </c>
      <c r="F111" s="29">
        <v>0</v>
      </c>
      <c r="G111" s="29">
        <f t="shared" si="7"/>
        <v>0</v>
      </c>
      <c r="H111" s="28">
        <f t="shared" si="4"/>
        <v>367281</v>
      </c>
      <c r="I111" s="29">
        <f t="shared" si="5"/>
        <v>367281</v>
      </c>
    </row>
    <row r="112" spans="1:9" x14ac:dyDescent="0.2">
      <c r="A112" s="50">
        <v>92</v>
      </c>
      <c r="B112" s="26" t="s">
        <v>209</v>
      </c>
      <c r="C112" s="87" t="s">
        <v>210</v>
      </c>
      <c r="D112" s="28">
        <v>2921512</v>
      </c>
      <c r="E112" s="29">
        <f t="shared" si="6"/>
        <v>2921512</v>
      </c>
      <c r="F112" s="29">
        <v>0</v>
      </c>
      <c r="G112" s="29">
        <f t="shared" si="7"/>
        <v>0</v>
      </c>
      <c r="H112" s="28">
        <f t="shared" si="4"/>
        <v>2921512</v>
      </c>
      <c r="I112" s="29">
        <f t="shared" si="5"/>
        <v>2921512</v>
      </c>
    </row>
    <row r="113" spans="1:12" x14ac:dyDescent="0.2">
      <c r="A113" s="50">
        <v>93</v>
      </c>
      <c r="B113" s="26" t="s">
        <v>211</v>
      </c>
      <c r="C113" s="87" t="s">
        <v>212</v>
      </c>
      <c r="D113" s="28">
        <v>143549</v>
      </c>
      <c r="E113" s="29">
        <f t="shared" si="6"/>
        <v>143549</v>
      </c>
      <c r="F113" s="29">
        <v>0</v>
      </c>
      <c r="G113" s="29">
        <f t="shared" si="7"/>
        <v>0</v>
      </c>
      <c r="H113" s="28">
        <f t="shared" si="4"/>
        <v>143549</v>
      </c>
      <c r="I113" s="29">
        <f t="shared" si="5"/>
        <v>143549</v>
      </c>
    </row>
    <row r="114" spans="1:12" x14ac:dyDescent="0.2">
      <c r="A114" s="50">
        <v>94</v>
      </c>
      <c r="B114" s="26" t="s">
        <v>213</v>
      </c>
      <c r="C114" s="87" t="s">
        <v>214</v>
      </c>
      <c r="D114" s="28">
        <v>93215</v>
      </c>
      <c r="E114" s="29">
        <f t="shared" si="6"/>
        <v>93215</v>
      </c>
      <c r="F114" s="29">
        <v>0</v>
      </c>
      <c r="G114" s="29">
        <f t="shared" si="7"/>
        <v>0</v>
      </c>
      <c r="H114" s="28">
        <f t="shared" si="4"/>
        <v>93215</v>
      </c>
      <c r="I114" s="29">
        <f t="shared" si="5"/>
        <v>93215</v>
      </c>
    </row>
    <row r="115" spans="1:12" x14ac:dyDescent="0.2">
      <c r="A115" s="50">
        <v>95</v>
      </c>
      <c r="B115" s="26" t="s">
        <v>215</v>
      </c>
      <c r="C115" s="87" t="s">
        <v>216</v>
      </c>
      <c r="D115" s="28">
        <v>191807</v>
      </c>
      <c r="E115" s="29">
        <f t="shared" si="6"/>
        <v>191807</v>
      </c>
      <c r="F115" s="29">
        <v>0</v>
      </c>
      <c r="G115" s="29">
        <f t="shared" si="7"/>
        <v>0</v>
      </c>
      <c r="H115" s="28">
        <f t="shared" si="4"/>
        <v>191807</v>
      </c>
      <c r="I115" s="29">
        <f t="shared" si="5"/>
        <v>191807</v>
      </c>
    </row>
    <row r="116" spans="1:12" x14ac:dyDescent="0.2">
      <c r="A116" s="50">
        <v>96</v>
      </c>
      <c r="B116" s="26" t="s">
        <v>217</v>
      </c>
      <c r="C116" s="87" t="s">
        <v>218</v>
      </c>
      <c r="D116" s="28">
        <v>652093</v>
      </c>
      <c r="E116" s="29">
        <f t="shared" si="6"/>
        <v>652093</v>
      </c>
      <c r="F116" s="29">
        <v>9800</v>
      </c>
      <c r="G116" s="29">
        <f t="shared" si="7"/>
        <v>9800</v>
      </c>
      <c r="H116" s="28">
        <f t="shared" si="4"/>
        <v>661893</v>
      </c>
      <c r="I116" s="29">
        <f t="shared" si="5"/>
        <v>661893</v>
      </c>
    </row>
    <row r="117" spans="1:12" x14ac:dyDescent="0.2">
      <c r="A117" s="50">
        <v>97</v>
      </c>
      <c r="B117" s="26" t="s">
        <v>219</v>
      </c>
      <c r="C117" s="87" t="s">
        <v>220</v>
      </c>
      <c r="D117" s="28">
        <v>423788</v>
      </c>
      <c r="E117" s="29">
        <f t="shared" si="6"/>
        <v>423788</v>
      </c>
      <c r="F117" s="29">
        <v>0</v>
      </c>
      <c r="G117" s="29">
        <f t="shared" si="7"/>
        <v>0</v>
      </c>
      <c r="H117" s="28">
        <f t="shared" si="4"/>
        <v>423788</v>
      </c>
      <c r="I117" s="29">
        <f t="shared" si="5"/>
        <v>423788</v>
      </c>
    </row>
    <row r="118" spans="1:12" x14ac:dyDescent="0.2">
      <c r="A118" s="50">
        <v>98</v>
      </c>
      <c r="B118" s="26" t="s">
        <v>221</v>
      </c>
      <c r="C118" s="87" t="s">
        <v>222</v>
      </c>
      <c r="D118" s="28">
        <v>550122</v>
      </c>
      <c r="E118" s="29">
        <f t="shared" si="6"/>
        <v>550122</v>
      </c>
      <c r="F118" s="29">
        <v>0</v>
      </c>
      <c r="G118" s="29">
        <f t="shared" si="7"/>
        <v>0</v>
      </c>
      <c r="H118" s="28">
        <f t="shared" si="4"/>
        <v>550122</v>
      </c>
      <c r="I118" s="29">
        <f t="shared" si="5"/>
        <v>550122</v>
      </c>
      <c r="L118" s="6" t="s">
        <v>20</v>
      </c>
    </row>
    <row r="119" spans="1:12" x14ac:dyDescent="0.2">
      <c r="A119" s="50">
        <v>99</v>
      </c>
      <c r="B119" s="26" t="s">
        <v>223</v>
      </c>
      <c r="C119" s="87" t="s">
        <v>224</v>
      </c>
      <c r="D119" s="28">
        <v>157583</v>
      </c>
      <c r="E119" s="29">
        <f t="shared" si="6"/>
        <v>157583</v>
      </c>
      <c r="F119" s="29">
        <v>0</v>
      </c>
      <c r="G119" s="29">
        <f t="shared" si="7"/>
        <v>0</v>
      </c>
      <c r="H119" s="28">
        <f t="shared" si="4"/>
        <v>157583</v>
      </c>
      <c r="I119" s="29">
        <f t="shared" si="5"/>
        <v>157583</v>
      </c>
    </row>
    <row r="120" spans="1:12" x14ac:dyDescent="0.2">
      <c r="A120" s="50">
        <v>100</v>
      </c>
      <c r="B120" s="26" t="s">
        <v>225</v>
      </c>
      <c r="C120" s="87" t="s">
        <v>226</v>
      </c>
      <c r="D120" s="31">
        <v>102310</v>
      </c>
      <c r="E120" s="32">
        <f t="shared" si="6"/>
        <v>102310</v>
      </c>
      <c r="F120" s="32">
        <v>0</v>
      </c>
      <c r="G120" s="32">
        <f t="shared" si="7"/>
        <v>0</v>
      </c>
      <c r="H120" s="31">
        <f t="shared" si="4"/>
        <v>102310</v>
      </c>
      <c r="I120" s="32">
        <f t="shared" si="5"/>
        <v>102310</v>
      </c>
    </row>
    <row r="121" spans="1:12" ht="10.8" thickBot="1" x14ac:dyDescent="0.25">
      <c r="A121" s="53"/>
      <c r="B121" s="54" t="s">
        <v>16</v>
      </c>
      <c r="C121" s="55"/>
      <c r="D121" s="56">
        <f t="shared" ref="D121:I121" si="8">SUM(D17:D120)</f>
        <v>46756564</v>
      </c>
      <c r="E121" s="56">
        <f t="shared" si="8"/>
        <v>46756564</v>
      </c>
      <c r="F121" s="57">
        <f t="shared" si="8"/>
        <v>74362</v>
      </c>
      <c r="G121" s="57">
        <f t="shared" si="8"/>
        <v>74362</v>
      </c>
      <c r="H121" s="57">
        <f t="shared" si="8"/>
        <v>46830926</v>
      </c>
      <c r="I121" s="57">
        <f t="shared" si="8"/>
        <v>46830926</v>
      </c>
    </row>
    <row r="122" spans="1:12" ht="10.8" thickTop="1" x14ac:dyDescent="0.2">
      <c r="D122" s="58"/>
      <c r="E122" s="58"/>
      <c r="F122" s="59"/>
      <c r="G122" s="59"/>
      <c r="I122" s="59"/>
    </row>
    <row r="123" spans="1:12" x14ac:dyDescent="0.2">
      <c r="D123" s="58"/>
      <c r="E123" s="58"/>
      <c r="F123" s="59"/>
      <c r="G123" s="59"/>
      <c r="I123" s="59"/>
    </row>
    <row r="124" spans="1:12" x14ac:dyDescent="0.2">
      <c r="D124" s="58"/>
      <c r="E124" s="58"/>
      <c r="F124" s="59"/>
      <c r="G124" s="59"/>
      <c r="I124" s="59"/>
    </row>
    <row r="125" spans="1:12" x14ac:dyDescent="0.2">
      <c r="D125" s="58"/>
      <c r="E125" s="58"/>
      <c r="F125" s="59"/>
      <c r="G125" s="59"/>
      <c r="I125" s="59"/>
    </row>
    <row r="126" spans="1:12" x14ac:dyDescent="0.2">
      <c r="D126" s="58"/>
      <c r="E126" s="58"/>
      <c r="F126" s="59"/>
      <c r="G126" s="59"/>
      <c r="I126" s="59"/>
    </row>
    <row r="127" spans="1:12" ht="23.25" customHeight="1" x14ac:dyDescent="0.25">
      <c r="A127" s="60" t="str">
        <f>E2</f>
        <v>Low-Income Household Assistance Program (LIEAP)</v>
      </c>
      <c r="B127" s="61"/>
      <c r="C127" s="61"/>
      <c r="D127" s="62"/>
      <c r="E127" s="62"/>
      <c r="F127" s="63"/>
      <c r="G127" s="63"/>
      <c r="H127" s="64" t="str">
        <f>E6</f>
        <v>AUTHORIZATION NUMBER: 3</v>
      </c>
      <c r="I127" s="59"/>
    </row>
    <row r="128" spans="1:12" x14ac:dyDescent="0.2">
      <c r="D128" s="58"/>
      <c r="E128" s="58"/>
      <c r="F128" s="59"/>
      <c r="G128" s="59"/>
      <c r="I128" s="59"/>
    </row>
    <row r="129" spans="1:253" ht="13.2" x14ac:dyDescent="0.25">
      <c r="B129" s="65" t="s">
        <v>227</v>
      </c>
      <c r="C129" s="65"/>
      <c r="D129" s="66"/>
      <c r="E129" s="65"/>
      <c r="F129" s="65"/>
      <c r="G129" s="65"/>
      <c r="H129" s="65"/>
      <c r="I129" s="65"/>
      <c r="J129" s="65"/>
      <c r="K129" s="65"/>
      <c r="L129" s="67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  <c r="EE129" s="65"/>
      <c r="EF129" s="65"/>
      <c r="EG129" s="65"/>
      <c r="EH129" s="65"/>
      <c r="EI129" s="65"/>
      <c r="EJ129" s="65"/>
      <c r="EK129" s="65"/>
      <c r="EL129" s="65"/>
      <c r="EM129" s="65"/>
      <c r="EN129" s="65"/>
      <c r="EO129" s="65"/>
      <c r="EP129" s="65"/>
      <c r="EQ129" s="65"/>
      <c r="ER129" s="65"/>
      <c r="ES129" s="65"/>
      <c r="ET129" s="65"/>
      <c r="EU129" s="65"/>
      <c r="EV129" s="65"/>
      <c r="EW129" s="65"/>
      <c r="EX129" s="65"/>
      <c r="EY129" s="65"/>
      <c r="EZ129" s="65"/>
      <c r="FA129" s="65"/>
      <c r="FB129" s="65"/>
      <c r="FC129" s="65"/>
      <c r="FD129" s="65"/>
      <c r="FE129" s="65"/>
      <c r="FF129" s="65"/>
      <c r="FG129" s="65"/>
      <c r="FH129" s="65"/>
      <c r="FI129" s="65"/>
      <c r="FJ129" s="65"/>
      <c r="FK129" s="65"/>
      <c r="FL129" s="65"/>
      <c r="FM129" s="65"/>
      <c r="FN129" s="65"/>
      <c r="FO129" s="65"/>
      <c r="FP129" s="65"/>
      <c r="FQ129" s="65"/>
      <c r="FR129" s="65"/>
      <c r="FS129" s="65"/>
      <c r="FT129" s="65"/>
      <c r="FU129" s="65"/>
      <c r="FV129" s="65"/>
      <c r="FW129" s="65"/>
      <c r="FX129" s="65"/>
      <c r="FY129" s="65"/>
      <c r="FZ129" s="65"/>
      <c r="GA129" s="65"/>
      <c r="GB129" s="65"/>
      <c r="GC129" s="65"/>
      <c r="GD129" s="65"/>
      <c r="GE129" s="65"/>
      <c r="GF129" s="65"/>
      <c r="GG129" s="65"/>
      <c r="GH129" s="65"/>
      <c r="GI129" s="65"/>
      <c r="GJ129" s="65"/>
      <c r="GK129" s="65"/>
      <c r="GL129" s="65"/>
      <c r="GM129" s="65"/>
      <c r="GN129" s="65"/>
      <c r="GO129" s="65"/>
      <c r="GP129" s="65"/>
      <c r="GQ129" s="65"/>
      <c r="GR129" s="65"/>
      <c r="GS129" s="65"/>
      <c r="GT129" s="65"/>
      <c r="GU129" s="65"/>
      <c r="GV129" s="65"/>
      <c r="GW129" s="65"/>
      <c r="GX129" s="65"/>
      <c r="GY129" s="65"/>
      <c r="GZ129" s="65"/>
      <c r="HA129" s="65"/>
      <c r="HB129" s="65"/>
      <c r="HC129" s="65"/>
      <c r="HD129" s="65"/>
      <c r="HE129" s="65"/>
      <c r="HF129" s="65"/>
      <c r="HG129" s="65"/>
      <c r="HH129" s="65"/>
      <c r="HI129" s="65"/>
      <c r="HJ129" s="65"/>
      <c r="HK129" s="65"/>
      <c r="HL129" s="65"/>
      <c r="HM129" s="65"/>
      <c r="HN129" s="65"/>
      <c r="HO129" s="65"/>
      <c r="HP129" s="65"/>
      <c r="HQ129" s="65"/>
      <c r="HR129" s="65"/>
      <c r="HS129" s="65"/>
      <c r="HT129" s="65"/>
      <c r="HU129" s="65"/>
      <c r="HV129" s="65"/>
      <c r="HW129" s="65"/>
      <c r="HX129" s="65"/>
      <c r="HY129" s="65"/>
      <c r="HZ129" s="65"/>
      <c r="IA129" s="65"/>
      <c r="IB129" s="65"/>
      <c r="IC129" s="65"/>
      <c r="ID129" s="65"/>
      <c r="IE129" s="65"/>
      <c r="IF129" s="65"/>
      <c r="IG129" s="65"/>
      <c r="IH129" s="65"/>
      <c r="II129" s="65"/>
      <c r="IJ129" s="65"/>
      <c r="IK129" s="65"/>
      <c r="IL129" s="65"/>
      <c r="IM129" s="65"/>
      <c r="IN129" s="65"/>
      <c r="IO129" s="65"/>
      <c r="IP129" s="65"/>
      <c r="IQ129" s="65"/>
      <c r="IR129" s="65"/>
      <c r="IS129" s="65"/>
    </row>
    <row r="130" spans="1:253" ht="13.2" x14ac:dyDescent="0.25">
      <c r="B130" s="65" t="s">
        <v>228</v>
      </c>
      <c r="D130" s="58"/>
      <c r="E130" s="58"/>
      <c r="F130" s="59"/>
      <c r="G130" s="59"/>
      <c r="I130" s="59"/>
    </row>
    <row r="131" spans="1:253" ht="13.2" x14ac:dyDescent="0.25">
      <c r="B131" s="65" t="s">
        <v>229</v>
      </c>
      <c r="D131" s="58"/>
      <c r="E131" s="58"/>
      <c r="F131" s="59"/>
      <c r="G131" s="59"/>
      <c r="I131" s="59"/>
    </row>
    <row r="132" spans="1:253" ht="13.2" x14ac:dyDescent="0.25">
      <c r="B132" s="65" t="s">
        <v>230</v>
      </c>
      <c r="C132" s="65"/>
      <c r="D132" s="68"/>
      <c r="E132" s="69"/>
      <c r="F132" s="69"/>
      <c r="G132" s="69"/>
      <c r="H132" s="69"/>
      <c r="I132" s="69"/>
    </row>
    <row r="133" spans="1:253" ht="13.2" x14ac:dyDescent="0.25">
      <c r="B133" s="65" t="s">
        <v>231</v>
      </c>
      <c r="C133" s="65"/>
      <c r="D133" s="68"/>
      <c r="E133" s="69"/>
      <c r="F133" s="69"/>
      <c r="G133" s="69"/>
      <c r="H133" s="69"/>
      <c r="I133" s="69"/>
    </row>
    <row r="134" spans="1:253" ht="13.2" x14ac:dyDescent="0.25">
      <c r="B134" s="65" t="s">
        <v>232</v>
      </c>
      <c r="C134" s="65"/>
      <c r="D134" s="68"/>
      <c r="E134" s="69"/>
      <c r="F134" s="69"/>
      <c r="G134" s="69"/>
      <c r="H134" s="69"/>
      <c r="I134" s="69"/>
    </row>
    <row r="135" spans="1:253" ht="13.2" x14ac:dyDescent="0.25">
      <c r="B135" s="65" t="s">
        <v>233</v>
      </c>
      <c r="C135" s="65"/>
      <c r="D135" s="68"/>
      <c r="E135" s="69"/>
      <c r="F135" s="69"/>
      <c r="G135" s="69"/>
      <c r="H135" s="69"/>
      <c r="I135" s="69"/>
    </row>
    <row r="136" spans="1:253" ht="13.2" x14ac:dyDescent="0.25">
      <c r="B136" s="65" t="s">
        <v>234</v>
      </c>
      <c r="C136" s="65"/>
      <c r="D136" s="68"/>
      <c r="E136" s="69"/>
      <c r="F136" s="69"/>
      <c r="G136" s="69"/>
      <c r="H136" s="69"/>
      <c r="I136" s="69"/>
    </row>
    <row r="137" spans="1:253" ht="13.2" x14ac:dyDescent="0.25">
      <c r="B137" s="65" t="s">
        <v>235</v>
      </c>
      <c r="C137" s="65"/>
      <c r="D137" s="68"/>
      <c r="E137" s="69"/>
      <c r="F137" s="69"/>
      <c r="G137" s="69"/>
      <c r="H137" s="69"/>
      <c r="I137" s="69"/>
    </row>
    <row r="138" spans="1:253" ht="13.2" x14ac:dyDescent="0.25">
      <c r="B138" s="69"/>
      <c r="C138" s="69"/>
      <c r="D138" s="68"/>
      <c r="E138" s="69"/>
      <c r="F138" s="69"/>
      <c r="G138" s="69"/>
      <c r="H138" s="69"/>
      <c r="I138" s="69"/>
    </row>
    <row r="139" spans="1:253" ht="13.2" x14ac:dyDescent="0.25">
      <c r="B139" s="69"/>
      <c r="C139" s="69"/>
      <c r="D139" s="68"/>
      <c r="E139" s="69"/>
      <c r="F139" s="69"/>
      <c r="G139" s="69"/>
      <c r="H139" s="69"/>
      <c r="I139" s="69"/>
    </row>
    <row r="140" spans="1:253" ht="13.35" customHeight="1" x14ac:dyDescent="0.25">
      <c r="B140" s="65" t="s">
        <v>236</v>
      </c>
      <c r="C140" s="65"/>
      <c r="D140" s="68"/>
      <c r="E140" s="69"/>
      <c r="F140" s="69"/>
      <c r="G140" s="69"/>
      <c r="H140" s="69"/>
      <c r="I140" s="69"/>
    </row>
    <row r="141" spans="1:253" ht="14.25" customHeight="1" x14ac:dyDescent="0.25">
      <c r="B141" s="70" t="s">
        <v>237</v>
      </c>
      <c r="C141" s="70"/>
      <c r="D141" s="70"/>
      <c r="E141" s="70"/>
      <c r="F141" s="70"/>
      <c r="G141" s="70"/>
      <c r="H141" s="70"/>
      <c r="I141" s="70"/>
    </row>
    <row r="142" spans="1:253" ht="14.25" customHeight="1" x14ac:dyDescent="0.25">
      <c r="B142" s="71"/>
      <c r="C142" s="71"/>
      <c r="D142" s="71"/>
      <c r="E142" s="71"/>
      <c r="F142" s="71"/>
      <c r="G142" s="71"/>
      <c r="H142" s="71"/>
      <c r="I142" s="71"/>
    </row>
    <row r="143" spans="1:253" s="74" customFormat="1" ht="14.25" customHeight="1" x14ac:dyDescent="0.25">
      <c r="A143" s="7"/>
      <c r="B143" s="72" t="s">
        <v>238</v>
      </c>
      <c r="C143" s="72"/>
      <c r="D143" s="73"/>
      <c r="E143" s="72"/>
      <c r="F143" s="72"/>
      <c r="G143" s="72"/>
      <c r="H143" s="72"/>
      <c r="I143" s="72"/>
    </row>
    <row r="144" spans="1:253" s="74" customFormat="1" ht="15.75" customHeight="1" x14ac:dyDescent="0.25">
      <c r="A144" s="7"/>
      <c r="B144" s="72" t="s">
        <v>239</v>
      </c>
      <c r="C144" s="72"/>
      <c r="D144" s="73"/>
      <c r="E144" s="72"/>
      <c r="F144" s="72"/>
      <c r="G144" s="72"/>
      <c r="H144" s="72"/>
      <c r="I144" s="72"/>
    </row>
    <row r="145" spans="2:11" ht="15" customHeight="1" x14ac:dyDescent="0.25">
      <c r="B145" s="69"/>
      <c r="C145" s="69"/>
      <c r="D145" s="75"/>
      <c r="E145" s="69"/>
      <c r="F145" s="69"/>
      <c r="G145" s="69"/>
      <c r="H145" s="69"/>
      <c r="I145" s="69"/>
    </row>
    <row r="146" spans="2:11" ht="13.2" x14ac:dyDescent="0.25">
      <c r="B146" s="76" t="s">
        <v>240</v>
      </c>
      <c r="C146" s="76"/>
      <c r="D146" s="77"/>
      <c r="E146" s="77"/>
      <c r="F146" s="69"/>
      <c r="G146" s="69"/>
      <c r="H146" s="69"/>
      <c r="I146" s="69"/>
    </row>
    <row r="147" spans="2:11" ht="13.2" x14ac:dyDescent="0.25">
      <c r="B147" s="76" t="s">
        <v>241</v>
      </c>
      <c r="C147" s="76"/>
      <c r="D147" s="77"/>
      <c r="E147" s="77"/>
      <c r="F147" s="69"/>
      <c r="G147" s="69"/>
      <c r="H147" s="69"/>
      <c r="I147" s="69"/>
    </row>
    <row r="148" spans="2:11" ht="13.2" x14ac:dyDescent="0.25">
      <c r="B148" s="76"/>
      <c r="C148" s="76"/>
      <c r="D148" s="77"/>
      <c r="E148" s="77"/>
      <c r="F148" s="69"/>
      <c r="G148" s="69"/>
      <c r="H148" s="69"/>
      <c r="I148" s="69"/>
    </row>
    <row r="149" spans="2:11" ht="13.2" x14ac:dyDescent="0.25">
      <c r="B149" s="65" t="s">
        <v>242</v>
      </c>
      <c r="C149" s="76"/>
      <c r="D149" s="77"/>
      <c r="E149" s="77"/>
      <c r="F149" s="69"/>
      <c r="G149" s="69"/>
      <c r="H149" s="69"/>
      <c r="I149" s="69"/>
    </row>
    <row r="150" spans="2:11" ht="13.2" x14ac:dyDescent="0.25">
      <c r="B150" s="76" t="s">
        <v>243</v>
      </c>
      <c r="C150" s="76"/>
      <c r="D150" s="69"/>
      <c r="E150" s="69"/>
      <c r="F150" s="69"/>
      <c r="G150" s="69"/>
      <c r="H150" s="69"/>
      <c r="I150" s="69"/>
      <c r="K150" s="78"/>
    </row>
    <row r="151" spans="2:11" ht="13.2" x14ac:dyDescent="0.25">
      <c r="B151" s="76"/>
      <c r="C151" s="76"/>
      <c r="D151" s="69"/>
      <c r="E151" s="69"/>
      <c r="F151" s="69"/>
      <c r="G151" s="69"/>
      <c r="H151" s="69"/>
      <c r="I151" s="69"/>
      <c r="K151" s="78"/>
    </row>
    <row r="152" spans="2:11" ht="10.5" customHeight="1" x14ac:dyDescent="0.25">
      <c r="B152" s="76"/>
      <c r="C152" s="76"/>
      <c r="H152" s="6"/>
      <c r="K152" s="78"/>
    </row>
    <row r="153" spans="2:11" ht="13.2" x14ac:dyDescent="0.25">
      <c r="B153" s="65" t="s">
        <v>244</v>
      </c>
      <c r="C153" s="65"/>
      <c r="G153" s="65" t="s">
        <v>245</v>
      </c>
      <c r="H153" s="6"/>
      <c r="I153" s="9"/>
      <c r="K153" s="78"/>
    </row>
    <row r="154" spans="2:11" ht="13.2" x14ac:dyDescent="0.25">
      <c r="H154" s="6"/>
      <c r="I154" s="9"/>
      <c r="K154" s="78"/>
    </row>
    <row r="155" spans="2:11" ht="13.2" x14ac:dyDescent="0.25">
      <c r="G155" s="79"/>
      <c r="H155" s="79"/>
      <c r="I155" s="79"/>
      <c r="K155" s="78"/>
    </row>
    <row r="156" spans="2:11" ht="13.2" x14ac:dyDescent="0.25">
      <c r="B156" s="37"/>
      <c r="C156" s="37"/>
      <c r="D156" s="37"/>
      <c r="E156" s="37"/>
      <c r="G156" s="80">
        <v>45707</v>
      </c>
      <c r="H156" s="80"/>
      <c r="I156" s="80"/>
      <c r="K156" s="78"/>
    </row>
    <row r="157" spans="2:11" ht="13.2" x14ac:dyDescent="0.25">
      <c r="H157" s="6"/>
      <c r="I157" s="9"/>
      <c r="K157" s="78"/>
    </row>
    <row r="158" spans="2:11" ht="13.2" x14ac:dyDescent="0.25">
      <c r="H158" s="6"/>
      <c r="J158" s="9"/>
      <c r="K158" s="78"/>
    </row>
  </sheetData>
  <sheetProtection algorithmName="SHA-512" hashValue="S0eTm10ue1/UBGC4tekHACsndMe7FNwIHAhjsjPgtzVBvq7qsbFqPXThpVeL+txyaJ6MraiRLUUjEn9F9PBjpg==" saltValue="yRL8ZZGWx8hJVqE/ZMOnwA==" spinCount="100000" sheet="1" objects="1" scenarios="1"/>
  <mergeCells count="9">
    <mergeCell ref="B141:I141"/>
    <mergeCell ref="G155:I155"/>
    <mergeCell ref="G156:I156"/>
    <mergeCell ref="D15:E15"/>
    <mergeCell ref="F15:G15"/>
    <mergeCell ref="H15:I15"/>
    <mergeCell ref="D66:E66"/>
    <mergeCell ref="F66:G66"/>
    <mergeCell ref="H66:I6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4</xdr:col>
                    <xdr:colOff>220980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 sizeWithCells="1">
                  <from>
                    <xdr:col>4</xdr:col>
                    <xdr:colOff>137160</xdr:colOff>
                    <xdr:row>131</xdr:row>
                    <xdr:rowOff>0</xdr:rowOff>
                  </from>
                  <to>
                    <xdr:col>6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14C13-2A14-40E6-96EB-C108FBAF838B}">
  <dimension ref="A1:IS158"/>
  <sheetViews>
    <sheetView topLeftCell="A57" workbookViewId="0">
      <selection activeCell="K8" sqref="K8"/>
    </sheetView>
  </sheetViews>
  <sheetFormatPr defaultColWidth="9.109375" defaultRowHeight="10.199999999999999" x14ac:dyDescent="0.2"/>
  <cols>
    <col min="1" max="1" width="6.109375" style="6" customWidth="1"/>
    <col min="2" max="2" width="12.44140625" style="6" customWidth="1"/>
    <col min="3" max="3" width="22.109375" style="6" bestFit="1" customWidth="1"/>
    <col min="4" max="4" width="13.109375" style="6" customWidth="1"/>
    <col min="5" max="5" width="14.5546875" style="6" customWidth="1"/>
    <col min="6" max="6" width="13.6640625" style="6" customWidth="1"/>
    <col min="7" max="7" width="13.88671875" style="6" customWidth="1"/>
    <col min="8" max="8" width="12.88671875" style="9" customWidth="1"/>
    <col min="9" max="9" width="15.44140625" style="6" customWidth="1"/>
    <col min="10" max="11" width="9.109375" style="6"/>
    <col min="12" max="12" width="13.5546875" style="6" bestFit="1" customWidth="1"/>
    <col min="13" max="256" width="9.109375" style="6"/>
    <col min="257" max="257" width="6.109375" style="6" customWidth="1"/>
    <col min="258" max="258" width="12.44140625" style="6" customWidth="1"/>
    <col min="259" max="259" width="22.109375" style="6" bestFit="1" customWidth="1"/>
    <col min="260" max="260" width="13.109375" style="6" customWidth="1"/>
    <col min="261" max="261" width="14.5546875" style="6" customWidth="1"/>
    <col min="262" max="262" width="13.6640625" style="6" customWidth="1"/>
    <col min="263" max="263" width="13.88671875" style="6" customWidth="1"/>
    <col min="264" max="264" width="12.88671875" style="6" customWidth="1"/>
    <col min="265" max="265" width="15.44140625" style="6" customWidth="1"/>
    <col min="266" max="267" width="9.109375" style="6"/>
    <col min="268" max="268" width="13.5546875" style="6" bestFit="1" customWidth="1"/>
    <col min="269" max="512" width="9.109375" style="6"/>
    <col min="513" max="513" width="6.109375" style="6" customWidth="1"/>
    <col min="514" max="514" width="12.44140625" style="6" customWidth="1"/>
    <col min="515" max="515" width="22.109375" style="6" bestFit="1" customWidth="1"/>
    <col min="516" max="516" width="13.109375" style="6" customWidth="1"/>
    <col min="517" max="517" width="14.5546875" style="6" customWidth="1"/>
    <col min="518" max="518" width="13.6640625" style="6" customWidth="1"/>
    <col min="519" max="519" width="13.88671875" style="6" customWidth="1"/>
    <col min="520" max="520" width="12.88671875" style="6" customWidth="1"/>
    <col min="521" max="521" width="15.44140625" style="6" customWidth="1"/>
    <col min="522" max="523" width="9.109375" style="6"/>
    <col min="524" max="524" width="13.5546875" style="6" bestFit="1" customWidth="1"/>
    <col min="525" max="768" width="9.109375" style="6"/>
    <col min="769" max="769" width="6.109375" style="6" customWidth="1"/>
    <col min="770" max="770" width="12.44140625" style="6" customWidth="1"/>
    <col min="771" max="771" width="22.109375" style="6" bestFit="1" customWidth="1"/>
    <col min="772" max="772" width="13.109375" style="6" customWidth="1"/>
    <col min="773" max="773" width="14.5546875" style="6" customWidth="1"/>
    <col min="774" max="774" width="13.6640625" style="6" customWidth="1"/>
    <col min="775" max="775" width="13.88671875" style="6" customWidth="1"/>
    <col min="776" max="776" width="12.88671875" style="6" customWidth="1"/>
    <col min="777" max="777" width="15.44140625" style="6" customWidth="1"/>
    <col min="778" max="779" width="9.109375" style="6"/>
    <col min="780" max="780" width="13.5546875" style="6" bestFit="1" customWidth="1"/>
    <col min="781" max="1024" width="9.109375" style="6"/>
    <col min="1025" max="1025" width="6.109375" style="6" customWidth="1"/>
    <col min="1026" max="1026" width="12.44140625" style="6" customWidth="1"/>
    <col min="1027" max="1027" width="22.109375" style="6" bestFit="1" customWidth="1"/>
    <col min="1028" max="1028" width="13.109375" style="6" customWidth="1"/>
    <col min="1029" max="1029" width="14.5546875" style="6" customWidth="1"/>
    <col min="1030" max="1030" width="13.6640625" style="6" customWidth="1"/>
    <col min="1031" max="1031" width="13.88671875" style="6" customWidth="1"/>
    <col min="1032" max="1032" width="12.88671875" style="6" customWidth="1"/>
    <col min="1033" max="1033" width="15.44140625" style="6" customWidth="1"/>
    <col min="1034" max="1035" width="9.109375" style="6"/>
    <col min="1036" max="1036" width="13.5546875" style="6" bestFit="1" customWidth="1"/>
    <col min="1037" max="1280" width="9.109375" style="6"/>
    <col min="1281" max="1281" width="6.109375" style="6" customWidth="1"/>
    <col min="1282" max="1282" width="12.44140625" style="6" customWidth="1"/>
    <col min="1283" max="1283" width="22.109375" style="6" bestFit="1" customWidth="1"/>
    <col min="1284" max="1284" width="13.109375" style="6" customWidth="1"/>
    <col min="1285" max="1285" width="14.5546875" style="6" customWidth="1"/>
    <col min="1286" max="1286" width="13.6640625" style="6" customWidth="1"/>
    <col min="1287" max="1287" width="13.88671875" style="6" customWidth="1"/>
    <col min="1288" max="1288" width="12.88671875" style="6" customWidth="1"/>
    <col min="1289" max="1289" width="15.44140625" style="6" customWidth="1"/>
    <col min="1290" max="1291" width="9.109375" style="6"/>
    <col min="1292" max="1292" width="13.5546875" style="6" bestFit="1" customWidth="1"/>
    <col min="1293" max="1536" width="9.109375" style="6"/>
    <col min="1537" max="1537" width="6.109375" style="6" customWidth="1"/>
    <col min="1538" max="1538" width="12.44140625" style="6" customWidth="1"/>
    <col min="1539" max="1539" width="22.109375" style="6" bestFit="1" customWidth="1"/>
    <col min="1540" max="1540" width="13.109375" style="6" customWidth="1"/>
    <col min="1541" max="1541" width="14.5546875" style="6" customWidth="1"/>
    <col min="1542" max="1542" width="13.6640625" style="6" customWidth="1"/>
    <col min="1543" max="1543" width="13.88671875" style="6" customWidth="1"/>
    <col min="1544" max="1544" width="12.88671875" style="6" customWidth="1"/>
    <col min="1545" max="1545" width="15.44140625" style="6" customWidth="1"/>
    <col min="1546" max="1547" width="9.109375" style="6"/>
    <col min="1548" max="1548" width="13.5546875" style="6" bestFit="1" customWidth="1"/>
    <col min="1549" max="1792" width="9.109375" style="6"/>
    <col min="1793" max="1793" width="6.109375" style="6" customWidth="1"/>
    <col min="1794" max="1794" width="12.44140625" style="6" customWidth="1"/>
    <col min="1795" max="1795" width="22.109375" style="6" bestFit="1" customWidth="1"/>
    <col min="1796" max="1796" width="13.109375" style="6" customWidth="1"/>
    <col min="1797" max="1797" width="14.5546875" style="6" customWidth="1"/>
    <col min="1798" max="1798" width="13.6640625" style="6" customWidth="1"/>
    <col min="1799" max="1799" width="13.88671875" style="6" customWidth="1"/>
    <col min="1800" max="1800" width="12.88671875" style="6" customWidth="1"/>
    <col min="1801" max="1801" width="15.44140625" style="6" customWidth="1"/>
    <col min="1802" max="1803" width="9.109375" style="6"/>
    <col min="1804" max="1804" width="13.5546875" style="6" bestFit="1" customWidth="1"/>
    <col min="1805" max="2048" width="9.109375" style="6"/>
    <col min="2049" max="2049" width="6.109375" style="6" customWidth="1"/>
    <col min="2050" max="2050" width="12.44140625" style="6" customWidth="1"/>
    <col min="2051" max="2051" width="22.109375" style="6" bestFit="1" customWidth="1"/>
    <col min="2052" max="2052" width="13.109375" style="6" customWidth="1"/>
    <col min="2053" max="2053" width="14.5546875" style="6" customWidth="1"/>
    <col min="2054" max="2054" width="13.6640625" style="6" customWidth="1"/>
    <col min="2055" max="2055" width="13.88671875" style="6" customWidth="1"/>
    <col min="2056" max="2056" width="12.88671875" style="6" customWidth="1"/>
    <col min="2057" max="2057" width="15.44140625" style="6" customWidth="1"/>
    <col min="2058" max="2059" width="9.109375" style="6"/>
    <col min="2060" max="2060" width="13.5546875" style="6" bestFit="1" customWidth="1"/>
    <col min="2061" max="2304" width="9.109375" style="6"/>
    <col min="2305" max="2305" width="6.109375" style="6" customWidth="1"/>
    <col min="2306" max="2306" width="12.44140625" style="6" customWidth="1"/>
    <col min="2307" max="2307" width="22.109375" style="6" bestFit="1" customWidth="1"/>
    <col min="2308" max="2308" width="13.109375" style="6" customWidth="1"/>
    <col min="2309" max="2309" width="14.5546875" style="6" customWidth="1"/>
    <col min="2310" max="2310" width="13.6640625" style="6" customWidth="1"/>
    <col min="2311" max="2311" width="13.88671875" style="6" customWidth="1"/>
    <col min="2312" max="2312" width="12.88671875" style="6" customWidth="1"/>
    <col min="2313" max="2313" width="15.44140625" style="6" customWidth="1"/>
    <col min="2314" max="2315" width="9.109375" style="6"/>
    <col min="2316" max="2316" width="13.5546875" style="6" bestFit="1" customWidth="1"/>
    <col min="2317" max="2560" width="9.109375" style="6"/>
    <col min="2561" max="2561" width="6.109375" style="6" customWidth="1"/>
    <col min="2562" max="2562" width="12.44140625" style="6" customWidth="1"/>
    <col min="2563" max="2563" width="22.109375" style="6" bestFit="1" customWidth="1"/>
    <col min="2564" max="2564" width="13.109375" style="6" customWidth="1"/>
    <col min="2565" max="2565" width="14.5546875" style="6" customWidth="1"/>
    <col min="2566" max="2566" width="13.6640625" style="6" customWidth="1"/>
    <col min="2567" max="2567" width="13.88671875" style="6" customWidth="1"/>
    <col min="2568" max="2568" width="12.88671875" style="6" customWidth="1"/>
    <col min="2569" max="2569" width="15.44140625" style="6" customWidth="1"/>
    <col min="2570" max="2571" width="9.109375" style="6"/>
    <col min="2572" max="2572" width="13.5546875" style="6" bestFit="1" customWidth="1"/>
    <col min="2573" max="2816" width="9.109375" style="6"/>
    <col min="2817" max="2817" width="6.109375" style="6" customWidth="1"/>
    <col min="2818" max="2818" width="12.44140625" style="6" customWidth="1"/>
    <col min="2819" max="2819" width="22.109375" style="6" bestFit="1" customWidth="1"/>
    <col min="2820" max="2820" width="13.109375" style="6" customWidth="1"/>
    <col min="2821" max="2821" width="14.5546875" style="6" customWidth="1"/>
    <col min="2822" max="2822" width="13.6640625" style="6" customWidth="1"/>
    <col min="2823" max="2823" width="13.88671875" style="6" customWidth="1"/>
    <col min="2824" max="2824" width="12.88671875" style="6" customWidth="1"/>
    <col min="2825" max="2825" width="15.44140625" style="6" customWidth="1"/>
    <col min="2826" max="2827" width="9.109375" style="6"/>
    <col min="2828" max="2828" width="13.5546875" style="6" bestFit="1" customWidth="1"/>
    <col min="2829" max="3072" width="9.109375" style="6"/>
    <col min="3073" max="3073" width="6.109375" style="6" customWidth="1"/>
    <col min="3074" max="3074" width="12.44140625" style="6" customWidth="1"/>
    <col min="3075" max="3075" width="22.109375" style="6" bestFit="1" customWidth="1"/>
    <col min="3076" max="3076" width="13.109375" style="6" customWidth="1"/>
    <col min="3077" max="3077" width="14.5546875" style="6" customWidth="1"/>
    <col min="3078" max="3078" width="13.6640625" style="6" customWidth="1"/>
    <col min="3079" max="3079" width="13.88671875" style="6" customWidth="1"/>
    <col min="3080" max="3080" width="12.88671875" style="6" customWidth="1"/>
    <col min="3081" max="3081" width="15.44140625" style="6" customWidth="1"/>
    <col min="3082" max="3083" width="9.109375" style="6"/>
    <col min="3084" max="3084" width="13.5546875" style="6" bestFit="1" customWidth="1"/>
    <col min="3085" max="3328" width="9.109375" style="6"/>
    <col min="3329" max="3329" width="6.109375" style="6" customWidth="1"/>
    <col min="3330" max="3330" width="12.44140625" style="6" customWidth="1"/>
    <col min="3331" max="3331" width="22.109375" style="6" bestFit="1" customWidth="1"/>
    <col min="3332" max="3332" width="13.109375" style="6" customWidth="1"/>
    <col min="3333" max="3333" width="14.5546875" style="6" customWidth="1"/>
    <col min="3334" max="3334" width="13.6640625" style="6" customWidth="1"/>
    <col min="3335" max="3335" width="13.88671875" style="6" customWidth="1"/>
    <col min="3336" max="3336" width="12.88671875" style="6" customWidth="1"/>
    <col min="3337" max="3337" width="15.44140625" style="6" customWidth="1"/>
    <col min="3338" max="3339" width="9.109375" style="6"/>
    <col min="3340" max="3340" width="13.5546875" style="6" bestFit="1" customWidth="1"/>
    <col min="3341" max="3584" width="9.109375" style="6"/>
    <col min="3585" max="3585" width="6.109375" style="6" customWidth="1"/>
    <col min="3586" max="3586" width="12.44140625" style="6" customWidth="1"/>
    <col min="3587" max="3587" width="22.109375" style="6" bestFit="1" customWidth="1"/>
    <col min="3588" max="3588" width="13.109375" style="6" customWidth="1"/>
    <col min="3589" max="3589" width="14.5546875" style="6" customWidth="1"/>
    <col min="3590" max="3590" width="13.6640625" style="6" customWidth="1"/>
    <col min="3591" max="3591" width="13.88671875" style="6" customWidth="1"/>
    <col min="3592" max="3592" width="12.88671875" style="6" customWidth="1"/>
    <col min="3593" max="3593" width="15.44140625" style="6" customWidth="1"/>
    <col min="3594" max="3595" width="9.109375" style="6"/>
    <col min="3596" max="3596" width="13.5546875" style="6" bestFit="1" customWidth="1"/>
    <col min="3597" max="3840" width="9.109375" style="6"/>
    <col min="3841" max="3841" width="6.109375" style="6" customWidth="1"/>
    <col min="3842" max="3842" width="12.44140625" style="6" customWidth="1"/>
    <col min="3843" max="3843" width="22.109375" style="6" bestFit="1" customWidth="1"/>
    <col min="3844" max="3844" width="13.109375" style="6" customWidth="1"/>
    <col min="3845" max="3845" width="14.5546875" style="6" customWidth="1"/>
    <col min="3846" max="3846" width="13.6640625" style="6" customWidth="1"/>
    <col min="3847" max="3847" width="13.88671875" style="6" customWidth="1"/>
    <col min="3848" max="3848" width="12.88671875" style="6" customWidth="1"/>
    <col min="3849" max="3849" width="15.44140625" style="6" customWidth="1"/>
    <col min="3850" max="3851" width="9.109375" style="6"/>
    <col min="3852" max="3852" width="13.5546875" style="6" bestFit="1" customWidth="1"/>
    <col min="3853" max="4096" width="9.109375" style="6"/>
    <col min="4097" max="4097" width="6.109375" style="6" customWidth="1"/>
    <col min="4098" max="4098" width="12.44140625" style="6" customWidth="1"/>
    <col min="4099" max="4099" width="22.109375" style="6" bestFit="1" customWidth="1"/>
    <col min="4100" max="4100" width="13.109375" style="6" customWidth="1"/>
    <col min="4101" max="4101" width="14.5546875" style="6" customWidth="1"/>
    <col min="4102" max="4102" width="13.6640625" style="6" customWidth="1"/>
    <col min="4103" max="4103" width="13.88671875" style="6" customWidth="1"/>
    <col min="4104" max="4104" width="12.88671875" style="6" customWidth="1"/>
    <col min="4105" max="4105" width="15.44140625" style="6" customWidth="1"/>
    <col min="4106" max="4107" width="9.109375" style="6"/>
    <col min="4108" max="4108" width="13.5546875" style="6" bestFit="1" customWidth="1"/>
    <col min="4109" max="4352" width="9.109375" style="6"/>
    <col min="4353" max="4353" width="6.109375" style="6" customWidth="1"/>
    <col min="4354" max="4354" width="12.44140625" style="6" customWidth="1"/>
    <col min="4355" max="4355" width="22.109375" style="6" bestFit="1" customWidth="1"/>
    <col min="4356" max="4356" width="13.109375" style="6" customWidth="1"/>
    <col min="4357" max="4357" width="14.5546875" style="6" customWidth="1"/>
    <col min="4358" max="4358" width="13.6640625" style="6" customWidth="1"/>
    <col min="4359" max="4359" width="13.88671875" style="6" customWidth="1"/>
    <col min="4360" max="4360" width="12.88671875" style="6" customWidth="1"/>
    <col min="4361" max="4361" width="15.44140625" style="6" customWidth="1"/>
    <col min="4362" max="4363" width="9.109375" style="6"/>
    <col min="4364" max="4364" width="13.5546875" style="6" bestFit="1" customWidth="1"/>
    <col min="4365" max="4608" width="9.109375" style="6"/>
    <col min="4609" max="4609" width="6.109375" style="6" customWidth="1"/>
    <col min="4610" max="4610" width="12.44140625" style="6" customWidth="1"/>
    <col min="4611" max="4611" width="22.109375" style="6" bestFit="1" customWidth="1"/>
    <col min="4612" max="4612" width="13.109375" style="6" customWidth="1"/>
    <col min="4613" max="4613" width="14.5546875" style="6" customWidth="1"/>
    <col min="4614" max="4614" width="13.6640625" style="6" customWidth="1"/>
    <col min="4615" max="4615" width="13.88671875" style="6" customWidth="1"/>
    <col min="4616" max="4616" width="12.88671875" style="6" customWidth="1"/>
    <col min="4617" max="4617" width="15.44140625" style="6" customWidth="1"/>
    <col min="4618" max="4619" width="9.109375" style="6"/>
    <col min="4620" max="4620" width="13.5546875" style="6" bestFit="1" customWidth="1"/>
    <col min="4621" max="4864" width="9.109375" style="6"/>
    <col min="4865" max="4865" width="6.109375" style="6" customWidth="1"/>
    <col min="4866" max="4866" width="12.44140625" style="6" customWidth="1"/>
    <col min="4867" max="4867" width="22.109375" style="6" bestFit="1" customWidth="1"/>
    <col min="4868" max="4868" width="13.109375" style="6" customWidth="1"/>
    <col min="4869" max="4869" width="14.5546875" style="6" customWidth="1"/>
    <col min="4870" max="4870" width="13.6640625" style="6" customWidth="1"/>
    <col min="4871" max="4871" width="13.88671875" style="6" customWidth="1"/>
    <col min="4872" max="4872" width="12.88671875" style="6" customWidth="1"/>
    <col min="4873" max="4873" width="15.44140625" style="6" customWidth="1"/>
    <col min="4874" max="4875" width="9.109375" style="6"/>
    <col min="4876" max="4876" width="13.5546875" style="6" bestFit="1" customWidth="1"/>
    <col min="4877" max="5120" width="9.109375" style="6"/>
    <col min="5121" max="5121" width="6.109375" style="6" customWidth="1"/>
    <col min="5122" max="5122" width="12.44140625" style="6" customWidth="1"/>
    <col min="5123" max="5123" width="22.109375" style="6" bestFit="1" customWidth="1"/>
    <col min="5124" max="5124" width="13.109375" style="6" customWidth="1"/>
    <col min="5125" max="5125" width="14.5546875" style="6" customWidth="1"/>
    <col min="5126" max="5126" width="13.6640625" style="6" customWidth="1"/>
    <col min="5127" max="5127" width="13.88671875" style="6" customWidth="1"/>
    <col min="5128" max="5128" width="12.88671875" style="6" customWidth="1"/>
    <col min="5129" max="5129" width="15.44140625" style="6" customWidth="1"/>
    <col min="5130" max="5131" width="9.109375" style="6"/>
    <col min="5132" max="5132" width="13.5546875" style="6" bestFit="1" customWidth="1"/>
    <col min="5133" max="5376" width="9.109375" style="6"/>
    <col min="5377" max="5377" width="6.109375" style="6" customWidth="1"/>
    <col min="5378" max="5378" width="12.44140625" style="6" customWidth="1"/>
    <col min="5379" max="5379" width="22.109375" style="6" bestFit="1" customWidth="1"/>
    <col min="5380" max="5380" width="13.109375" style="6" customWidth="1"/>
    <col min="5381" max="5381" width="14.5546875" style="6" customWidth="1"/>
    <col min="5382" max="5382" width="13.6640625" style="6" customWidth="1"/>
    <col min="5383" max="5383" width="13.88671875" style="6" customWidth="1"/>
    <col min="5384" max="5384" width="12.88671875" style="6" customWidth="1"/>
    <col min="5385" max="5385" width="15.44140625" style="6" customWidth="1"/>
    <col min="5386" max="5387" width="9.109375" style="6"/>
    <col min="5388" max="5388" width="13.5546875" style="6" bestFit="1" customWidth="1"/>
    <col min="5389" max="5632" width="9.109375" style="6"/>
    <col min="5633" max="5633" width="6.109375" style="6" customWidth="1"/>
    <col min="5634" max="5634" width="12.44140625" style="6" customWidth="1"/>
    <col min="5635" max="5635" width="22.109375" style="6" bestFit="1" customWidth="1"/>
    <col min="5636" max="5636" width="13.109375" style="6" customWidth="1"/>
    <col min="5637" max="5637" width="14.5546875" style="6" customWidth="1"/>
    <col min="5638" max="5638" width="13.6640625" style="6" customWidth="1"/>
    <col min="5639" max="5639" width="13.88671875" style="6" customWidth="1"/>
    <col min="5640" max="5640" width="12.88671875" style="6" customWidth="1"/>
    <col min="5641" max="5641" width="15.44140625" style="6" customWidth="1"/>
    <col min="5642" max="5643" width="9.109375" style="6"/>
    <col min="5644" max="5644" width="13.5546875" style="6" bestFit="1" customWidth="1"/>
    <col min="5645" max="5888" width="9.109375" style="6"/>
    <col min="5889" max="5889" width="6.109375" style="6" customWidth="1"/>
    <col min="5890" max="5890" width="12.44140625" style="6" customWidth="1"/>
    <col min="5891" max="5891" width="22.109375" style="6" bestFit="1" customWidth="1"/>
    <col min="5892" max="5892" width="13.109375" style="6" customWidth="1"/>
    <col min="5893" max="5893" width="14.5546875" style="6" customWidth="1"/>
    <col min="5894" max="5894" width="13.6640625" style="6" customWidth="1"/>
    <col min="5895" max="5895" width="13.88671875" style="6" customWidth="1"/>
    <col min="5896" max="5896" width="12.88671875" style="6" customWidth="1"/>
    <col min="5897" max="5897" width="15.44140625" style="6" customWidth="1"/>
    <col min="5898" max="5899" width="9.109375" style="6"/>
    <col min="5900" max="5900" width="13.5546875" style="6" bestFit="1" customWidth="1"/>
    <col min="5901" max="6144" width="9.109375" style="6"/>
    <col min="6145" max="6145" width="6.109375" style="6" customWidth="1"/>
    <col min="6146" max="6146" width="12.44140625" style="6" customWidth="1"/>
    <col min="6147" max="6147" width="22.109375" style="6" bestFit="1" customWidth="1"/>
    <col min="6148" max="6148" width="13.109375" style="6" customWidth="1"/>
    <col min="6149" max="6149" width="14.5546875" style="6" customWidth="1"/>
    <col min="6150" max="6150" width="13.6640625" style="6" customWidth="1"/>
    <col min="6151" max="6151" width="13.88671875" style="6" customWidth="1"/>
    <col min="6152" max="6152" width="12.88671875" style="6" customWidth="1"/>
    <col min="6153" max="6153" width="15.44140625" style="6" customWidth="1"/>
    <col min="6154" max="6155" width="9.109375" style="6"/>
    <col min="6156" max="6156" width="13.5546875" style="6" bestFit="1" customWidth="1"/>
    <col min="6157" max="6400" width="9.109375" style="6"/>
    <col min="6401" max="6401" width="6.109375" style="6" customWidth="1"/>
    <col min="6402" max="6402" width="12.44140625" style="6" customWidth="1"/>
    <col min="6403" max="6403" width="22.109375" style="6" bestFit="1" customWidth="1"/>
    <col min="6404" max="6404" width="13.109375" style="6" customWidth="1"/>
    <col min="6405" max="6405" width="14.5546875" style="6" customWidth="1"/>
    <col min="6406" max="6406" width="13.6640625" style="6" customWidth="1"/>
    <col min="6407" max="6407" width="13.88671875" style="6" customWidth="1"/>
    <col min="6408" max="6408" width="12.88671875" style="6" customWidth="1"/>
    <col min="6409" max="6409" width="15.44140625" style="6" customWidth="1"/>
    <col min="6410" max="6411" width="9.109375" style="6"/>
    <col min="6412" max="6412" width="13.5546875" style="6" bestFit="1" customWidth="1"/>
    <col min="6413" max="6656" width="9.109375" style="6"/>
    <col min="6657" max="6657" width="6.109375" style="6" customWidth="1"/>
    <col min="6658" max="6658" width="12.44140625" style="6" customWidth="1"/>
    <col min="6659" max="6659" width="22.109375" style="6" bestFit="1" customWidth="1"/>
    <col min="6660" max="6660" width="13.109375" style="6" customWidth="1"/>
    <col min="6661" max="6661" width="14.5546875" style="6" customWidth="1"/>
    <col min="6662" max="6662" width="13.6640625" style="6" customWidth="1"/>
    <col min="6663" max="6663" width="13.88671875" style="6" customWidth="1"/>
    <col min="6664" max="6664" width="12.88671875" style="6" customWidth="1"/>
    <col min="6665" max="6665" width="15.44140625" style="6" customWidth="1"/>
    <col min="6666" max="6667" width="9.109375" style="6"/>
    <col min="6668" max="6668" width="13.5546875" style="6" bestFit="1" customWidth="1"/>
    <col min="6669" max="6912" width="9.109375" style="6"/>
    <col min="6913" max="6913" width="6.109375" style="6" customWidth="1"/>
    <col min="6914" max="6914" width="12.44140625" style="6" customWidth="1"/>
    <col min="6915" max="6915" width="22.109375" style="6" bestFit="1" customWidth="1"/>
    <col min="6916" max="6916" width="13.109375" style="6" customWidth="1"/>
    <col min="6917" max="6917" width="14.5546875" style="6" customWidth="1"/>
    <col min="6918" max="6918" width="13.6640625" style="6" customWidth="1"/>
    <col min="6919" max="6919" width="13.88671875" style="6" customWidth="1"/>
    <col min="6920" max="6920" width="12.88671875" style="6" customWidth="1"/>
    <col min="6921" max="6921" width="15.44140625" style="6" customWidth="1"/>
    <col min="6922" max="6923" width="9.109375" style="6"/>
    <col min="6924" max="6924" width="13.5546875" style="6" bestFit="1" customWidth="1"/>
    <col min="6925" max="7168" width="9.109375" style="6"/>
    <col min="7169" max="7169" width="6.109375" style="6" customWidth="1"/>
    <col min="7170" max="7170" width="12.44140625" style="6" customWidth="1"/>
    <col min="7171" max="7171" width="22.109375" style="6" bestFit="1" customWidth="1"/>
    <col min="7172" max="7172" width="13.109375" style="6" customWidth="1"/>
    <col min="7173" max="7173" width="14.5546875" style="6" customWidth="1"/>
    <col min="7174" max="7174" width="13.6640625" style="6" customWidth="1"/>
    <col min="7175" max="7175" width="13.88671875" style="6" customWidth="1"/>
    <col min="7176" max="7176" width="12.88671875" style="6" customWidth="1"/>
    <col min="7177" max="7177" width="15.44140625" style="6" customWidth="1"/>
    <col min="7178" max="7179" width="9.109375" style="6"/>
    <col min="7180" max="7180" width="13.5546875" style="6" bestFit="1" customWidth="1"/>
    <col min="7181" max="7424" width="9.109375" style="6"/>
    <col min="7425" max="7425" width="6.109375" style="6" customWidth="1"/>
    <col min="7426" max="7426" width="12.44140625" style="6" customWidth="1"/>
    <col min="7427" max="7427" width="22.109375" style="6" bestFit="1" customWidth="1"/>
    <col min="7428" max="7428" width="13.109375" style="6" customWidth="1"/>
    <col min="7429" max="7429" width="14.5546875" style="6" customWidth="1"/>
    <col min="7430" max="7430" width="13.6640625" style="6" customWidth="1"/>
    <col min="7431" max="7431" width="13.88671875" style="6" customWidth="1"/>
    <col min="7432" max="7432" width="12.88671875" style="6" customWidth="1"/>
    <col min="7433" max="7433" width="15.44140625" style="6" customWidth="1"/>
    <col min="7434" max="7435" width="9.109375" style="6"/>
    <col min="7436" max="7436" width="13.5546875" style="6" bestFit="1" customWidth="1"/>
    <col min="7437" max="7680" width="9.109375" style="6"/>
    <col min="7681" max="7681" width="6.109375" style="6" customWidth="1"/>
    <col min="7682" max="7682" width="12.44140625" style="6" customWidth="1"/>
    <col min="7683" max="7683" width="22.109375" style="6" bestFit="1" customWidth="1"/>
    <col min="7684" max="7684" width="13.109375" style="6" customWidth="1"/>
    <col min="7685" max="7685" width="14.5546875" style="6" customWidth="1"/>
    <col min="7686" max="7686" width="13.6640625" style="6" customWidth="1"/>
    <col min="7687" max="7687" width="13.88671875" style="6" customWidth="1"/>
    <col min="7688" max="7688" width="12.88671875" style="6" customWidth="1"/>
    <col min="7689" max="7689" width="15.44140625" style="6" customWidth="1"/>
    <col min="7690" max="7691" width="9.109375" style="6"/>
    <col min="7692" max="7692" width="13.5546875" style="6" bestFit="1" customWidth="1"/>
    <col min="7693" max="7936" width="9.109375" style="6"/>
    <col min="7937" max="7937" width="6.109375" style="6" customWidth="1"/>
    <col min="7938" max="7938" width="12.44140625" style="6" customWidth="1"/>
    <col min="7939" max="7939" width="22.109375" style="6" bestFit="1" customWidth="1"/>
    <col min="7940" max="7940" width="13.109375" style="6" customWidth="1"/>
    <col min="7941" max="7941" width="14.5546875" style="6" customWidth="1"/>
    <col min="7942" max="7942" width="13.6640625" style="6" customWidth="1"/>
    <col min="7943" max="7943" width="13.88671875" style="6" customWidth="1"/>
    <col min="7944" max="7944" width="12.88671875" style="6" customWidth="1"/>
    <col min="7945" max="7945" width="15.44140625" style="6" customWidth="1"/>
    <col min="7946" max="7947" width="9.109375" style="6"/>
    <col min="7948" max="7948" width="13.5546875" style="6" bestFit="1" customWidth="1"/>
    <col min="7949" max="8192" width="9.109375" style="6"/>
    <col min="8193" max="8193" width="6.109375" style="6" customWidth="1"/>
    <col min="8194" max="8194" width="12.44140625" style="6" customWidth="1"/>
    <col min="8195" max="8195" width="22.109375" style="6" bestFit="1" customWidth="1"/>
    <col min="8196" max="8196" width="13.109375" style="6" customWidth="1"/>
    <col min="8197" max="8197" width="14.5546875" style="6" customWidth="1"/>
    <col min="8198" max="8198" width="13.6640625" style="6" customWidth="1"/>
    <col min="8199" max="8199" width="13.88671875" style="6" customWidth="1"/>
    <col min="8200" max="8200" width="12.88671875" style="6" customWidth="1"/>
    <col min="8201" max="8201" width="15.44140625" style="6" customWidth="1"/>
    <col min="8202" max="8203" width="9.109375" style="6"/>
    <col min="8204" max="8204" width="13.5546875" style="6" bestFit="1" customWidth="1"/>
    <col min="8205" max="8448" width="9.109375" style="6"/>
    <col min="8449" max="8449" width="6.109375" style="6" customWidth="1"/>
    <col min="8450" max="8450" width="12.44140625" style="6" customWidth="1"/>
    <col min="8451" max="8451" width="22.109375" style="6" bestFit="1" customWidth="1"/>
    <col min="8452" max="8452" width="13.109375" style="6" customWidth="1"/>
    <col min="8453" max="8453" width="14.5546875" style="6" customWidth="1"/>
    <col min="8454" max="8454" width="13.6640625" style="6" customWidth="1"/>
    <col min="8455" max="8455" width="13.88671875" style="6" customWidth="1"/>
    <col min="8456" max="8456" width="12.88671875" style="6" customWidth="1"/>
    <col min="8457" max="8457" width="15.44140625" style="6" customWidth="1"/>
    <col min="8458" max="8459" width="9.109375" style="6"/>
    <col min="8460" max="8460" width="13.5546875" style="6" bestFit="1" customWidth="1"/>
    <col min="8461" max="8704" width="9.109375" style="6"/>
    <col min="8705" max="8705" width="6.109375" style="6" customWidth="1"/>
    <col min="8706" max="8706" width="12.44140625" style="6" customWidth="1"/>
    <col min="8707" max="8707" width="22.109375" style="6" bestFit="1" customWidth="1"/>
    <col min="8708" max="8708" width="13.109375" style="6" customWidth="1"/>
    <col min="8709" max="8709" width="14.5546875" style="6" customWidth="1"/>
    <col min="8710" max="8710" width="13.6640625" style="6" customWidth="1"/>
    <col min="8711" max="8711" width="13.88671875" style="6" customWidth="1"/>
    <col min="8712" max="8712" width="12.88671875" style="6" customWidth="1"/>
    <col min="8713" max="8713" width="15.44140625" style="6" customWidth="1"/>
    <col min="8714" max="8715" width="9.109375" style="6"/>
    <col min="8716" max="8716" width="13.5546875" style="6" bestFit="1" customWidth="1"/>
    <col min="8717" max="8960" width="9.109375" style="6"/>
    <col min="8961" max="8961" width="6.109375" style="6" customWidth="1"/>
    <col min="8962" max="8962" width="12.44140625" style="6" customWidth="1"/>
    <col min="8963" max="8963" width="22.109375" style="6" bestFit="1" customWidth="1"/>
    <col min="8964" max="8964" width="13.109375" style="6" customWidth="1"/>
    <col min="8965" max="8965" width="14.5546875" style="6" customWidth="1"/>
    <col min="8966" max="8966" width="13.6640625" style="6" customWidth="1"/>
    <col min="8967" max="8967" width="13.88671875" style="6" customWidth="1"/>
    <col min="8968" max="8968" width="12.88671875" style="6" customWidth="1"/>
    <col min="8969" max="8969" width="15.44140625" style="6" customWidth="1"/>
    <col min="8970" max="8971" width="9.109375" style="6"/>
    <col min="8972" max="8972" width="13.5546875" style="6" bestFit="1" customWidth="1"/>
    <col min="8973" max="9216" width="9.109375" style="6"/>
    <col min="9217" max="9217" width="6.109375" style="6" customWidth="1"/>
    <col min="9218" max="9218" width="12.44140625" style="6" customWidth="1"/>
    <col min="9219" max="9219" width="22.109375" style="6" bestFit="1" customWidth="1"/>
    <col min="9220" max="9220" width="13.109375" style="6" customWidth="1"/>
    <col min="9221" max="9221" width="14.5546875" style="6" customWidth="1"/>
    <col min="9222" max="9222" width="13.6640625" style="6" customWidth="1"/>
    <col min="9223" max="9223" width="13.88671875" style="6" customWidth="1"/>
    <col min="9224" max="9224" width="12.88671875" style="6" customWidth="1"/>
    <col min="9225" max="9225" width="15.44140625" style="6" customWidth="1"/>
    <col min="9226" max="9227" width="9.109375" style="6"/>
    <col min="9228" max="9228" width="13.5546875" style="6" bestFit="1" customWidth="1"/>
    <col min="9229" max="9472" width="9.109375" style="6"/>
    <col min="9473" max="9473" width="6.109375" style="6" customWidth="1"/>
    <col min="9474" max="9474" width="12.44140625" style="6" customWidth="1"/>
    <col min="9475" max="9475" width="22.109375" style="6" bestFit="1" customWidth="1"/>
    <col min="9476" max="9476" width="13.109375" style="6" customWidth="1"/>
    <col min="9477" max="9477" width="14.5546875" style="6" customWidth="1"/>
    <col min="9478" max="9478" width="13.6640625" style="6" customWidth="1"/>
    <col min="9479" max="9479" width="13.88671875" style="6" customWidth="1"/>
    <col min="9480" max="9480" width="12.88671875" style="6" customWidth="1"/>
    <col min="9481" max="9481" width="15.44140625" style="6" customWidth="1"/>
    <col min="9482" max="9483" width="9.109375" style="6"/>
    <col min="9484" max="9484" width="13.5546875" style="6" bestFit="1" customWidth="1"/>
    <col min="9485" max="9728" width="9.109375" style="6"/>
    <col min="9729" max="9729" width="6.109375" style="6" customWidth="1"/>
    <col min="9730" max="9730" width="12.44140625" style="6" customWidth="1"/>
    <col min="9731" max="9731" width="22.109375" style="6" bestFit="1" customWidth="1"/>
    <col min="9732" max="9732" width="13.109375" style="6" customWidth="1"/>
    <col min="9733" max="9733" width="14.5546875" style="6" customWidth="1"/>
    <col min="9734" max="9734" width="13.6640625" style="6" customWidth="1"/>
    <col min="9735" max="9735" width="13.88671875" style="6" customWidth="1"/>
    <col min="9736" max="9736" width="12.88671875" style="6" customWidth="1"/>
    <col min="9737" max="9737" width="15.44140625" style="6" customWidth="1"/>
    <col min="9738" max="9739" width="9.109375" style="6"/>
    <col min="9740" max="9740" width="13.5546875" style="6" bestFit="1" customWidth="1"/>
    <col min="9741" max="9984" width="9.109375" style="6"/>
    <col min="9985" max="9985" width="6.109375" style="6" customWidth="1"/>
    <col min="9986" max="9986" width="12.44140625" style="6" customWidth="1"/>
    <col min="9987" max="9987" width="22.109375" style="6" bestFit="1" customWidth="1"/>
    <col min="9988" max="9988" width="13.109375" style="6" customWidth="1"/>
    <col min="9989" max="9989" width="14.5546875" style="6" customWidth="1"/>
    <col min="9990" max="9990" width="13.6640625" style="6" customWidth="1"/>
    <col min="9991" max="9991" width="13.88671875" style="6" customWidth="1"/>
    <col min="9992" max="9992" width="12.88671875" style="6" customWidth="1"/>
    <col min="9993" max="9993" width="15.44140625" style="6" customWidth="1"/>
    <col min="9994" max="9995" width="9.109375" style="6"/>
    <col min="9996" max="9996" width="13.5546875" style="6" bestFit="1" customWidth="1"/>
    <col min="9997" max="10240" width="9.109375" style="6"/>
    <col min="10241" max="10241" width="6.109375" style="6" customWidth="1"/>
    <col min="10242" max="10242" width="12.44140625" style="6" customWidth="1"/>
    <col min="10243" max="10243" width="22.109375" style="6" bestFit="1" customWidth="1"/>
    <col min="10244" max="10244" width="13.109375" style="6" customWidth="1"/>
    <col min="10245" max="10245" width="14.5546875" style="6" customWidth="1"/>
    <col min="10246" max="10246" width="13.6640625" style="6" customWidth="1"/>
    <col min="10247" max="10247" width="13.88671875" style="6" customWidth="1"/>
    <col min="10248" max="10248" width="12.88671875" style="6" customWidth="1"/>
    <col min="10249" max="10249" width="15.44140625" style="6" customWidth="1"/>
    <col min="10250" max="10251" width="9.109375" style="6"/>
    <col min="10252" max="10252" width="13.5546875" style="6" bestFit="1" customWidth="1"/>
    <col min="10253" max="10496" width="9.109375" style="6"/>
    <col min="10497" max="10497" width="6.109375" style="6" customWidth="1"/>
    <col min="10498" max="10498" width="12.44140625" style="6" customWidth="1"/>
    <col min="10499" max="10499" width="22.109375" style="6" bestFit="1" customWidth="1"/>
    <col min="10500" max="10500" width="13.109375" style="6" customWidth="1"/>
    <col min="10501" max="10501" width="14.5546875" style="6" customWidth="1"/>
    <col min="10502" max="10502" width="13.6640625" style="6" customWidth="1"/>
    <col min="10503" max="10503" width="13.88671875" style="6" customWidth="1"/>
    <col min="10504" max="10504" width="12.88671875" style="6" customWidth="1"/>
    <col min="10505" max="10505" width="15.44140625" style="6" customWidth="1"/>
    <col min="10506" max="10507" width="9.109375" style="6"/>
    <col min="10508" max="10508" width="13.5546875" style="6" bestFit="1" customWidth="1"/>
    <col min="10509" max="10752" width="9.109375" style="6"/>
    <col min="10753" max="10753" width="6.109375" style="6" customWidth="1"/>
    <col min="10754" max="10754" width="12.44140625" style="6" customWidth="1"/>
    <col min="10755" max="10755" width="22.109375" style="6" bestFit="1" customWidth="1"/>
    <col min="10756" max="10756" width="13.109375" style="6" customWidth="1"/>
    <col min="10757" max="10757" width="14.5546875" style="6" customWidth="1"/>
    <col min="10758" max="10758" width="13.6640625" style="6" customWidth="1"/>
    <col min="10759" max="10759" width="13.88671875" style="6" customWidth="1"/>
    <col min="10760" max="10760" width="12.88671875" style="6" customWidth="1"/>
    <col min="10761" max="10761" width="15.44140625" style="6" customWidth="1"/>
    <col min="10762" max="10763" width="9.109375" style="6"/>
    <col min="10764" max="10764" width="13.5546875" style="6" bestFit="1" customWidth="1"/>
    <col min="10765" max="11008" width="9.109375" style="6"/>
    <col min="11009" max="11009" width="6.109375" style="6" customWidth="1"/>
    <col min="11010" max="11010" width="12.44140625" style="6" customWidth="1"/>
    <col min="11011" max="11011" width="22.109375" style="6" bestFit="1" customWidth="1"/>
    <col min="11012" max="11012" width="13.109375" style="6" customWidth="1"/>
    <col min="11013" max="11013" width="14.5546875" style="6" customWidth="1"/>
    <col min="11014" max="11014" width="13.6640625" style="6" customWidth="1"/>
    <col min="11015" max="11015" width="13.88671875" style="6" customWidth="1"/>
    <col min="11016" max="11016" width="12.88671875" style="6" customWidth="1"/>
    <col min="11017" max="11017" width="15.44140625" style="6" customWidth="1"/>
    <col min="11018" max="11019" width="9.109375" style="6"/>
    <col min="11020" max="11020" width="13.5546875" style="6" bestFit="1" customWidth="1"/>
    <col min="11021" max="11264" width="9.109375" style="6"/>
    <col min="11265" max="11265" width="6.109375" style="6" customWidth="1"/>
    <col min="11266" max="11266" width="12.44140625" style="6" customWidth="1"/>
    <col min="11267" max="11267" width="22.109375" style="6" bestFit="1" customWidth="1"/>
    <col min="11268" max="11268" width="13.109375" style="6" customWidth="1"/>
    <col min="11269" max="11269" width="14.5546875" style="6" customWidth="1"/>
    <col min="11270" max="11270" width="13.6640625" style="6" customWidth="1"/>
    <col min="11271" max="11271" width="13.88671875" style="6" customWidth="1"/>
    <col min="11272" max="11272" width="12.88671875" style="6" customWidth="1"/>
    <col min="11273" max="11273" width="15.44140625" style="6" customWidth="1"/>
    <col min="11274" max="11275" width="9.109375" style="6"/>
    <col min="11276" max="11276" width="13.5546875" style="6" bestFit="1" customWidth="1"/>
    <col min="11277" max="11520" width="9.109375" style="6"/>
    <col min="11521" max="11521" width="6.109375" style="6" customWidth="1"/>
    <col min="11522" max="11522" width="12.44140625" style="6" customWidth="1"/>
    <col min="11523" max="11523" width="22.109375" style="6" bestFit="1" customWidth="1"/>
    <col min="11524" max="11524" width="13.109375" style="6" customWidth="1"/>
    <col min="11525" max="11525" width="14.5546875" style="6" customWidth="1"/>
    <col min="11526" max="11526" width="13.6640625" style="6" customWidth="1"/>
    <col min="11527" max="11527" width="13.88671875" style="6" customWidth="1"/>
    <col min="11528" max="11528" width="12.88671875" style="6" customWidth="1"/>
    <col min="11529" max="11529" width="15.44140625" style="6" customWidth="1"/>
    <col min="11530" max="11531" width="9.109375" style="6"/>
    <col min="11532" max="11532" width="13.5546875" style="6" bestFit="1" customWidth="1"/>
    <col min="11533" max="11776" width="9.109375" style="6"/>
    <col min="11777" max="11777" width="6.109375" style="6" customWidth="1"/>
    <col min="11778" max="11778" width="12.44140625" style="6" customWidth="1"/>
    <col min="11779" max="11779" width="22.109375" style="6" bestFit="1" customWidth="1"/>
    <col min="11780" max="11780" width="13.109375" style="6" customWidth="1"/>
    <col min="11781" max="11781" width="14.5546875" style="6" customWidth="1"/>
    <col min="11782" max="11782" width="13.6640625" style="6" customWidth="1"/>
    <col min="11783" max="11783" width="13.88671875" style="6" customWidth="1"/>
    <col min="11784" max="11784" width="12.88671875" style="6" customWidth="1"/>
    <col min="11785" max="11785" width="15.44140625" style="6" customWidth="1"/>
    <col min="11786" max="11787" width="9.109375" style="6"/>
    <col min="11788" max="11788" width="13.5546875" style="6" bestFit="1" customWidth="1"/>
    <col min="11789" max="12032" width="9.109375" style="6"/>
    <col min="12033" max="12033" width="6.109375" style="6" customWidth="1"/>
    <col min="12034" max="12034" width="12.44140625" style="6" customWidth="1"/>
    <col min="12035" max="12035" width="22.109375" style="6" bestFit="1" customWidth="1"/>
    <col min="12036" max="12036" width="13.109375" style="6" customWidth="1"/>
    <col min="12037" max="12037" width="14.5546875" style="6" customWidth="1"/>
    <col min="12038" max="12038" width="13.6640625" style="6" customWidth="1"/>
    <col min="12039" max="12039" width="13.88671875" style="6" customWidth="1"/>
    <col min="12040" max="12040" width="12.88671875" style="6" customWidth="1"/>
    <col min="12041" max="12041" width="15.44140625" style="6" customWidth="1"/>
    <col min="12042" max="12043" width="9.109375" style="6"/>
    <col min="12044" max="12044" width="13.5546875" style="6" bestFit="1" customWidth="1"/>
    <col min="12045" max="12288" width="9.109375" style="6"/>
    <col min="12289" max="12289" width="6.109375" style="6" customWidth="1"/>
    <col min="12290" max="12290" width="12.44140625" style="6" customWidth="1"/>
    <col min="12291" max="12291" width="22.109375" style="6" bestFit="1" customWidth="1"/>
    <col min="12292" max="12292" width="13.109375" style="6" customWidth="1"/>
    <col min="12293" max="12293" width="14.5546875" style="6" customWidth="1"/>
    <col min="12294" max="12294" width="13.6640625" style="6" customWidth="1"/>
    <col min="12295" max="12295" width="13.88671875" style="6" customWidth="1"/>
    <col min="12296" max="12296" width="12.88671875" style="6" customWidth="1"/>
    <col min="12297" max="12297" width="15.44140625" style="6" customWidth="1"/>
    <col min="12298" max="12299" width="9.109375" style="6"/>
    <col min="12300" max="12300" width="13.5546875" style="6" bestFit="1" customWidth="1"/>
    <col min="12301" max="12544" width="9.109375" style="6"/>
    <col min="12545" max="12545" width="6.109375" style="6" customWidth="1"/>
    <col min="12546" max="12546" width="12.44140625" style="6" customWidth="1"/>
    <col min="12547" max="12547" width="22.109375" style="6" bestFit="1" customWidth="1"/>
    <col min="12548" max="12548" width="13.109375" style="6" customWidth="1"/>
    <col min="12549" max="12549" width="14.5546875" style="6" customWidth="1"/>
    <col min="12550" max="12550" width="13.6640625" style="6" customWidth="1"/>
    <col min="12551" max="12551" width="13.88671875" style="6" customWidth="1"/>
    <col min="12552" max="12552" width="12.88671875" style="6" customWidth="1"/>
    <col min="12553" max="12553" width="15.44140625" style="6" customWidth="1"/>
    <col min="12554" max="12555" width="9.109375" style="6"/>
    <col min="12556" max="12556" width="13.5546875" style="6" bestFit="1" customWidth="1"/>
    <col min="12557" max="12800" width="9.109375" style="6"/>
    <col min="12801" max="12801" width="6.109375" style="6" customWidth="1"/>
    <col min="12802" max="12802" width="12.44140625" style="6" customWidth="1"/>
    <col min="12803" max="12803" width="22.109375" style="6" bestFit="1" customWidth="1"/>
    <col min="12804" max="12804" width="13.109375" style="6" customWidth="1"/>
    <col min="12805" max="12805" width="14.5546875" style="6" customWidth="1"/>
    <col min="12806" max="12806" width="13.6640625" style="6" customWidth="1"/>
    <col min="12807" max="12807" width="13.88671875" style="6" customWidth="1"/>
    <col min="12808" max="12808" width="12.88671875" style="6" customWidth="1"/>
    <col min="12809" max="12809" width="15.44140625" style="6" customWidth="1"/>
    <col min="12810" max="12811" width="9.109375" style="6"/>
    <col min="12812" max="12812" width="13.5546875" style="6" bestFit="1" customWidth="1"/>
    <col min="12813" max="13056" width="9.109375" style="6"/>
    <col min="13057" max="13057" width="6.109375" style="6" customWidth="1"/>
    <col min="13058" max="13058" width="12.44140625" style="6" customWidth="1"/>
    <col min="13059" max="13059" width="22.109375" style="6" bestFit="1" customWidth="1"/>
    <col min="13060" max="13060" width="13.109375" style="6" customWidth="1"/>
    <col min="13061" max="13061" width="14.5546875" style="6" customWidth="1"/>
    <col min="13062" max="13062" width="13.6640625" style="6" customWidth="1"/>
    <col min="13063" max="13063" width="13.88671875" style="6" customWidth="1"/>
    <col min="13064" max="13064" width="12.88671875" style="6" customWidth="1"/>
    <col min="13065" max="13065" width="15.44140625" style="6" customWidth="1"/>
    <col min="13066" max="13067" width="9.109375" style="6"/>
    <col min="13068" max="13068" width="13.5546875" style="6" bestFit="1" customWidth="1"/>
    <col min="13069" max="13312" width="9.109375" style="6"/>
    <col min="13313" max="13313" width="6.109375" style="6" customWidth="1"/>
    <col min="13314" max="13314" width="12.44140625" style="6" customWidth="1"/>
    <col min="13315" max="13315" width="22.109375" style="6" bestFit="1" customWidth="1"/>
    <col min="13316" max="13316" width="13.109375" style="6" customWidth="1"/>
    <col min="13317" max="13317" width="14.5546875" style="6" customWidth="1"/>
    <col min="13318" max="13318" width="13.6640625" style="6" customWidth="1"/>
    <col min="13319" max="13319" width="13.88671875" style="6" customWidth="1"/>
    <col min="13320" max="13320" width="12.88671875" style="6" customWidth="1"/>
    <col min="13321" max="13321" width="15.44140625" style="6" customWidth="1"/>
    <col min="13322" max="13323" width="9.109375" style="6"/>
    <col min="13324" max="13324" width="13.5546875" style="6" bestFit="1" customWidth="1"/>
    <col min="13325" max="13568" width="9.109375" style="6"/>
    <col min="13569" max="13569" width="6.109375" style="6" customWidth="1"/>
    <col min="13570" max="13570" width="12.44140625" style="6" customWidth="1"/>
    <col min="13571" max="13571" width="22.109375" style="6" bestFit="1" customWidth="1"/>
    <col min="13572" max="13572" width="13.109375" style="6" customWidth="1"/>
    <col min="13573" max="13573" width="14.5546875" style="6" customWidth="1"/>
    <col min="13574" max="13574" width="13.6640625" style="6" customWidth="1"/>
    <col min="13575" max="13575" width="13.88671875" style="6" customWidth="1"/>
    <col min="13576" max="13576" width="12.88671875" style="6" customWidth="1"/>
    <col min="13577" max="13577" width="15.44140625" style="6" customWidth="1"/>
    <col min="13578" max="13579" width="9.109375" style="6"/>
    <col min="13580" max="13580" width="13.5546875" style="6" bestFit="1" customWidth="1"/>
    <col min="13581" max="13824" width="9.109375" style="6"/>
    <col min="13825" max="13825" width="6.109375" style="6" customWidth="1"/>
    <col min="13826" max="13826" width="12.44140625" style="6" customWidth="1"/>
    <col min="13827" max="13827" width="22.109375" style="6" bestFit="1" customWidth="1"/>
    <col min="13828" max="13828" width="13.109375" style="6" customWidth="1"/>
    <col min="13829" max="13829" width="14.5546875" style="6" customWidth="1"/>
    <col min="13830" max="13830" width="13.6640625" style="6" customWidth="1"/>
    <col min="13831" max="13831" width="13.88671875" style="6" customWidth="1"/>
    <col min="13832" max="13832" width="12.88671875" style="6" customWidth="1"/>
    <col min="13833" max="13833" width="15.44140625" style="6" customWidth="1"/>
    <col min="13834" max="13835" width="9.109375" style="6"/>
    <col min="13836" max="13836" width="13.5546875" style="6" bestFit="1" customWidth="1"/>
    <col min="13837" max="14080" width="9.109375" style="6"/>
    <col min="14081" max="14081" width="6.109375" style="6" customWidth="1"/>
    <col min="14082" max="14082" width="12.44140625" style="6" customWidth="1"/>
    <col min="14083" max="14083" width="22.109375" style="6" bestFit="1" customWidth="1"/>
    <col min="14084" max="14084" width="13.109375" style="6" customWidth="1"/>
    <col min="14085" max="14085" width="14.5546875" style="6" customWidth="1"/>
    <col min="14086" max="14086" width="13.6640625" style="6" customWidth="1"/>
    <col min="14087" max="14087" width="13.88671875" style="6" customWidth="1"/>
    <col min="14088" max="14088" width="12.88671875" style="6" customWidth="1"/>
    <col min="14089" max="14089" width="15.44140625" style="6" customWidth="1"/>
    <col min="14090" max="14091" width="9.109375" style="6"/>
    <col min="14092" max="14092" width="13.5546875" style="6" bestFit="1" customWidth="1"/>
    <col min="14093" max="14336" width="9.109375" style="6"/>
    <col min="14337" max="14337" width="6.109375" style="6" customWidth="1"/>
    <col min="14338" max="14338" width="12.44140625" style="6" customWidth="1"/>
    <col min="14339" max="14339" width="22.109375" style="6" bestFit="1" customWidth="1"/>
    <col min="14340" max="14340" width="13.109375" style="6" customWidth="1"/>
    <col min="14341" max="14341" width="14.5546875" style="6" customWidth="1"/>
    <col min="14342" max="14342" width="13.6640625" style="6" customWidth="1"/>
    <col min="14343" max="14343" width="13.88671875" style="6" customWidth="1"/>
    <col min="14344" max="14344" width="12.88671875" style="6" customWidth="1"/>
    <col min="14345" max="14345" width="15.44140625" style="6" customWidth="1"/>
    <col min="14346" max="14347" width="9.109375" style="6"/>
    <col min="14348" max="14348" width="13.5546875" style="6" bestFit="1" customWidth="1"/>
    <col min="14349" max="14592" width="9.109375" style="6"/>
    <col min="14593" max="14593" width="6.109375" style="6" customWidth="1"/>
    <col min="14594" max="14594" width="12.44140625" style="6" customWidth="1"/>
    <col min="14595" max="14595" width="22.109375" style="6" bestFit="1" customWidth="1"/>
    <col min="14596" max="14596" width="13.109375" style="6" customWidth="1"/>
    <col min="14597" max="14597" width="14.5546875" style="6" customWidth="1"/>
    <col min="14598" max="14598" width="13.6640625" style="6" customWidth="1"/>
    <col min="14599" max="14599" width="13.88671875" style="6" customWidth="1"/>
    <col min="14600" max="14600" width="12.88671875" style="6" customWidth="1"/>
    <col min="14601" max="14601" width="15.44140625" style="6" customWidth="1"/>
    <col min="14602" max="14603" width="9.109375" style="6"/>
    <col min="14604" max="14604" width="13.5546875" style="6" bestFit="1" customWidth="1"/>
    <col min="14605" max="14848" width="9.109375" style="6"/>
    <col min="14849" max="14849" width="6.109375" style="6" customWidth="1"/>
    <col min="14850" max="14850" width="12.44140625" style="6" customWidth="1"/>
    <col min="14851" max="14851" width="22.109375" style="6" bestFit="1" customWidth="1"/>
    <col min="14852" max="14852" width="13.109375" style="6" customWidth="1"/>
    <col min="14853" max="14853" width="14.5546875" style="6" customWidth="1"/>
    <col min="14854" max="14854" width="13.6640625" style="6" customWidth="1"/>
    <col min="14855" max="14855" width="13.88671875" style="6" customWidth="1"/>
    <col min="14856" max="14856" width="12.88671875" style="6" customWidth="1"/>
    <col min="14857" max="14857" width="15.44140625" style="6" customWidth="1"/>
    <col min="14858" max="14859" width="9.109375" style="6"/>
    <col min="14860" max="14860" width="13.5546875" style="6" bestFit="1" customWidth="1"/>
    <col min="14861" max="15104" width="9.109375" style="6"/>
    <col min="15105" max="15105" width="6.109375" style="6" customWidth="1"/>
    <col min="15106" max="15106" width="12.44140625" style="6" customWidth="1"/>
    <col min="15107" max="15107" width="22.109375" style="6" bestFit="1" customWidth="1"/>
    <col min="15108" max="15108" width="13.109375" style="6" customWidth="1"/>
    <col min="15109" max="15109" width="14.5546875" style="6" customWidth="1"/>
    <col min="15110" max="15110" width="13.6640625" style="6" customWidth="1"/>
    <col min="15111" max="15111" width="13.88671875" style="6" customWidth="1"/>
    <col min="15112" max="15112" width="12.88671875" style="6" customWidth="1"/>
    <col min="15113" max="15113" width="15.44140625" style="6" customWidth="1"/>
    <col min="15114" max="15115" width="9.109375" style="6"/>
    <col min="15116" max="15116" width="13.5546875" style="6" bestFit="1" customWidth="1"/>
    <col min="15117" max="15360" width="9.109375" style="6"/>
    <col min="15361" max="15361" width="6.109375" style="6" customWidth="1"/>
    <col min="15362" max="15362" width="12.44140625" style="6" customWidth="1"/>
    <col min="15363" max="15363" width="22.109375" style="6" bestFit="1" customWidth="1"/>
    <col min="15364" max="15364" width="13.109375" style="6" customWidth="1"/>
    <col min="15365" max="15365" width="14.5546875" style="6" customWidth="1"/>
    <col min="15366" max="15366" width="13.6640625" style="6" customWidth="1"/>
    <col min="15367" max="15367" width="13.88671875" style="6" customWidth="1"/>
    <col min="15368" max="15368" width="12.88671875" style="6" customWidth="1"/>
    <col min="15369" max="15369" width="15.44140625" style="6" customWidth="1"/>
    <col min="15370" max="15371" width="9.109375" style="6"/>
    <col min="15372" max="15372" width="13.5546875" style="6" bestFit="1" customWidth="1"/>
    <col min="15373" max="15616" width="9.109375" style="6"/>
    <col min="15617" max="15617" width="6.109375" style="6" customWidth="1"/>
    <col min="15618" max="15618" width="12.44140625" style="6" customWidth="1"/>
    <col min="15619" max="15619" width="22.109375" style="6" bestFit="1" customWidth="1"/>
    <col min="15620" max="15620" width="13.109375" style="6" customWidth="1"/>
    <col min="15621" max="15621" width="14.5546875" style="6" customWidth="1"/>
    <col min="15622" max="15622" width="13.6640625" style="6" customWidth="1"/>
    <col min="15623" max="15623" width="13.88671875" style="6" customWidth="1"/>
    <col min="15624" max="15624" width="12.88671875" style="6" customWidth="1"/>
    <col min="15625" max="15625" width="15.44140625" style="6" customWidth="1"/>
    <col min="15626" max="15627" width="9.109375" style="6"/>
    <col min="15628" max="15628" width="13.5546875" style="6" bestFit="1" customWidth="1"/>
    <col min="15629" max="15872" width="9.109375" style="6"/>
    <col min="15873" max="15873" width="6.109375" style="6" customWidth="1"/>
    <col min="15874" max="15874" width="12.44140625" style="6" customWidth="1"/>
    <col min="15875" max="15875" width="22.109375" style="6" bestFit="1" customWidth="1"/>
    <col min="15876" max="15876" width="13.109375" style="6" customWidth="1"/>
    <col min="15877" max="15877" width="14.5546875" style="6" customWidth="1"/>
    <col min="15878" max="15878" width="13.6640625" style="6" customWidth="1"/>
    <col min="15879" max="15879" width="13.88671875" style="6" customWidth="1"/>
    <col min="15880" max="15880" width="12.88671875" style="6" customWidth="1"/>
    <col min="15881" max="15881" width="15.44140625" style="6" customWidth="1"/>
    <col min="15882" max="15883" width="9.109375" style="6"/>
    <col min="15884" max="15884" width="13.5546875" style="6" bestFit="1" customWidth="1"/>
    <col min="15885" max="16128" width="9.109375" style="6"/>
    <col min="16129" max="16129" width="6.109375" style="6" customWidth="1"/>
    <col min="16130" max="16130" width="12.44140625" style="6" customWidth="1"/>
    <col min="16131" max="16131" width="22.109375" style="6" bestFit="1" customWidth="1"/>
    <col min="16132" max="16132" width="13.109375" style="6" customWidth="1"/>
    <col min="16133" max="16133" width="14.5546875" style="6" customWidth="1"/>
    <col min="16134" max="16134" width="13.6640625" style="6" customWidth="1"/>
    <col min="16135" max="16135" width="13.88671875" style="6" customWidth="1"/>
    <col min="16136" max="16136" width="12.88671875" style="6" customWidth="1"/>
    <col min="16137" max="16137" width="15.44140625" style="6" customWidth="1"/>
    <col min="16138" max="16139" width="9.109375" style="6"/>
    <col min="16140" max="16140" width="13.5546875" style="6" bestFit="1" customWidth="1"/>
    <col min="16141" max="16384" width="9.109375" style="6"/>
  </cols>
  <sheetData>
    <row r="1" spans="1:9" ht="18.75" customHeight="1" x14ac:dyDescent="0.3">
      <c r="D1" s="7"/>
      <c r="E1" s="8" t="s">
        <v>0</v>
      </c>
    </row>
    <row r="2" spans="1:9" ht="18.75" customHeight="1" x14ac:dyDescent="0.3">
      <c r="D2" s="7"/>
      <c r="E2" s="8" t="s">
        <v>1</v>
      </c>
    </row>
    <row r="3" spans="1:9" ht="18.75" customHeight="1" x14ac:dyDescent="0.3">
      <c r="D3" s="7"/>
      <c r="E3" s="8"/>
    </row>
    <row r="4" spans="1:9" ht="18" customHeight="1" x14ac:dyDescent="0.2">
      <c r="D4" s="7"/>
      <c r="E4" s="10" t="s">
        <v>2</v>
      </c>
    </row>
    <row r="5" spans="1:9" ht="11.4" x14ac:dyDescent="0.2">
      <c r="B5" s="11"/>
      <c r="C5" s="11"/>
      <c r="E5" s="10" t="s">
        <v>3</v>
      </c>
      <c r="H5" s="12"/>
    </row>
    <row r="6" spans="1:9" ht="11.4" x14ac:dyDescent="0.2">
      <c r="E6" s="10" t="s">
        <v>4</v>
      </c>
      <c r="H6" s="12"/>
    </row>
    <row r="7" spans="1:9" ht="11.4" x14ac:dyDescent="0.2">
      <c r="E7" s="10"/>
      <c r="H7" s="12"/>
    </row>
    <row r="8" spans="1:9" ht="13.2" x14ac:dyDescent="0.2">
      <c r="E8" s="13" t="s">
        <v>5</v>
      </c>
      <c r="H8" s="12"/>
    </row>
    <row r="9" spans="1:9" ht="13.8" x14ac:dyDescent="0.2">
      <c r="E9" s="14"/>
      <c r="H9" s="12"/>
    </row>
    <row r="10" spans="1:9" ht="13.2" x14ac:dyDescent="0.25">
      <c r="E10" s="15" t="s">
        <v>6</v>
      </c>
      <c r="H10" s="12"/>
    </row>
    <row r="11" spans="1:9" ht="11.4" x14ac:dyDescent="0.2">
      <c r="E11" s="10" t="s">
        <v>7</v>
      </c>
      <c r="H11" s="12"/>
    </row>
    <row r="12" spans="1:9" ht="11.4" x14ac:dyDescent="0.2">
      <c r="E12" s="10" t="s">
        <v>8</v>
      </c>
      <c r="H12" s="12"/>
    </row>
    <row r="13" spans="1:9" x14ac:dyDescent="0.2">
      <c r="H13" s="12"/>
    </row>
    <row r="15" spans="1:9" ht="30.75" customHeight="1" x14ac:dyDescent="0.25">
      <c r="B15" s="16"/>
      <c r="C15" s="16"/>
      <c r="D15" s="17" t="s">
        <v>9</v>
      </c>
      <c r="E15" s="18"/>
      <c r="F15" s="19" t="s">
        <v>10</v>
      </c>
      <c r="G15" s="18"/>
      <c r="H15" s="19" t="s">
        <v>11</v>
      </c>
      <c r="I15" s="18"/>
    </row>
    <row r="16" spans="1:9" s="24" customFormat="1" ht="12" x14ac:dyDescent="0.25">
      <c r="A16" s="20" t="s">
        <v>12</v>
      </c>
      <c r="B16" s="21" t="s">
        <v>13</v>
      </c>
      <c r="C16" s="21" t="s">
        <v>14</v>
      </c>
      <c r="D16" s="22" t="s">
        <v>15</v>
      </c>
      <c r="E16" s="22" t="s">
        <v>16</v>
      </c>
      <c r="F16" s="22" t="s">
        <v>15</v>
      </c>
      <c r="G16" s="22" t="s">
        <v>16</v>
      </c>
      <c r="H16" s="23" t="s">
        <v>15</v>
      </c>
      <c r="I16" s="22" t="s">
        <v>16</v>
      </c>
    </row>
    <row r="17" spans="1:14" ht="12" x14ac:dyDescent="0.25">
      <c r="A17" s="25" t="s">
        <v>17</v>
      </c>
      <c r="B17" s="26" t="s">
        <v>18</v>
      </c>
      <c r="C17" s="27" t="s">
        <v>19</v>
      </c>
      <c r="D17" s="28">
        <v>801726</v>
      </c>
      <c r="E17" s="29">
        <f>D17</f>
        <v>801726</v>
      </c>
      <c r="F17" s="29">
        <v>0</v>
      </c>
      <c r="G17" s="29">
        <f>F17</f>
        <v>0</v>
      </c>
      <c r="H17" s="28">
        <f xml:space="preserve"> SUM(E17+G17)</f>
        <v>801726</v>
      </c>
      <c r="I17" s="29">
        <f t="shared" ref="I17:I63" si="0">SUM(H17:H17)</f>
        <v>801726</v>
      </c>
      <c r="K17" s="30"/>
      <c r="N17" s="6" t="s">
        <v>20</v>
      </c>
    </row>
    <row r="18" spans="1:14" ht="12" x14ac:dyDescent="0.25">
      <c r="A18" s="25" t="s">
        <v>21</v>
      </c>
      <c r="B18" s="26" t="s">
        <v>22</v>
      </c>
      <c r="C18" s="27" t="s">
        <v>23</v>
      </c>
      <c r="D18" s="28">
        <v>163281</v>
      </c>
      <c r="E18" s="29">
        <f t="shared" ref="E18:E62" si="1">D18</f>
        <v>163281</v>
      </c>
      <c r="F18" s="29">
        <v>0</v>
      </c>
      <c r="G18" s="29">
        <f>F18</f>
        <v>0</v>
      </c>
      <c r="H18" s="28">
        <f t="shared" ref="H18:H63" si="2" xml:space="preserve"> SUM(E18+G18)</f>
        <v>163281</v>
      </c>
      <c r="I18" s="29">
        <f t="shared" si="0"/>
        <v>163281</v>
      </c>
    </row>
    <row r="19" spans="1:14" ht="12" x14ac:dyDescent="0.25">
      <c r="A19" s="25" t="s">
        <v>24</v>
      </c>
      <c r="B19" s="26" t="s">
        <v>25</v>
      </c>
      <c r="C19" s="27" t="s">
        <v>26</v>
      </c>
      <c r="D19" s="28">
        <v>56876</v>
      </c>
      <c r="E19" s="29">
        <f t="shared" si="1"/>
        <v>56876</v>
      </c>
      <c r="F19" s="29">
        <v>2600</v>
      </c>
      <c r="G19" s="29">
        <f t="shared" ref="G19:G62" si="3">F19</f>
        <v>2600</v>
      </c>
      <c r="H19" s="28">
        <f t="shared" si="2"/>
        <v>59476</v>
      </c>
      <c r="I19" s="29">
        <f t="shared" si="0"/>
        <v>59476</v>
      </c>
    </row>
    <row r="20" spans="1:14" ht="12" x14ac:dyDescent="0.25">
      <c r="A20" s="25" t="s">
        <v>27</v>
      </c>
      <c r="B20" s="26" t="s">
        <v>28</v>
      </c>
      <c r="C20" s="27" t="s">
        <v>29</v>
      </c>
      <c r="D20" s="28">
        <v>193934</v>
      </c>
      <c r="E20" s="29">
        <f t="shared" si="1"/>
        <v>193934</v>
      </c>
      <c r="F20" s="29">
        <v>2600</v>
      </c>
      <c r="G20" s="29">
        <f t="shared" si="3"/>
        <v>2600</v>
      </c>
      <c r="H20" s="28">
        <f t="shared" si="2"/>
        <v>196534</v>
      </c>
      <c r="I20" s="29">
        <f t="shared" si="0"/>
        <v>196534</v>
      </c>
    </row>
    <row r="21" spans="1:14" ht="12" x14ac:dyDescent="0.25">
      <c r="A21" s="25" t="s">
        <v>30</v>
      </c>
      <c r="B21" s="26" t="s">
        <v>31</v>
      </c>
      <c r="C21" s="27" t="s">
        <v>32</v>
      </c>
      <c r="D21" s="28">
        <v>136270</v>
      </c>
      <c r="E21" s="29">
        <f t="shared" si="1"/>
        <v>136270</v>
      </c>
      <c r="F21" s="29">
        <v>2600</v>
      </c>
      <c r="G21" s="29">
        <f t="shared" si="3"/>
        <v>2600</v>
      </c>
      <c r="H21" s="28">
        <f t="shared" si="2"/>
        <v>138870</v>
      </c>
      <c r="I21" s="29">
        <f t="shared" si="0"/>
        <v>138870</v>
      </c>
    </row>
    <row r="22" spans="1:14" ht="12" x14ac:dyDescent="0.25">
      <c r="A22" s="25" t="s">
        <v>33</v>
      </c>
      <c r="B22" s="26" t="s">
        <v>34</v>
      </c>
      <c r="C22" s="27" t="s">
        <v>35</v>
      </c>
      <c r="D22" s="28">
        <v>74339</v>
      </c>
      <c r="E22" s="29">
        <f t="shared" si="1"/>
        <v>74339</v>
      </c>
      <c r="F22" s="29">
        <v>0</v>
      </c>
      <c r="G22" s="29">
        <f t="shared" si="3"/>
        <v>0</v>
      </c>
      <c r="H22" s="28">
        <f t="shared" si="2"/>
        <v>74339</v>
      </c>
      <c r="I22" s="29">
        <f t="shared" si="0"/>
        <v>74339</v>
      </c>
    </row>
    <row r="23" spans="1:14" ht="12" x14ac:dyDescent="0.25">
      <c r="A23" s="25" t="s">
        <v>36</v>
      </c>
      <c r="B23" s="26" t="s">
        <v>37</v>
      </c>
      <c r="C23" s="27" t="s">
        <v>38</v>
      </c>
      <c r="D23" s="28">
        <v>298767</v>
      </c>
      <c r="E23" s="29">
        <f t="shared" si="1"/>
        <v>298767</v>
      </c>
      <c r="F23" s="29">
        <v>2600</v>
      </c>
      <c r="G23" s="29">
        <f t="shared" si="3"/>
        <v>2600</v>
      </c>
      <c r="H23" s="28">
        <f t="shared" si="2"/>
        <v>301367</v>
      </c>
      <c r="I23" s="29">
        <f t="shared" si="0"/>
        <v>301367</v>
      </c>
    </row>
    <row r="24" spans="1:14" ht="12" x14ac:dyDescent="0.25">
      <c r="A24" s="25" t="s">
        <v>39</v>
      </c>
      <c r="B24" s="26" t="s">
        <v>40</v>
      </c>
      <c r="C24" s="27" t="s">
        <v>41</v>
      </c>
      <c r="D24" s="28">
        <v>152828</v>
      </c>
      <c r="E24" s="29">
        <f t="shared" si="1"/>
        <v>152828</v>
      </c>
      <c r="F24" s="29">
        <v>2600</v>
      </c>
      <c r="G24" s="29">
        <f t="shared" si="3"/>
        <v>2600</v>
      </c>
      <c r="H24" s="28">
        <f t="shared" si="2"/>
        <v>155428</v>
      </c>
      <c r="I24" s="29">
        <f t="shared" si="0"/>
        <v>155428</v>
      </c>
    </row>
    <row r="25" spans="1:14" ht="12" x14ac:dyDescent="0.25">
      <c r="A25" s="25" t="s">
        <v>42</v>
      </c>
      <c r="B25" s="26" t="s">
        <v>43</v>
      </c>
      <c r="C25" s="27" t="s">
        <v>44</v>
      </c>
      <c r="D25" s="28">
        <v>230970</v>
      </c>
      <c r="E25" s="29">
        <f t="shared" si="1"/>
        <v>230970</v>
      </c>
      <c r="F25" s="29">
        <v>2600</v>
      </c>
      <c r="G25" s="29">
        <f t="shared" si="3"/>
        <v>2600</v>
      </c>
      <c r="H25" s="28">
        <f t="shared" si="2"/>
        <v>233570</v>
      </c>
      <c r="I25" s="29">
        <f t="shared" si="0"/>
        <v>233570</v>
      </c>
    </row>
    <row r="26" spans="1:14" ht="12" x14ac:dyDescent="0.25">
      <c r="A26" s="25">
        <v>10</v>
      </c>
      <c r="B26" s="26" t="s">
        <v>45</v>
      </c>
      <c r="C26" s="27" t="s">
        <v>46</v>
      </c>
      <c r="D26" s="28">
        <v>478354</v>
      </c>
      <c r="E26" s="29">
        <f t="shared" si="1"/>
        <v>478354</v>
      </c>
      <c r="F26" s="29">
        <v>2600</v>
      </c>
      <c r="G26" s="29">
        <f t="shared" si="3"/>
        <v>2600</v>
      </c>
      <c r="H26" s="28">
        <f t="shared" si="2"/>
        <v>480954</v>
      </c>
      <c r="I26" s="29">
        <f t="shared" si="0"/>
        <v>480954</v>
      </c>
    </row>
    <row r="27" spans="1:14" ht="12" x14ac:dyDescent="0.25">
      <c r="A27" s="25">
        <v>11</v>
      </c>
      <c r="B27" s="26" t="s">
        <v>47</v>
      </c>
      <c r="C27" s="27" t="s">
        <v>48</v>
      </c>
      <c r="D27" s="28">
        <v>1158185</v>
      </c>
      <c r="E27" s="29">
        <f t="shared" si="1"/>
        <v>1158185</v>
      </c>
      <c r="F27" s="29">
        <v>-200000</v>
      </c>
      <c r="G27" s="29">
        <f t="shared" si="3"/>
        <v>-200000</v>
      </c>
      <c r="H27" s="28">
        <f t="shared" si="2"/>
        <v>958185</v>
      </c>
      <c r="I27" s="29">
        <f t="shared" si="0"/>
        <v>958185</v>
      </c>
    </row>
    <row r="28" spans="1:14" ht="12" x14ac:dyDescent="0.25">
      <c r="A28" s="25">
        <v>12</v>
      </c>
      <c r="B28" s="26" t="s">
        <v>49</v>
      </c>
      <c r="C28" s="27" t="s">
        <v>50</v>
      </c>
      <c r="D28" s="28">
        <v>405789</v>
      </c>
      <c r="E28" s="29">
        <f t="shared" si="1"/>
        <v>405789</v>
      </c>
      <c r="F28" s="29">
        <v>2600</v>
      </c>
      <c r="G28" s="29">
        <f t="shared" si="3"/>
        <v>2600</v>
      </c>
      <c r="H28" s="28">
        <f t="shared" si="2"/>
        <v>408389</v>
      </c>
      <c r="I28" s="29">
        <f t="shared" si="0"/>
        <v>408389</v>
      </c>
    </row>
    <row r="29" spans="1:14" ht="12" x14ac:dyDescent="0.25">
      <c r="A29" s="25">
        <v>13</v>
      </c>
      <c r="B29" s="26" t="s">
        <v>51</v>
      </c>
      <c r="C29" s="27" t="s">
        <v>52</v>
      </c>
      <c r="D29" s="28">
        <v>713105</v>
      </c>
      <c r="E29" s="29">
        <f t="shared" si="1"/>
        <v>713105</v>
      </c>
      <c r="F29" s="29">
        <v>-150000</v>
      </c>
      <c r="G29" s="29">
        <f t="shared" si="3"/>
        <v>-150000</v>
      </c>
      <c r="H29" s="28">
        <f t="shared" si="2"/>
        <v>563105</v>
      </c>
      <c r="I29" s="29">
        <f t="shared" si="0"/>
        <v>563105</v>
      </c>
    </row>
    <row r="30" spans="1:14" ht="12" x14ac:dyDescent="0.25">
      <c r="A30" s="25">
        <v>14</v>
      </c>
      <c r="B30" s="26" t="s">
        <v>53</v>
      </c>
      <c r="C30" s="27" t="s">
        <v>54</v>
      </c>
      <c r="D30" s="28">
        <v>459330</v>
      </c>
      <c r="E30" s="29">
        <f t="shared" si="1"/>
        <v>459330</v>
      </c>
      <c r="F30" s="29">
        <v>0</v>
      </c>
      <c r="G30" s="29">
        <f t="shared" si="3"/>
        <v>0</v>
      </c>
      <c r="H30" s="28">
        <f t="shared" si="2"/>
        <v>459330</v>
      </c>
      <c r="I30" s="29">
        <f t="shared" si="0"/>
        <v>459330</v>
      </c>
    </row>
    <row r="31" spans="1:14" ht="12" x14ac:dyDescent="0.25">
      <c r="A31" s="25">
        <v>15</v>
      </c>
      <c r="B31" s="26" t="s">
        <v>55</v>
      </c>
      <c r="C31" s="27" t="s">
        <v>56</v>
      </c>
      <c r="D31" s="28">
        <v>29496</v>
      </c>
      <c r="E31" s="29">
        <f t="shared" si="1"/>
        <v>29496</v>
      </c>
      <c r="F31" s="29">
        <v>0</v>
      </c>
      <c r="G31" s="29">
        <f t="shared" si="3"/>
        <v>0</v>
      </c>
      <c r="H31" s="28">
        <f t="shared" si="2"/>
        <v>29496</v>
      </c>
      <c r="I31" s="29">
        <f t="shared" si="0"/>
        <v>29496</v>
      </c>
    </row>
    <row r="32" spans="1:14" ht="12" x14ac:dyDescent="0.25">
      <c r="A32" s="25">
        <v>16</v>
      </c>
      <c r="B32" s="26" t="s">
        <v>57</v>
      </c>
      <c r="C32" s="27" t="s">
        <v>58</v>
      </c>
      <c r="D32" s="28">
        <v>273877</v>
      </c>
      <c r="E32" s="29">
        <f t="shared" si="1"/>
        <v>273877</v>
      </c>
      <c r="F32" s="29">
        <v>0</v>
      </c>
      <c r="G32" s="29">
        <f t="shared" si="3"/>
        <v>0</v>
      </c>
      <c r="H32" s="28">
        <f t="shared" si="2"/>
        <v>273877</v>
      </c>
      <c r="I32" s="29">
        <f t="shared" si="0"/>
        <v>273877</v>
      </c>
    </row>
    <row r="33" spans="1:9" ht="12" x14ac:dyDescent="0.25">
      <c r="A33" s="25">
        <v>17</v>
      </c>
      <c r="B33" s="26" t="s">
        <v>59</v>
      </c>
      <c r="C33" s="27" t="s">
        <v>60</v>
      </c>
      <c r="D33" s="28">
        <v>136001</v>
      </c>
      <c r="E33" s="29">
        <f t="shared" si="1"/>
        <v>136001</v>
      </c>
      <c r="F33" s="29">
        <v>2600</v>
      </c>
      <c r="G33" s="29">
        <f t="shared" si="3"/>
        <v>2600</v>
      </c>
      <c r="H33" s="28">
        <f t="shared" si="2"/>
        <v>138601</v>
      </c>
      <c r="I33" s="29">
        <f t="shared" si="0"/>
        <v>138601</v>
      </c>
    </row>
    <row r="34" spans="1:9" ht="12" x14ac:dyDescent="0.25">
      <c r="A34" s="25">
        <v>18</v>
      </c>
      <c r="B34" s="26" t="s">
        <v>61</v>
      </c>
      <c r="C34" s="27" t="s">
        <v>62</v>
      </c>
      <c r="D34" s="28">
        <v>729736</v>
      </c>
      <c r="E34" s="29">
        <f t="shared" si="1"/>
        <v>729736</v>
      </c>
      <c r="F34" s="29">
        <v>-100000</v>
      </c>
      <c r="G34" s="29">
        <f t="shared" si="3"/>
        <v>-100000</v>
      </c>
      <c r="H34" s="28">
        <f t="shared" si="2"/>
        <v>629736</v>
      </c>
      <c r="I34" s="29">
        <f t="shared" si="0"/>
        <v>629736</v>
      </c>
    </row>
    <row r="35" spans="1:9" ht="12" x14ac:dyDescent="0.25">
      <c r="A35" s="25">
        <v>19</v>
      </c>
      <c r="B35" s="26" t="s">
        <v>63</v>
      </c>
      <c r="C35" s="27" t="s">
        <v>64</v>
      </c>
      <c r="D35" s="28">
        <v>213844</v>
      </c>
      <c r="E35" s="29">
        <f t="shared" si="1"/>
        <v>213844</v>
      </c>
      <c r="F35" s="29">
        <v>0</v>
      </c>
      <c r="G35" s="29">
        <f t="shared" si="3"/>
        <v>0</v>
      </c>
      <c r="H35" s="28">
        <f t="shared" si="2"/>
        <v>213844</v>
      </c>
      <c r="I35" s="29">
        <f t="shared" si="0"/>
        <v>213844</v>
      </c>
    </row>
    <row r="36" spans="1:9" ht="12" x14ac:dyDescent="0.25">
      <c r="A36" s="25">
        <v>20</v>
      </c>
      <c r="B36" s="26" t="s">
        <v>65</v>
      </c>
      <c r="C36" s="27" t="s">
        <v>66</v>
      </c>
      <c r="D36" s="28">
        <v>159737</v>
      </c>
      <c r="E36" s="29">
        <f t="shared" si="1"/>
        <v>159737</v>
      </c>
      <c r="F36" s="29">
        <v>20000</v>
      </c>
      <c r="G36" s="29">
        <f t="shared" si="3"/>
        <v>20000</v>
      </c>
      <c r="H36" s="28">
        <f t="shared" si="2"/>
        <v>179737</v>
      </c>
      <c r="I36" s="29">
        <f t="shared" si="0"/>
        <v>179737</v>
      </c>
    </row>
    <row r="37" spans="1:9" ht="12" x14ac:dyDescent="0.25">
      <c r="A37" s="25">
        <v>21</v>
      </c>
      <c r="B37" s="26" t="s">
        <v>67</v>
      </c>
      <c r="C37" s="27" t="s">
        <v>68</v>
      </c>
      <c r="D37" s="28">
        <v>88259</v>
      </c>
      <c r="E37" s="29">
        <f t="shared" si="1"/>
        <v>88259</v>
      </c>
      <c r="F37" s="29">
        <v>0</v>
      </c>
      <c r="G37" s="29">
        <f t="shared" si="3"/>
        <v>0</v>
      </c>
      <c r="H37" s="28">
        <f t="shared" si="2"/>
        <v>88259</v>
      </c>
      <c r="I37" s="29">
        <f t="shared" si="0"/>
        <v>88259</v>
      </c>
    </row>
    <row r="38" spans="1:9" ht="12" x14ac:dyDescent="0.25">
      <c r="A38" s="25">
        <v>22</v>
      </c>
      <c r="B38" s="26" t="s">
        <v>69</v>
      </c>
      <c r="C38" s="27" t="s">
        <v>70</v>
      </c>
      <c r="D38" s="28">
        <v>53697</v>
      </c>
      <c r="E38" s="29">
        <f t="shared" si="1"/>
        <v>53697</v>
      </c>
      <c r="F38" s="29">
        <v>2600</v>
      </c>
      <c r="G38" s="29">
        <f t="shared" si="3"/>
        <v>2600</v>
      </c>
      <c r="H38" s="28">
        <f t="shared" si="2"/>
        <v>56297</v>
      </c>
      <c r="I38" s="29">
        <f t="shared" si="0"/>
        <v>56297</v>
      </c>
    </row>
    <row r="39" spans="1:9" ht="12" x14ac:dyDescent="0.25">
      <c r="A39" s="25">
        <v>23</v>
      </c>
      <c r="B39" s="26" t="s">
        <v>71</v>
      </c>
      <c r="C39" s="27" t="s">
        <v>72</v>
      </c>
      <c r="D39" s="28">
        <v>667509</v>
      </c>
      <c r="E39" s="29">
        <f t="shared" si="1"/>
        <v>667509</v>
      </c>
      <c r="F39" s="29">
        <v>0</v>
      </c>
      <c r="G39" s="29">
        <f t="shared" si="3"/>
        <v>0</v>
      </c>
      <c r="H39" s="28">
        <f t="shared" si="2"/>
        <v>667509</v>
      </c>
      <c r="I39" s="29">
        <f t="shared" si="0"/>
        <v>667509</v>
      </c>
    </row>
    <row r="40" spans="1:9" ht="12" x14ac:dyDescent="0.25">
      <c r="A40" s="25">
        <v>24</v>
      </c>
      <c r="B40" s="26" t="s">
        <v>73</v>
      </c>
      <c r="C40" s="27" t="s">
        <v>74</v>
      </c>
      <c r="D40" s="28">
        <v>382780</v>
      </c>
      <c r="E40" s="29">
        <f t="shared" si="1"/>
        <v>382780</v>
      </c>
      <c r="F40" s="29">
        <v>0</v>
      </c>
      <c r="G40" s="29">
        <f t="shared" si="3"/>
        <v>0</v>
      </c>
      <c r="H40" s="28">
        <f t="shared" si="2"/>
        <v>382780</v>
      </c>
      <c r="I40" s="29">
        <f t="shared" si="0"/>
        <v>382780</v>
      </c>
    </row>
    <row r="41" spans="1:9" ht="12" x14ac:dyDescent="0.25">
      <c r="A41" s="25">
        <v>25</v>
      </c>
      <c r="B41" s="26" t="s">
        <v>75</v>
      </c>
      <c r="C41" s="27" t="s">
        <v>76</v>
      </c>
      <c r="D41" s="28">
        <v>479859</v>
      </c>
      <c r="E41" s="29">
        <f t="shared" si="1"/>
        <v>479859</v>
      </c>
      <c r="F41" s="29">
        <v>0</v>
      </c>
      <c r="G41" s="29">
        <f t="shared" si="3"/>
        <v>0</v>
      </c>
      <c r="H41" s="28">
        <f t="shared" si="2"/>
        <v>479859</v>
      </c>
      <c r="I41" s="29">
        <f t="shared" si="0"/>
        <v>479859</v>
      </c>
    </row>
    <row r="42" spans="1:9" ht="12" x14ac:dyDescent="0.25">
      <c r="A42" s="25">
        <v>26</v>
      </c>
      <c r="B42" s="26" t="s">
        <v>77</v>
      </c>
      <c r="C42" s="27" t="s">
        <v>78</v>
      </c>
      <c r="D42" s="28">
        <v>2157301</v>
      </c>
      <c r="E42" s="29">
        <f t="shared" si="1"/>
        <v>2157301</v>
      </c>
      <c r="F42" s="29">
        <v>0</v>
      </c>
      <c r="G42" s="29">
        <f t="shared" si="3"/>
        <v>0</v>
      </c>
      <c r="H42" s="28">
        <f t="shared" si="2"/>
        <v>2157301</v>
      </c>
      <c r="I42" s="29">
        <f t="shared" si="0"/>
        <v>2157301</v>
      </c>
    </row>
    <row r="43" spans="1:9" ht="12" x14ac:dyDescent="0.25">
      <c r="A43" s="25">
        <v>27</v>
      </c>
      <c r="B43" s="26" t="s">
        <v>79</v>
      </c>
      <c r="C43" s="27" t="s">
        <v>80</v>
      </c>
      <c r="D43" s="28">
        <v>80850</v>
      </c>
      <c r="E43" s="29">
        <f t="shared" si="1"/>
        <v>80850</v>
      </c>
      <c r="F43" s="29">
        <v>0</v>
      </c>
      <c r="G43" s="29">
        <f t="shared" si="3"/>
        <v>0</v>
      </c>
      <c r="H43" s="28">
        <f t="shared" si="2"/>
        <v>80850</v>
      </c>
      <c r="I43" s="29">
        <f t="shared" si="0"/>
        <v>80850</v>
      </c>
    </row>
    <row r="44" spans="1:9" ht="12" x14ac:dyDescent="0.25">
      <c r="A44" s="25">
        <v>28</v>
      </c>
      <c r="B44" s="26" t="s">
        <v>81</v>
      </c>
      <c r="C44" s="27" t="s">
        <v>82</v>
      </c>
      <c r="D44" s="28">
        <v>99851</v>
      </c>
      <c r="E44" s="29">
        <f t="shared" si="1"/>
        <v>99851</v>
      </c>
      <c r="F44" s="29">
        <v>-20000</v>
      </c>
      <c r="G44" s="29">
        <f t="shared" si="3"/>
        <v>-20000</v>
      </c>
      <c r="H44" s="28">
        <f t="shared" si="2"/>
        <v>79851</v>
      </c>
      <c r="I44" s="29">
        <f t="shared" si="0"/>
        <v>79851</v>
      </c>
    </row>
    <row r="45" spans="1:9" ht="12" x14ac:dyDescent="0.25">
      <c r="A45" s="25">
        <v>29</v>
      </c>
      <c r="B45" s="26" t="s">
        <v>83</v>
      </c>
      <c r="C45" s="27" t="s">
        <v>84</v>
      </c>
      <c r="D45" s="28">
        <v>807421</v>
      </c>
      <c r="E45" s="29">
        <f t="shared" si="1"/>
        <v>807421</v>
      </c>
      <c r="F45" s="29">
        <v>0</v>
      </c>
      <c r="G45" s="29">
        <f t="shared" si="3"/>
        <v>0</v>
      </c>
      <c r="H45" s="28">
        <f t="shared" si="2"/>
        <v>807421</v>
      </c>
      <c r="I45" s="29">
        <f t="shared" si="0"/>
        <v>807421</v>
      </c>
    </row>
    <row r="46" spans="1:9" ht="12" x14ac:dyDescent="0.25">
      <c r="A46" s="25">
        <v>30</v>
      </c>
      <c r="B46" s="26" t="s">
        <v>85</v>
      </c>
      <c r="C46" s="27" t="s">
        <v>86</v>
      </c>
      <c r="D46" s="28">
        <v>167634</v>
      </c>
      <c r="E46" s="29">
        <f t="shared" si="1"/>
        <v>167634</v>
      </c>
      <c r="F46" s="29">
        <v>0</v>
      </c>
      <c r="G46" s="29">
        <f t="shared" si="3"/>
        <v>0</v>
      </c>
      <c r="H46" s="28">
        <f t="shared" si="2"/>
        <v>167634</v>
      </c>
      <c r="I46" s="29">
        <f t="shared" si="0"/>
        <v>167634</v>
      </c>
    </row>
    <row r="47" spans="1:9" ht="12" x14ac:dyDescent="0.25">
      <c r="A47" s="25">
        <v>31</v>
      </c>
      <c r="B47" s="26" t="s">
        <v>87</v>
      </c>
      <c r="C47" s="27" t="s">
        <v>88</v>
      </c>
      <c r="D47" s="28">
        <v>321865</v>
      </c>
      <c r="E47" s="29">
        <f t="shared" si="1"/>
        <v>321865</v>
      </c>
      <c r="F47" s="29">
        <v>0</v>
      </c>
      <c r="G47" s="29">
        <f t="shared" si="3"/>
        <v>0</v>
      </c>
      <c r="H47" s="28">
        <f t="shared" si="2"/>
        <v>321865</v>
      </c>
      <c r="I47" s="29">
        <f t="shared" si="0"/>
        <v>321865</v>
      </c>
    </row>
    <row r="48" spans="1:9" ht="12" x14ac:dyDescent="0.25">
      <c r="A48" s="25">
        <v>32</v>
      </c>
      <c r="B48" s="26" t="s">
        <v>89</v>
      </c>
      <c r="C48" s="27" t="s">
        <v>90</v>
      </c>
      <c r="D48" s="28">
        <v>1253256</v>
      </c>
      <c r="E48" s="29">
        <f t="shared" si="1"/>
        <v>1253256</v>
      </c>
      <c r="F48" s="29">
        <v>0</v>
      </c>
      <c r="G48" s="29">
        <f t="shared" si="3"/>
        <v>0</v>
      </c>
      <c r="H48" s="28">
        <f t="shared" si="2"/>
        <v>1253256</v>
      </c>
      <c r="I48" s="29">
        <f t="shared" si="0"/>
        <v>1253256</v>
      </c>
    </row>
    <row r="49" spans="1:9" ht="12" x14ac:dyDescent="0.25">
      <c r="A49" s="25">
        <v>33</v>
      </c>
      <c r="B49" s="26" t="s">
        <v>91</v>
      </c>
      <c r="C49" s="27" t="s">
        <v>92</v>
      </c>
      <c r="D49" s="28">
        <v>436314</v>
      </c>
      <c r="E49" s="29">
        <f t="shared" si="1"/>
        <v>436314</v>
      </c>
      <c r="F49" s="29">
        <v>2600</v>
      </c>
      <c r="G49" s="29">
        <f t="shared" si="3"/>
        <v>2600</v>
      </c>
      <c r="H49" s="28">
        <f t="shared" si="2"/>
        <v>438914</v>
      </c>
      <c r="I49" s="29">
        <f t="shared" si="0"/>
        <v>438914</v>
      </c>
    </row>
    <row r="50" spans="1:9" ht="12" x14ac:dyDescent="0.25">
      <c r="A50" s="25">
        <v>34</v>
      </c>
      <c r="B50" s="26" t="s">
        <v>93</v>
      </c>
      <c r="C50" s="27" t="s">
        <v>94</v>
      </c>
      <c r="D50" s="28">
        <v>1967856</v>
      </c>
      <c r="E50" s="29">
        <f t="shared" si="1"/>
        <v>1967856</v>
      </c>
      <c r="F50" s="29">
        <v>-280000</v>
      </c>
      <c r="G50" s="29">
        <f t="shared" si="3"/>
        <v>-280000</v>
      </c>
      <c r="H50" s="28">
        <f t="shared" si="2"/>
        <v>1687856</v>
      </c>
      <c r="I50" s="29">
        <f t="shared" si="0"/>
        <v>1687856</v>
      </c>
    </row>
    <row r="51" spans="1:9" ht="12" x14ac:dyDescent="0.25">
      <c r="A51" s="25">
        <v>35</v>
      </c>
      <c r="B51" s="26" t="s">
        <v>95</v>
      </c>
      <c r="C51" s="27" t="s">
        <v>96</v>
      </c>
      <c r="D51" s="28">
        <v>298129</v>
      </c>
      <c r="E51" s="29">
        <f t="shared" si="1"/>
        <v>298129</v>
      </c>
      <c r="F51" s="29">
        <v>0</v>
      </c>
      <c r="G51" s="29">
        <f t="shared" si="3"/>
        <v>0</v>
      </c>
      <c r="H51" s="28">
        <f t="shared" si="2"/>
        <v>298129</v>
      </c>
      <c r="I51" s="29">
        <f t="shared" si="0"/>
        <v>298129</v>
      </c>
    </row>
    <row r="52" spans="1:9" ht="12" x14ac:dyDescent="0.25">
      <c r="A52" s="25">
        <v>36</v>
      </c>
      <c r="B52" s="26" t="s">
        <v>97</v>
      </c>
      <c r="C52" s="27" t="s">
        <v>98</v>
      </c>
      <c r="D52" s="28">
        <v>1118292</v>
      </c>
      <c r="E52" s="29">
        <f t="shared" si="1"/>
        <v>1118292</v>
      </c>
      <c r="F52" s="29">
        <v>-250000</v>
      </c>
      <c r="G52" s="29">
        <f t="shared" si="3"/>
        <v>-250000</v>
      </c>
      <c r="H52" s="28">
        <f t="shared" si="2"/>
        <v>868292</v>
      </c>
      <c r="I52" s="29">
        <f t="shared" si="0"/>
        <v>868292</v>
      </c>
    </row>
    <row r="53" spans="1:9" ht="12" x14ac:dyDescent="0.25">
      <c r="A53" s="25">
        <v>37</v>
      </c>
      <c r="B53" s="26" t="s">
        <v>99</v>
      </c>
      <c r="C53" s="27" t="s">
        <v>100</v>
      </c>
      <c r="D53" s="28">
        <v>53150</v>
      </c>
      <c r="E53" s="29">
        <f t="shared" si="1"/>
        <v>53150</v>
      </c>
      <c r="F53" s="29">
        <v>7000</v>
      </c>
      <c r="G53" s="29">
        <f t="shared" si="3"/>
        <v>7000</v>
      </c>
      <c r="H53" s="28">
        <f t="shared" si="2"/>
        <v>60150</v>
      </c>
      <c r="I53" s="29">
        <f t="shared" si="0"/>
        <v>60150</v>
      </c>
    </row>
    <row r="54" spans="1:9" ht="12" x14ac:dyDescent="0.25">
      <c r="A54" s="25">
        <v>38</v>
      </c>
      <c r="B54" s="26" t="s">
        <v>101</v>
      </c>
      <c r="C54" s="27" t="s">
        <v>102</v>
      </c>
      <c r="D54" s="28">
        <v>45861</v>
      </c>
      <c r="E54" s="29">
        <f t="shared" si="1"/>
        <v>45861</v>
      </c>
      <c r="F54" s="29">
        <v>2600</v>
      </c>
      <c r="G54" s="29">
        <f t="shared" si="3"/>
        <v>2600</v>
      </c>
      <c r="H54" s="28">
        <f t="shared" si="2"/>
        <v>48461</v>
      </c>
      <c r="I54" s="29">
        <f t="shared" si="0"/>
        <v>48461</v>
      </c>
    </row>
    <row r="55" spans="1:9" ht="12" x14ac:dyDescent="0.25">
      <c r="A55" s="25">
        <v>39</v>
      </c>
      <c r="B55" s="26" t="s">
        <v>103</v>
      </c>
      <c r="C55" s="27" t="s">
        <v>104</v>
      </c>
      <c r="D55" s="28">
        <v>247081</v>
      </c>
      <c r="E55" s="29">
        <f t="shared" si="1"/>
        <v>247081</v>
      </c>
      <c r="F55" s="29">
        <v>0</v>
      </c>
      <c r="G55" s="29">
        <f t="shared" si="3"/>
        <v>0</v>
      </c>
      <c r="H55" s="28">
        <f t="shared" si="2"/>
        <v>247081</v>
      </c>
      <c r="I55" s="29">
        <f t="shared" si="0"/>
        <v>247081</v>
      </c>
    </row>
    <row r="56" spans="1:9" ht="12" x14ac:dyDescent="0.25">
      <c r="A56" s="25">
        <v>40</v>
      </c>
      <c r="B56" s="26" t="s">
        <v>105</v>
      </c>
      <c r="C56" s="27" t="s">
        <v>106</v>
      </c>
      <c r="D56" s="28">
        <v>143056</v>
      </c>
      <c r="E56" s="29">
        <f t="shared" si="1"/>
        <v>143056</v>
      </c>
      <c r="F56" s="29">
        <v>0</v>
      </c>
      <c r="G56" s="29">
        <f t="shared" si="3"/>
        <v>0</v>
      </c>
      <c r="H56" s="28">
        <f t="shared" si="2"/>
        <v>143056</v>
      </c>
      <c r="I56" s="29">
        <f t="shared" si="0"/>
        <v>143056</v>
      </c>
    </row>
    <row r="57" spans="1:9" ht="12" x14ac:dyDescent="0.25">
      <c r="A57" s="25">
        <v>41</v>
      </c>
      <c r="B57" s="26" t="s">
        <v>107</v>
      </c>
      <c r="C57" s="27" t="s">
        <v>108</v>
      </c>
      <c r="D57" s="28">
        <v>3109083</v>
      </c>
      <c r="E57" s="29">
        <f t="shared" si="1"/>
        <v>3109083</v>
      </c>
      <c r="F57" s="29">
        <v>-510000</v>
      </c>
      <c r="G57" s="29">
        <f t="shared" si="3"/>
        <v>-510000</v>
      </c>
      <c r="H57" s="28">
        <f t="shared" si="2"/>
        <v>2599083</v>
      </c>
      <c r="I57" s="29">
        <f t="shared" si="0"/>
        <v>2599083</v>
      </c>
    </row>
    <row r="58" spans="1:9" ht="12" x14ac:dyDescent="0.25">
      <c r="A58" s="25">
        <v>42</v>
      </c>
      <c r="B58" s="26" t="s">
        <v>109</v>
      </c>
      <c r="C58" s="27" t="s">
        <v>110</v>
      </c>
      <c r="D58" s="28">
        <v>435283</v>
      </c>
      <c r="E58" s="29">
        <f t="shared" si="1"/>
        <v>435283</v>
      </c>
      <c r="F58" s="29">
        <v>0</v>
      </c>
      <c r="G58" s="29">
        <f t="shared" si="3"/>
        <v>0</v>
      </c>
      <c r="H58" s="28">
        <f t="shared" si="2"/>
        <v>435283</v>
      </c>
      <c r="I58" s="29">
        <f t="shared" si="0"/>
        <v>435283</v>
      </c>
    </row>
    <row r="59" spans="1:9" ht="12" x14ac:dyDescent="0.25">
      <c r="A59" s="25">
        <v>43</v>
      </c>
      <c r="B59" s="26" t="s">
        <v>111</v>
      </c>
      <c r="C59" s="27" t="s">
        <v>112</v>
      </c>
      <c r="D59" s="28">
        <v>637582</v>
      </c>
      <c r="E59" s="29">
        <f t="shared" si="1"/>
        <v>637582</v>
      </c>
      <c r="F59" s="29">
        <v>0</v>
      </c>
      <c r="G59" s="29">
        <f t="shared" si="3"/>
        <v>0</v>
      </c>
      <c r="H59" s="28">
        <f t="shared" si="2"/>
        <v>637582</v>
      </c>
      <c r="I59" s="29">
        <f t="shared" si="0"/>
        <v>637582</v>
      </c>
    </row>
    <row r="60" spans="1:9" ht="12" x14ac:dyDescent="0.25">
      <c r="A60" s="25">
        <v>44</v>
      </c>
      <c r="B60" s="26" t="s">
        <v>113</v>
      </c>
      <c r="C60" s="27" t="s">
        <v>114</v>
      </c>
      <c r="D60" s="28">
        <v>275187</v>
      </c>
      <c r="E60" s="29">
        <f t="shared" si="1"/>
        <v>275187</v>
      </c>
      <c r="F60" s="29">
        <v>0</v>
      </c>
      <c r="G60" s="29">
        <f t="shared" si="3"/>
        <v>0</v>
      </c>
      <c r="H60" s="28">
        <f t="shared" si="2"/>
        <v>275187</v>
      </c>
      <c r="I60" s="29">
        <f t="shared" si="0"/>
        <v>275187</v>
      </c>
    </row>
    <row r="61" spans="1:9" ht="12" x14ac:dyDescent="0.25">
      <c r="A61" s="25">
        <v>45</v>
      </c>
      <c r="B61" s="26" t="s">
        <v>115</v>
      </c>
      <c r="C61" s="27" t="s">
        <v>116</v>
      </c>
      <c r="D61" s="28">
        <v>433484</v>
      </c>
      <c r="E61" s="29">
        <f t="shared" si="1"/>
        <v>433484</v>
      </c>
      <c r="F61" s="29">
        <v>0</v>
      </c>
      <c r="G61" s="29">
        <f t="shared" si="3"/>
        <v>0</v>
      </c>
      <c r="H61" s="28">
        <f t="shared" si="2"/>
        <v>433484</v>
      </c>
      <c r="I61" s="29">
        <f t="shared" si="0"/>
        <v>433484</v>
      </c>
    </row>
    <row r="62" spans="1:9" ht="12" x14ac:dyDescent="0.25">
      <c r="A62" s="25">
        <v>46</v>
      </c>
      <c r="B62" s="26" t="s">
        <v>117</v>
      </c>
      <c r="C62" s="27" t="s">
        <v>118</v>
      </c>
      <c r="D62" s="28">
        <v>180320</v>
      </c>
      <c r="E62" s="29">
        <f t="shared" si="1"/>
        <v>180320</v>
      </c>
      <c r="F62" s="29">
        <v>2600</v>
      </c>
      <c r="G62" s="29">
        <f t="shared" si="3"/>
        <v>2600</v>
      </c>
      <c r="H62" s="28">
        <f t="shared" si="2"/>
        <v>182920</v>
      </c>
      <c r="I62" s="29">
        <f t="shared" si="0"/>
        <v>182920</v>
      </c>
    </row>
    <row r="63" spans="1:9" ht="12" x14ac:dyDescent="0.25">
      <c r="A63" s="25">
        <v>47</v>
      </c>
      <c r="B63" s="26" t="s">
        <v>119</v>
      </c>
      <c r="C63" s="27" t="s">
        <v>120</v>
      </c>
      <c r="D63" s="31">
        <v>298202</v>
      </c>
      <c r="E63" s="32">
        <f>D63</f>
        <v>298202</v>
      </c>
      <c r="F63" s="32">
        <v>-20000</v>
      </c>
      <c r="G63" s="32">
        <f>F63</f>
        <v>-20000</v>
      </c>
      <c r="H63" s="31">
        <f t="shared" si="2"/>
        <v>278202</v>
      </c>
      <c r="I63" s="32">
        <f t="shared" si="0"/>
        <v>278202</v>
      </c>
    </row>
    <row r="64" spans="1:9" x14ac:dyDescent="0.2">
      <c r="A64" s="33"/>
      <c r="D64" s="34"/>
      <c r="E64" s="35"/>
      <c r="F64" s="35"/>
      <c r="G64" s="35"/>
      <c r="H64" s="35"/>
      <c r="I64" s="35"/>
    </row>
    <row r="65" spans="1:9" ht="13.2" x14ac:dyDescent="0.25">
      <c r="A65" s="36" t="str">
        <f>E2</f>
        <v>Low-Income Household Assistance Program (LIEAP)</v>
      </c>
      <c r="B65" s="37"/>
      <c r="C65" s="37"/>
      <c r="D65" s="38"/>
      <c r="E65" s="39"/>
      <c r="F65" s="40" t="s">
        <v>20</v>
      </c>
      <c r="G65" s="40"/>
      <c r="H65" s="40" t="str">
        <f>E6</f>
        <v>AUTHORIZATION NUMBER: 2</v>
      </c>
      <c r="I65" s="39"/>
    </row>
    <row r="66" spans="1:9" ht="25.5" customHeight="1" x14ac:dyDescent="0.25">
      <c r="A66" s="41"/>
      <c r="B66" s="42"/>
      <c r="C66" s="42"/>
      <c r="D66" s="43" t="s">
        <v>9</v>
      </c>
      <c r="E66" s="44"/>
      <c r="F66" s="45" t="s">
        <v>10</v>
      </c>
      <c r="G66" s="46"/>
      <c r="H66" s="47" t="s">
        <v>11</v>
      </c>
      <c r="I66" s="44"/>
    </row>
    <row r="67" spans="1:9" s="24" customFormat="1" ht="12" x14ac:dyDescent="0.25">
      <c r="A67" s="48"/>
      <c r="B67" s="22" t="s">
        <v>13</v>
      </c>
      <c r="C67" s="22" t="s">
        <v>14</v>
      </c>
      <c r="D67" s="23" t="s">
        <v>15</v>
      </c>
      <c r="E67" s="23" t="s">
        <v>16</v>
      </c>
      <c r="F67" s="22" t="s">
        <v>15</v>
      </c>
      <c r="G67" s="22" t="s">
        <v>16</v>
      </c>
      <c r="H67" s="23" t="s">
        <v>15</v>
      </c>
      <c r="I67" s="49" t="s">
        <v>16</v>
      </c>
    </row>
    <row r="68" spans="1:9" ht="12" x14ac:dyDescent="0.25">
      <c r="A68" s="50">
        <v>48</v>
      </c>
      <c r="B68" s="26" t="s">
        <v>121</v>
      </c>
      <c r="C68" s="27" t="s">
        <v>122</v>
      </c>
      <c r="D68" s="51">
        <v>31236</v>
      </c>
      <c r="E68" s="52">
        <f>D68</f>
        <v>31236</v>
      </c>
      <c r="F68" s="52">
        <v>0</v>
      </c>
      <c r="G68" s="52">
        <f>F68</f>
        <v>0</v>
      </c>
      <c r="H68" s="51">
        <f t="shared" ref="H68:H120" si="4" xml:space="preserve"> SUM(E68+G68)</f>
        <v>31236</v>
      </c>
      <c r="I68" s="52">
        <f t="shared" ref="I68:I120" si="5">SUM(H68:H68)</f>
        <v>31236</v>
      </c>
    </row>
    <row r="69" spans="1:9" ht="12" x14ac:dyDescent="0.25">
      <c r="A69" s="50">
        <v>49</v>
      </c>
      <c r="B69" s="26" t="s">
        <v>123</v>
      </c>
      <c r="C69" s="27" t="s">
        <v>124</v>
      </c>
      <c r="D69" s="28">
        <v>559935</v>
      </c>
      <c r="E69" s="29">
        <f t="shared" ref="E69:E120" si="6">D69</f>
        <v>559935</v>
      </c>
      <c r="F69" s="29">
        <v>-70000</v>
      </c>
      <c r="G69" s="29">
        <f t="shared" ref="G69:G120" si="7">F69</f>
        <v>-70000</v>
      </c>
      <c r="H69" s="28">
        <f t="shared" si="4"/>
        <v>489935</v>
      </c>
      <c r="I69" s="29">
        <f t="shared" si="5"/>
        <v>489935</v>
      </c>
    </row>
    <row r="70" spans="1:9" ht="12" x14ac:dyDescent="0.25">
      <c r="A70" s="50">
        <v>50</v>
      </c>
      <c r="B70" s="26" t="s">
        <v>125</v>
      </c>
      <c r="C70" s="27" t="s">
        <v>126</v>
      </c>
      <c r="D70" s="28">
        <v>205103</v>
      </c>
      <c r="E70" s="29">
        <f t="shared" si="6"/>
        <v>205103</v>
      </c>
      <c r="F70" s="29">
        <v>0</v>
      </c>
      <c r="G70" s="29">
        <f t="shared" si="7"/>
        <v>0</v>
      </c>
      <c r="H70" s="28">
        <f t="shared" si="4"/>
        <v>205103</v>
      </c>
      <c r="I70" s="29">
        <f t="shared" si="5"/>
        <v>205103</v>
      </c>
    </row>
    <row r="71" spans="1:9" ht="12" x14ac:dyDescent="0.25">
      <c r="A71" s="50">
        <v>51</v>
      </c>
      <c r="B71" s="26" t="s">
        <v>127</v>
      </c>
      <c r="C71" s="27" t="s">
        <v>128</v>
      </c>
      <c r="D71" s="28">
        <v>854355</v>
      </c>
      <c r="E71" s="29">
        <f t="shared" si="6"/>
        <v>854355</v>
      </c>
      <c r="F71" s="29">
        <v>0</v>
      </c>
      <c r="G71" s="29">
        <f t="shared" si="7"/>
        <v>0</v>
      </c>
      <c r="H71" s="28">
        <f t="shared" si="4"/>
        <v>854355</v>
      </c>
      <c r="I71" s="29">
        <f t="shared" si="5"/>
        <v>854355</v>
      </c>
    </row>
    <row r="72" spans="1:9" ht="12" x14ac:dyDescent="0.25">
      <c r="A72" s="50">
        <v>52</v>
      </c>
      <c r="B72" s="26" t="s">
        <v>129</v>
      </c>
      <c r="C72" s="27" t="s">
        <v>130</v>
      </c>
      <c r="D72" s="28">
        <v>62175</v>
      </c>
      <c r="E72" s="29">
        <f t="shared" si="6"/>
        <v>62175</v>
      </c>
      <c r="F72" s="29">
        <v>9000</v>
      </c>
      <c r="G72" s="29">
        <f t="shared" si="7"/>
        <v>9000</v>
      </c>
      <c r="H72" s="28">
        <f t="shared" si="4"/>
        <v>71175</v>
      </c>
      <c r="I72" s="29">
        <f t="shared" si="5"/>
        <v>71175</v>
      </c>
    </row>
    <row r="73" spans="1:9" ht="12" x14ac:dyDescent="0.25">
      <c r="A73" s="50">
        <v>53</v>
      </c>
      <c r="B73" s="26" t="s">
        <v>131</v>
      </c>
      <c r="C73" s="27" t="s">
        <v>132</v>
      </c>
      <c r="D73" s="28">
        <v>330735</v>
      </c>
      <c r="E73" s="29">
        <f t="shared" si="6"/>
        <v>330735</v>
      </c>
      <c r="F73" s="29">
        <v>-9000</v>
      </c>
      <c r="G73" s="29">
        <f t="shared" si="7"/>
        <v>-9000</v>
      </c>
      <c r="H73" s="28">
        <f t="shared" si="4"/>
        <v>321735</v>
      </c>
      <c r="I73" s="29">
        <f t="shared" si="5"/>
        <v>321735</v>
      </c>
    </row>
    <row r="74" spans="1:9" ht="12" x14ac:dyDescent="0.25">
      <c r="A74" s="50">
        <v>54</v>
      </c>
      <c r="B74" s="26" t="s">
        <v>133</v>
      </c>
      <c r="C74" s="27" t="s">
        <v>134</v>
      </c>
      <c r="D74" s="28">
        <v>445204</v>
      </c>
      <c r="E74" s="29">
        <f t="shared" si="6"/>
        <v>445204</v>
      </c>
      <c r="F74" s="29">
        <v>0</v>
      </c>
      <c r="G74" s="29">
        <f t="shared" si="7"/>
        <v>0</v>
      </c>
      <c r="H74" s="28">
        <f t="shared" si="4"/>
        <v>445204</v>
      </c>
      <c r="I74" s="29">
        <f t="shared" si="5"/>
        <v>445204</v>
      </c>
    </row>
    <row r="75" spans="1:9" ht="12" x14ac:dyDescent="0.25">
      <c r="A75" s="50">
        <v>55</v>
      </c>
      <c r="B75" s="26" t="s">
        <v>135</v>
      </c>
      <c r="C75" s="27" t="s">
        <v>136</v>
      </c>
      <c r="D75" s="28">
        <v>320951</v>
      </c>
      <c r="E75" s="29">
        <f t="shared" si="6"/>
        <v>320951</v>
      </c>
      <c r="F75" s="29">
        <v>0</v>
      </c>
      <c r="G75" s="29">
        <f t="shared" si="7"/>
        <v>0</v>
      </c>
      <c r="H75" s="28">
        <f t="shared" si="4"/>
        <v>320951</v>
      </c>
      <c r="I75" s="29">
        <f t="shared" si="5"/>
        <v>320951</v>
      </c>
    </row>
    <row r="76" spans="1:9" ht="12" x14ac:dyDescent="0.25">
      <c r="A76" s="50">
        <v>56</v>
      </c>
      <c r="B76" s="26" t="s">
        <v>137</v>
      </c>
      <c r="C76" s="27" t="s">
        <v>138</v>
      </c>
      <c r="D76" s="28">
        <v>155854</v>
      </c>
      <c r="E76" s="29">
        <f t="shared" si="6"/>
        <v>155854</v>
      </c>
      <c r="F76" s="29">
        <v>15000</v>
      </c>
      <c r="G76" s="29">
        <f t="shared" si="7"/>
        <v>15000</v>
      </c>
      <c r="H76" s="28">
        <f t="shared" si="4"/>
        <v>170854</v>
      </c>
      <c r="I76" s="29">
        <f t="shared" si="5"/>
        <v>170854</v>
      </c>
    </row>
    <row r="77" spans="1:9" ht="12" x14ac:dyDescent="0.25">
      <c r="A77" s="50">
        <v>57</v>
      </c>
      <c r="B77" s="26" t="s">
        <v>139</v>
      </c>
      <c r="C77" s="27" t="s">
        <v>140</v>
      </c>
      <c r="D77" s="28">
        <v>112828</v>
      </c>
      <c r="E77" s="29">
        <f t="shared" si="6"/>
        <v>112828</v>
      </c>
      <c r="F77" s="29">
        <v>0</v>
      </c>
      <c r="G77" s="29">
        <f t="shared" si="7"/>
        <v>0</v>
      </c>
      <c r="H77" s="28">
        <f t="shared" si="4"/>
        <v>112828</v>
      </c>
      <c r="I77" s="29">
        <f t="shared" si="5"/>
        <v>112828</v>
      </c>
    </row>
    <row r="78" spans="1:9" ht="12" x14ac:dyDescent="0.25">
      <c r="A78" s="50">
        <v>58</v>
      </c>
      <c r="B78" s="26" t="s">
        <v>141</v>
      </c>
      <c r="C78" s="27" t="s">
        <v>142</v>
      </c>
      <c r="D78" s="28">
        <v>166962</v>
      </c>
      <c r="E78" s="29">
        <f t="shared" si="6"/>
        <v>166962</v>
      </c>
      <c r="F78" s="29">
        <v>2600</v>
      </c>
      <c r="G78" s="29">
        <f t="shared" si="7"/>
        <v>2600</v>
      </c>
      <c r="H78" s="28">
        <f t="shared" si="4"/>
        <v>169562</v>
      </c>
      <c r="I78" s="29">
        <f t="shared" si="5"/>
        <v>169562</v>
      </c>
    </row>
    <row r="79" spans="1:9" ht="12" x14ac:dyDescent="0.25">
      <c r="A79" s="50">
        <v>59</v>
      </c>
      <c r="B79" s="26" t="s">
        <v>143</v>
      </c>
      <c r="C79" s="27" t="s">
        <v>144</v>
      </c>
      <c r="D79" s="28">
        <v>272543</v>
      </c>
      <c r="E79" s="29">
        <f t="shared" si="6"/>
        <v>272543</v>
      </c>
      <c r="F79" s="29">
        <v>2600</v>
      </c>
      <c r="G79" s="29">
        <f t="shared" si="7"/>
        <v>2600</v>
      </c>
      <c r="H79" s="28">
        <f t="shared" si="4"/>
        <v>275143</v>
      </c>
      <c r="I79" s="29">
        <f t="shared" si="5"/>
        <v>275143</v>
      </c>
    </row>
    <row r="80" spans="1:9" ht="12" x14ac:dyDescent="0.25">
      <c r="A80" s="50">
        <v>60</v>
      </c>
      <c r="B80" s="26" t="s">
        <v>145</v>
      </c>
      <c r="C80" s="27" t="s">
        <v>146</v>
      </c>
      <c r="D80" s="28">
        <v>4398073</v>
      </c>
      <c r="E80" s="29">
        <f t="shared" si="6"/>
        <v>4398073</v>
      </c>
      <c r="F80" s="29">
        <v>-230000</v>
      </c>
      <c r="G80" s="29">
        <f t="shared" si="7"/>
        <v>-230000</v>
      </c>
      <c r="H80" s="28">
        <f t="shared" si="4"/>
        <v>4168073</v>
      </c>
      <c r="I80" s="29">
        <f t="shared" si="5"/>
        <v>4168073</v>
      </c>
    </row>
    <row r="81" spans="1:9" ht="12" x14ac:dyDescent="0.25">
      <c r="A81" s="50">
        <v>61</v>
      </c>
      <c r="B81" s="26" t="s">
        <v>147</v>
      </c>
      <c r="C81" s="27" t="s">
        <v>148</v>
      </c>
      <c r="D81" s="28">
        <v>85586</v>
      </c>
      <c r="E81" s="29">
        <f t="shared" si="6"/>
        <v>85586</v>
      </c>
      <c r="F81" s="29">
        <v>2600</v>
      </c>
      <c r="G81" s="29">
        <f t="shared" si="7"/>
        <v>2600</v>
      </c>
      <c r="H81" s="28">
        <f t="shared" si="4"/>
        <v>88186</v>
      </c>
      <c r="I81" s="29">
        <f t="shared" si="5"/>
        <v>88186</v>
      </c>
    </row>
    <row r="82" spans="1:9" ht="12" x14ac:dyDescent="0.25">
      <c r="A82" s="50">
        <v>62</v>
      </c>
      <c r="B82" s="26" t="s">
        <v>149</v>
      </c>
      <c r="C82" s="27" t="s">
        <v>150</v>
      </c>
      <c r="D82" s="28">
        <v>141050</v>
      </c>
      <c r="E82" s="29">
        <f t="shared" si="6"/>
        <v>141050</v>
      </c>
      <c r="F82" s="29">
        <v>2600</v>
      </c>
      <c r="G82" s="29">
        <f t="shared" si="7"/>
        <v>2600</v>
      </c>
      <c r="H82" s="28">
        <f t="shared" si="4"/>
        <v>143650</v>
      </c>
      <c r="I82" s="29">
        <f t="shared" si="5"/>
        <v>143650</v>
      </c>
    </row>
    <row r="83" spans="1:9" ht="12" x14ac:dyDescent="0.25">
      <c r="A83" s="50">
        <v>63</v>
      </c>
      <c r="B83" s="26" t="s">
        <v>151</v>
      </c>
      <c r="C83" s="27" t="s">
        <v>152</v>
      </c>
      <c r="D83" s="28">
        <v>351831</v>
      </c>
      <c r="E83" s="29">
        <f t="shared" si="6"/>
        <v>351831</v>
      </c>
      <c r="F83" s="29">
        <v>-20000</v>
      </c>
      <c r="G83" s="29">
        <f t="shared" si="7"/>
        <v>-20000</v>
      </c>
      <c r="H83" s="28">
        <f t="shared" si="4"/>
        <v>331831</v>
      </c>
      <c r="I83" s="29">
        <f t="shared" si="5"/>
        <v>331831</v>
      </c>
    </row>
    <row r="84" spans="1:9" ht="12" x14ac:dyDescent="0.25">
      <c r="A84" s="50">
        <v>64</v>
      </c>
      <c r="B84" s="26" t="s">
        <v>153</v>
      </c>
      <c r="C84" s="27" t="s">
        <v>154</v>
      </c>
      <c r="D84" s="28">
        <v>539659</v>
      </c>
      <c r="E84" s="29">
        <f t="shared" si="6"/>
        <v>539659</v>
      </c>
      <c r="F84" s="29">
        <v>0</v>
      </c>
      <c r="G84" s="29">
        <f t="shared" si="7"/>
        <v>0</v>
      </c>
      <c r="H84" s="28">
        <f t="shared" si="4"/>
        <v>539659</v>
      </c>
      <c r="I84" s="29">
        <f t="shared" si="5"/>
        <v>539659</v>
      </c>
    </row>
    <row r="85" spans="1:9" ht="12" x14ac:dyDescent="0.25">
      <c r="A85" s="50">
        <v>65</v>
      </c>
      <c r="B85" s="26" t="s">
        <v>155</v>
      </c>
      <c r="C85" s="27" t="s">
        <v>156</v>
      </c>
      <c r="D85" s="28">
        <v>947812</v>
      </c>
      <c r="E85" s="29">
        <f t="shared" si="6"/>
        <v>947812</v>
      </c>
      <c r="F85" s="29">
        <v>0</v>
      </c>
      <c r="G85" s="29">
        <f t="shared" si="7"/>
        <v>0</v>
      </c>
      <c r="H85" s="28">
        <f t="shared" si="4"/>
        <v>947812</v>
      </c>
      <c r="I85" s="29">
        <f t="shared" si="5"/>
        <v>947812</v>
      </c>
    </row>
    <row r="86" spans="1:9" ht="12" x14ac:dyDescent="0.25">
      <c r="A86" s="50">
        <v>66</v>
      </c>
      <c r="B86" s="26" t="s">
        <v>157</v>
      </c>
      <c r="C86" s="27" t="s">
        <v>158</v>
      </c>
      <c r="D86" s="28">
        <v>144031</v>
      </c>
      <c r="E86" s="29">
        <f t="shared" si="6"/>
        <v>144031</v>
      </c>
      <c r="F86" s="29">
        <v>2600</v>
      </c>
      <c r="G86" s="29">
        <f t="shared" si="7"/>
        <v>2600</v>
      </c>
      <c r="H86" s="28">
        <f t="shared" si="4"/>
        <v>146631</v>
      </c>
      <c r="I86" s="29">
        <f t="shared" si="5"/>
        <v>146631</v>
      </c>
    </row>
    <row r="87" spans="1:9" ht="12" x14ac:dyDescent="0.25">
      <c r="A87" s="50">
        <v>67</v>
      </c>
      <c r="B87" s="26" t="s">
        <v>159</v>
      </c>
      <c r="C87" s="27" t="s">
        <v>160</v>
      </c>
      <c r="D87" s="28">
        <v>759667</v>
      </c>
      <c r="E87" s="29">
        <f t="shared" si="6"/>
        <v>759667</v>
      </c>
      <c r="F87" s="29">
        <v>0</v>
      </c>
      <c r="G87" s="29">
        <f t="shared" si="7"/>
        <v>0</v>
      </c>
      <c r="H87" s="28">
        <f t="shared" si="4"/>
        <v>759667</v>
      </c>
      <c r="I87" s="29">
        <f t="shared" si="5"/>
        <v>759667</v>
      </c>
    </row>
    <row r="88" spans="1:9" ht="12" x14ac:dyDescent="0.25">
      <c r="A88" s="50">
        <v>68</v>
      </c>
      <c r="B88" s="26" t="s">
        <v>161</v>
      </c>
      <c r="C88" s="27" t="s">
        <v>162</v>
      </c>
      <c r="D88" s="28">
        <v>520792</v>
      </c>
      <c r="E88" s="29">
        <f t="shared" si="6"/>
        <v>520792</v>
      </c>
      <c r="F88" s="29">
        <v>-71000</v>
      </c>
      <c r="G88" s="29">
        <f t="shared" si="7"/>
        <v>-71000</v>
      </c>
      <c r="H88" s="28">
        <f t="shared" si="4"/>
        <v>449792</v>
      </c>
      <c r="I88" s="29">
        <f t="shared" si="5"/>
        <v>449792</v>
      </c>
    </row>
    <row r="89" spans="1:9" ht="12" x14ac:dyDescent="0.25">
      <c r="A89" s="50">
        <v>69</v>
      </c>
      <c r="B89" s="26" t="s">
        <v>163</v>
      </c>
      <c r="C89" s="27" t="s">
        <v>164</v>
      </c>
      <c r="D89" s="28">
        <v>64254</v>
      </c>
      <c r="E89" s="29">
        <f t="shared" si="6"/>
        <v>64254</v>
      </c>
      <c r="F89" s="29">
        <v>0</v>
      </c>
      <c r="G89" s="29">
        <f t="shared" si="7"/>
        <v>0</v>
      </c>
      <c r="H89" s="28">
        <f t="shared" si="4"/>
        <v>64254</v>
      </c>
      <c r="I89" s="29">
        <f t="shared" si="5"/>
        <v>64254</v>
      </c>
    </row>
    <row r="90" spans="1:9" ht="12" x14ac:dyDescent="0.25">
      <c r="A90" s="50">
        <v>70</v>
      </c>
      <c r="B90" s="26" t="s">
        <v>165</v>
      </c>
      <c r="C90" s="27" t="s">
        <v>166</v>
      </c>
      <c r="D90" s="28">
        <v>234572</v>
      </c>
      <c r="E90" s="29">
        <f t="shared" si="6"/>
        <v>234572</v>
      </c>
      <c r="F90" s="29">
        <v>0</v>
      </c>
      <c r="G90" s="29">
        <f t="shared" si="7"/>
        <v>0</v>
      </c>
      <c r="H90" s="28">
        <f t="shared" si="4"/>
        <v>234572</v>
      </c>
      <c r="I90" s="29">
        <f t="shared" si="5"/>
        <v>234572</v>
      </c>
    </row>
    <row r="91" spans="1:9" ht="12" x14ac:dyDescent="0.25">
      <c r="A91" s="50">
        <v>71</v>
      </c>
      <c r="B91" s="26" t="s">
        <v>167</v>
      </c>
      <c r="C91" s="27" t="s">
        <v>168</v>
      </c>
      <c r="D91" s="28">
        <v>250268</v>
      </c>
      <c r="E91" s="29">
        <f t="shared" si="6"/>
        <v>250268</v>
      </c>
      <c r="F91" s="29">
        <v>0</v>
      </c>
      <c r="G91" s="29">
        <f t="shared" si="7"/>
        <v>0</v>
      </c>
      <c r="H91" s="28">
        <f t="shared" si="4"/>
        <v>250268</v>
      </c>
      <c r="I91" s="29">
        <f t="shared" si="5"/>
        <v>250268</v>
      </c>
    </row>
    <row r="92" spans="1:9" ht="12" x14ac:dyDescent="0.25">
      <c r="A92" s="50">
        <v>72</v>
      </c>
      <c r="B92" s="26" t="s">
        <v>169</v>
      </c>
      <c r="C92" s="27" t="s">
        <v>170</v>
      </c>
      <c r="D92" s="28">
        <v>70307</v>
      </c>
      <c r="E92" s="29">
        <f t="shared" si="6"/>
        <v>70307</v>
      </c>
      <c r="F92" s="29">
        <v>2600</v>
      </c>
      <c r="G92" s="29">
        <f t="shared" si="7"/>
        <v>2600</v>
      </c>
      <c r="H92" s="28">
        <f t="shared" si="4"/>
        <v>72907</v>
      </c>
      <c r="I92" s="29">
        <f t="shared" si="5"/>
        <v>72907</v>
      </c>
    </row>
    <row r="93" spans="1:9" ht="12" x14ac:dyDescent="0.25">
      <c r="A93" s="50">
        <v>73</v>
      </c>
      <c r="B93" s="26" t="s">
        <v>171</v>
      </c>
      <c r="C93" s="27" t="s">
        <v>172</v>
      </c>
      <c r="D93" s="28">
        <v>211385</v>
      </c>
      <c r="E93" s="29">
        <f t="shared" si="6"/>
        <v>211385</v>
      </c>
      <c r="F93" s="29">
        <v>2600</v>
      </c>
      <c r="G93" s="29">
        <f t="shared" si="7"/>
        <v>2600</v>
      </c>
      <c r="H93" s="28">
        <f t="shared" si="4"/>
        <v>213985</v>
      </c>
      <c r="I93" s="29">
        <f t="shared" si="5"/>
        <v>213985</v>
      </c>
    </row>
    <row r="94" spans="1:9" ht="12" x14ac:dyDescent="0.25">
      <c r="A94" s="50">
        <v>74</v>
      </c>
      <c r="B94" s="26" t="s">
        <v>173</v>
      </c>
      <c r="C94" s="27" t="s">
        <v>174</v>
      </c>
      <c r="D94" s="28">
        <v>1172691</v>
      </c>
      <c r="E94" s="29">
        <f t="shared" si="6"/>
        <v>1172691</v>
      </c>
      <c r="F94" s="29">
        <v>-75000</v>
      </c>
      <c r="G94" s="29">
        <f t="shared" si="7"/>
        <v>-75000</v>
      </c>
      <c r="H94" s="28">
        <f t="shared" si="4"/>
        <v>1097691</v>
      </c>
      <c r="I94" s="29">
        <f t="shared" si="5"/>
        <v>1097691</v>
      </c>
    </row>
    <row r="95" spans="1:9" ht="12" x14ac:dyDescent="0.25">
      <c r="A95" s="50">
        <v>75</v>
      </c>
      <c r="B95" s="26" t="s">
        <v>175</v>
      </c>
      <c r="C95" s="27" t="s">
        <v>176</v>
      </c>
      <c r="D95" s="28">
        <v>80652</v>
      </c>
      <c r="E95" s="29">
        <f t="shared" si="6"/>
        <v>80652</v>
      </c>
      <c r="F95" s="29">
        <v>2600</v>
      </c>
      <c r="G95" s="29">
        <f t="shared" si="7"/>
        <v>2600</v>
      </c>
      <c r="H95" s="28">
        <f t="shared" si="4"/>
        <v>83252</v>
      </c>
      <c r="I95" s="29">
        <f t="shared" si="5"/>
        <v>83252</v>
      </c>
    </row>
    <row r="96" spans="1:9" ht="12" x14ac:dyDescent="0.25">
      <c r="A96" s="50">
        <v>76</v>
      </c>
      <c r="B96" s="26" t="s">
        <v>177</v>
      </c>
      <c r="C96" s="27" t="s">
        <v>178</v>
      </c>
      <c r="D96" s="28">
        <v>726915</v>
      </c>
      <c r="E96" s="29">
        <f t="shared" si="6"/>
        <v>726915</v>
      </c>
      <c r="F96" s="29">
        <v>0</v>
      </c>
      <c r="G96" s="29">
        <f t="shared" si="7"/>
        <v>0</v>
      </c>
      <c r="H96" s="28">
        <f t="shared" si="4"/>
        <v>726915</v>
      </c>
      <c r="I96" s="29">
        <f t="shared" si="5"/>
        <v>726915</v>
      </c>
    </row>
    <row r="97" spans="1:9" ht="12" x14ac:dyDescent="0.25">
      <c r="A97" s="50">
        <v>77</v>
      </c>
      <c r="B97" s="26" t="s">
        <v>179</v>
      </c>
      <c r="C97" s="27" t="s">
        <v>180</v>
      </c>
      <c r="D97" s="28">
        <v>405334</v>
      </c>
      <c r="E97" s="29">
        <f t="shared" si="6"/>
        <v>405334</v>
      </c>
      <c r="F97" s="29">
        <v>0</v>
      </c>
      <c r="G97" s="29">
        <f t="shared" si="7"/>
        <v>0</v>
      </c>
      <c r="H97" s="28">
        <f t="shared" si="4"/>
        <v>405334</v>
      </c>
      <c r="I97" s="29">
        <f t="shared" si="5"/>
        <v>405334</v>
      </c>
    </row>
    <row r="98" spans="1:9" ht="12" x14ac:dyDescent="0.25">
      <c r="A98" s="50">
        <v>78</v>
      </c>
      <c r="B98" s="26" t="s">
        <v>181</v>
      </c>
      <c r="C98" s="27" t="s">
        <v>182</v>
      </c>
      <c r="D98" s="28">
        <v>1223532</v>
      </c>
      <c r="E98" s="29">
        <f t="shared" si="6"/>
        <v>1223532</v>
      </c>
      <c r="F98" s="29">
        <v>0</v>
      </c>
      <c r="G98" s="29">
        <f t="shared" si="7"/>
        <v>0</v>
      </c>
      <c r="H98" s="28">
        <f t="shared" si="4"/>
        <v>1223532</v>
      </c>
      <c r="I98" s="29">
        <f t="shared" si="5"/>
        <v>1223532</v>
      </c>
    </row>
    <row r="99" spans="1:9" ht="12" x14ac:dyDescent="0.25">
      <c r="A99" s="50">
        <v>79</v>
      </c>
      <c r="B99" s="26" t="s">
        <v>183</v>
      </c>
      <c r="C99" s="27" t="s">
        <v>184</v>
      </c>
      <c r="D99" s="28">
        <v>570966</v>
      </c>
      <c r="E99" s="29">
        <f t="shared" si="6"/>
        <v>570966</v>
      </c>
      <c r="F99" s="29">
        <v>50000</v>
      </c>
      <c r="G99" s="29">
        <f t="shared" si="7"/>
        <v>50000</v>
      </c>
      <c r="H99" s="28">
        <f t="shared" si="4"/>
        <v>620966</v>
      </c>
      <c r="I99" s="29">
        <f t="shared" si="5"/>
        <v>620966</v>
      </c>
    </row>
    <row r="100" spans="1:9" ht="12" x14ac:dyDescent="0.25">
      <c r="A100" s="50">
        <v>80</v>
      </c>
      <c r="B100" s="26" t="s">
        <v>185</v>
      </c>
      <c r="C100" s="27" t="s">
        <v>186</v>
      </c>
      <c r="D100" s="28">
        <v>739420</v>
      </c>
      <c r="E100" s="29">
        <f t="shared" si="6"/>
        <v>739420</v>
      </c>
      <c r="F100" s="29">
        <v>-50000</v>
      </c>
      <c r="G100" s="29">
        <f t="shared" si="7"/>
        <v>-50000</v>
      </c>
      <c r="H100" s="28">
        <f t="shared" si="4"/>
        <v>689420</v>
      </c>
      <c r="I100" s="29">
        <f t="shared" si="5"/>
        <v>689420</v>
      </c>
    </row>
    <row r="101" spans="1:9" ht="12" x14ac:dyDescent="0.25">
      <c r="A101" s="50">
        <v>81</v>
      </c>
      <c r="B101" s="26" t="s">
        <v>187</v>
      </c>
      <c r="C101" s="27" t="s">
        <v>188</v>
      </c>
      <c r="D101" s="28">
        <v>413418</v>
      </c>
      <c r="E101" s="29">
        <f t="shared" si="6"/>
        <v>413418</v>
      </c>
      <c r="F101" s="29">
        <v>2600</v>
      </c>
      <c r="G101" s="29">
        <f t="shared" si="7"/>
        <v>2600</v>
      </c>
      <c r="H101" s="28">
        <f t="shared" si="4"/>
        <v>416018</v>
      </c>
      <c r="I101" s="29">
        <f t="shared" si="5"/>
        <v>416018</v>
      </c>
    </row>
    <row r="102" spans="1:9" ht="12" x14ac:dyDescent="0.25">
      <c r="A102" s="50">
        <v>82</v>
      </c>
      <c r="B102" s="26" t="s">
        <v>189</v>
      </c>
      <c r="C102" s="27" t="s">
        <v>190</v>
      </c>
      <c r="D102" s="28">
        <v>402638</v>
      </c>
      <c r="E102" s="29">
        <f t="shared" si="6"/>
        <v>402638</v>
      </c>
      <c r="F102" s="29">
        <v>75000</v>
      </c>
      <c r="G102" s="29">
        <f t="shared" si="7"/>
        <v>75000</v>
      </c>
      <c r="H102" s="28">
        <f t="shared" si="4"/>
        <v>477638</v>
      </c>
      <c r="I102" s="29">
        <f t="shared" si="5"/>
        <v>477638</v>
      </c>
    </row>
    <row r="103" spans="1:9" ht="12" x14ac:dyDescent="0.25">
      <c r="A103" s="50">
        <v>83</v>
      </c>
      <c r="B103" s="26" t="s">
        <v>191</v>
      </c>
      <c r="C103" s="27" t="s">
        <v>192</v>
      </c>
      <c r="D103" s="28">
        <v>303117</v>
      </c>
      <c r="E103" s="29">
        <f t="shared" si="6"/>
        <v>303117</v>
      </c>
      <c r="F103" s="29">
        <v>0</v>
      </c>
      <c r="G103" s="29">
        <f t="shared" si="7"/>
        <v>0</v>
      </c>
      <c r="H103" s="28">
        <f t="shared" si="4"/>
        <v>303117</v>
      </c>
      <c r="I103" s="29">
        <f t="shared" si="5"/>
        <v>303117</v>
      </c>
    </row>
    <row r="104" spans="1:9" ht="12" x14ac:dyDescent="0.25">
      <c r="A104" s="50">
        <v>84</v>
      </c>
      <c r="B104" s="26" t="s">
        <v>193</v>
      </c>
      <c r="C104" s="27" t="s">
        <v>194</v>
      </c>
      <c r="D104" s="28">
        <v>290605</v>
      </c>
      <c r="E104" s="29">
        <f t="shared" si="6"/>
        <v>290605</v>
      </c>
      <c r="F104" s="29">
        <v>0</v>
      </c>
      <c r="G104" s="29">
        <f t="shared" si="7"/>
        <v>0</v>
      </c>
      <c r="H104" s="28">
        <f t="shared" si="4"/>
        <v>290605</v>
      </c>
      <c r="I104" s="29">
        <f t="shared" si="5"/>
        <v>290605</v>
      </c>
    </row>
    <row r="105" spans="1:9" ht="12" x14ac:dyDescent="0.25">
      <c r="A105" s="50">
        <v>85</v>
      </c>
      <c r="B105" s="26" t="s">
        <v>195</v>
      </c>
      <c r="C105" s="27" t="s">
        <v>196</v>
      </c>
      <c r="D105" s="28">
        <v>188721</v>
      </c>
      <c r="E105" s="29">
        <f t="shared" si="6"/>
        <v>188721</v>
      </c>
      <c r="F105" s="29">
        <v>2600</v>
      </c>
      <c r="G105" s="29">
        <f t="shared" si="7"/>
        <v>2600</v>
      </c>
      <c r="H105" s="28">
        <f t="shared" si="4"/>
        <v>191321</v>
      </c>
      <c r="I105" s="29">
        <f t="shared" si="5"/>
        <v>191321</v>
      </c>
    </row>
    <row r="106" spans="1:9" ht="12" x14ac:dyDescent="0.25">
      <c r="A106" s="50">
        <v>86</v>
      </c>
      <c r="B106" s="26" t="s">
        <v>197</v>
      </c>
      <c r="C106" s="27" t="s">
        <v>198</v>
      </c>
      <c r="D106" s="28">
        <v>420162</v>
      </c>
      <c r="E106" s="29">
        <f t="shared" si="6"/>
        <v>420162</v>
      </c>
      <c r="F106" s="29">
        <v>2600</v>
      </c>
      <c r="G106" s="29">
        <f t="shared" si="7"/>
        <v>2600</v>
      </c>
      <c r="H106" s="28">
        <f t="shared" si="4"/>
        <v>422762</v>
      </c>
      <c r="I106" s="29">
        <f t="shared" si="5"/>
        <v>422762</v>
      </c>
    </row>
    <row r="107" spans="1:9" ht="12" x14ac:dyDescent="0.25">
      <c r="A107" s="50">
        <v>87</v>
      </c>
      <c r="B107" s="26" t="s">
        <v>199</v>
      </c>
      <c r="C107" s="27" t="s">
        <v>200</v>
      </c>
      <c r="D107" s="28">
        <v>68519</v>
      </c>
      <c r="E107" s="29">
        <f t="shared" si="6"/>
        <v>68519</v>
      </c>
      <c r="F107" s="29">
        <v>0</v>
      </c>
      <c r="G107" s="29">
        <f t="shared" si="7"/>
        <v>0</v>
      </c>
      <c r="H107" s="28">
        <f t="shared" si="4"/>
        <v>68519</v>
      </c>
      <c r="I107" s="29">
        <f t="shared" si="5"/>
        <v>68519</v>
      </c>
    </row>
    <row r="108" spans="1:9" ht="12" x14ac:dyDescent="0.25">
      <c r="A108" s="50">
        <v>88</v>
      </c>
      <c r="B108" s="26" t="s">
        <v>201</v>
      </c>
      <c r="C108" s="27" t="s">
        <v>202</v>
      </c>
      <c r="D108" s="28">
        <v>139432</v>
      </c>
      <c r="E108" s="29">
        <f t="shared" si="6"/>
        <v>139432</v>
      </c>
      <c r="F108" s="29">
        <v>0</v>
      </c>
      <c r="G108" s="29">
        <f t="shared" si="7"/>
        <v>0</v>
      </c>
      <c r="H108" s="28">
        <f t="shared" si="4"/>
        <v>139432</v>
      </c>
      <c r="I108" s="29">
        <f t="shared" si="5"/>
        <v>139432</v>
      </c>
    </row>
    <row r="109" spans="1:9" ht="12" x14ac:dyDescent="0.25">
      <c r="A109" s="50">
        <v>89</v>
      </c>
      <c r="B109" s="26" t="s">
        <v>203</v>
      </c>
      <c r="C109" s="27" t="s">
        <v>204</v>
      </c>
      <c r="D109" s="28">
        <v>23433</v>
      </c>
      <c r="E109" s="29">
        <f t="shared" si="6"/>
        <v>23433</v>
      </c>
      <c r="F109" s="29">
        <v>2600</v>
      </c>
      <c r="G109" s="29">
        <f t="shared" si="7"/>
        <v>2600</v>
      </c>
      <c r="H109" s="28">
        <f t="shared" si="4"/>
        <v>26033</v>
      </c>
      <c r="I109" s="29">
        <f t="shared" si="5"/>
        <v>26033</v>
      </c>
    </row>
    <row r="110" spans="1:9" ht="12" x14ac:dyDescent="0.25">
      <c r="A110" s="50">
        <v>90</v>
      </c>
      <c r="B110" s="26" t="s">
        <v>205</v>
      </c>
      <c r="C110" s="27" t="s">
        <v>206</v>
      </c>
      <c r="D110" s="28">
        <v>604974</v>
      </c>
      <c r="E110" s="29">
        <f t="shared" si="6"/>
        <v>604974</v>
      </c>
      <c r="F110" s="29">
        <v>-150000</v>
      </c>
      <c r="G110" s="29">
        <f t="shared" si="7"/>
        <v>-150000</v>
      </c>
      <c r="H110" s="28">
        <f t="shared" si="4"/>
        <v>454974</v>
      </c>
      <c r="I110" s="29">
        <f t="shared" si="5"/>
        <v>454974</v>
      </c>
    </row>
    <row r="111" spans="1:9" ht="12" x14ac:dyDescent="0.25">
      <c r="A111" s="50">
        <v>91</v>
      </c>
      <c r="B111" s="26" t="s">
        <v>207</v>
      </c>
      <c r="C111" s="27" t="s">
        <v>208</v>
      </c>
      <c r="D111" s="28">
        <v>364681</v>
      </c>
      <c r="E111" s="29">
        <f t="shared" si="6"/>
        <v>364681</v>
      </c>
      <c r="F111" s="29">
        <v>2600</v>
      </c>
      <c r="G111" s="29">
        <f t="shared" si="7"/>
        <v>2600</v>
      </c>
      <c r="H111" s="28">
        <f t="shared" si="4"/>
        <v>367281</v>
      </c>
      <c r="I111" s="29">
        <f t="shared" si="5"/>
        <v>367281</v>
      </c>
    </row>
    <row r="112" spans="1:9" ht="12" x14ac:dyDescent="0.25">
      <c r="A112" s="50">
        <v>92</v>
      </c>
      <c r="B112" s="26" t="s">
        <v>209</v>
      </c>
      <c r="C112" s="27" t="s">
        <v>210</v>
      </c>
      <c r="D112" s="28">
        <v>2921512</v>
      </c>
      <c r="E112" s="29">
        <f t="shared" si="6"/>
        <v>2921512</v>
      </c>
      <c r="F112" s="29">
        <v>0</v>
      </c>
      <c r="G112" s="29">
        <f t="shared" si="7"/>
        <v>0</v>
      </c>
      <c r="H112" s="28">
        <f t="shared" si="4"/>
        <v>2921512</v>
      </c>
      <c r="I112" s="29">
        <f t="shared" si="5"/>
        <v>2921512</v>
      </c>
    </row>
    <row r="113" spans="1:12" ht="12" x14ac:dyDescent="0.25">
      <c r="A113" s="50">
        <v>93</v>
      </c>
      <c r="B113" s="26" t="s">
        <v>211</v>
      </c>
      <c r="C113" s="27" t="s">
        <v>212</v>
      </c>
      <c r="D113" s="28">
        <v>140949</v>
      </c>
      <c r="E113" s="29">
        <f t="shared" si="6"/>
        <v>140949</v>
      </c>
      <c r="F113" s="29">
        <v>2600</v>
      </c>
      <c r="G113" s="29">
        <f t="shared" si="7"/>
        <v>2600</v>
      </c>
      <c r="H113" s="28">
        <f t="shared" si="4"/>
        <v>143549</v>
      </c>
      <c r="I113" s="29">
        <f t="shared" si="5"/>
        <v>143549</v>
      </c>
    </row>
    <row r="114" spans="1:12" ht="12" x14ac:dyDescent="0.25">
      <c r="A114" s="50">
        <v>94</v>
      </c>
      <c r="B114" s="26" t="s">
        <v>213</v>
      </c>
      <c r="C114" s="27" t="s">
        <v>214</v>
      </c>
      <c r="D114" s="28">
        <v>90615</v>
      </c>
      <c r="E114" s="29">
        <f t="shared" si="6"/>
        <v>90615</v>
      </c>
      <c r="F114" s="29">
        <v>2600</v>
      </c>
      <c r="G114" s="29">
        <f t="shared" si="7"/>
        <v>2600</v>
      </c>
      <c r="H114" s="28">
        <f t="shared" si="4"/>
        <v>93215</v>
      </c>
      <c r="I114" s="29">
        <f t="shared" si="5"/>
        <v>93215</v>
      </c>
    </row>
    <row r="115" spans="1:12" ht="12" x14ac:dyDescent="0.25">
      <c r="A115" s="50">
        <v>95</v>
      </c>
      <c r="B115" s="26" t="s">
        <v>215</v>
      </c>
      <c r="C115" s="27" t="s">
        <v>216</v>
      </c>
      <c r="D115" s="28">
        <v>231807</v>
      </c>
      <c r="E115" s="29">
        <f t="shared" si="6"/>
        <v>231807</v>
      </c>
      <c r="F115" s="29">
        <v>-40000</v>
      </c>
      <c r="G115" s="29">
        <f t="shared" si="7"/>
        <v>-40000</v>
      </c>
      <c r="H115" s="28">
        <f t="shared" si="4"/>
        <v>191807</v>
      </c>
      <c r="I115" s="29">
        <f t="shared" si="5"/>
        <v>191807</v>
      </c>
    </row>
    <row r="116" spans="1:12" ht="12" x14ac:dyDescent="0.25">
      <c r="A116" s="50">
        <v>96</v>
      </c>
      <c r="B116" s="26" t="s">
        <v>217</v>
      </c>
      <c r="C116" s="27" t="s">
        <v>218</v>
      </c>
      <c r="D116" s="28">
        <v>742093</v>
      </c>
      <c r="E116" s="29">
        <f t="shared" si="6"/>
        <v>742093</v>
      </c>
      <c r="F116" s="29">
        <v>-90000</v>
      </c>
      <c r="G116" s="29">
        <f t="shared" si="7"/>
        <v>-90000</v>
      </c>
      <c r="H116" s="28">
        <f t="shared" si="4"/>
        <v>652093</v>
      </c>
      <c r="I116" s="29">
        <f t="shared" si="5"/>
        <v>652093</v>
      </c>
    </row>
    <row r="117" spans="1:12" ht="12" x14ac:dyDescent="0.25">
      <c r="A117" s="50">
        <v>97</v>
      </c>
      <c r="B117" s="26" t="s">
        <v>219</v>
      </c>
      <c r="C117" s="27" t="s">
        <v>220</v>
      </c>
      <c r="D117" s="28">
        <v>423788</v>
      </c>
      <c r="E117" s="29">
        <f t="shared" si="6"/>
        <v>423788</v>
      </c>
      <c r="F117" s="29">
        <v>0</v>
      </c>
      <c r="G117" s="29">
        <f t="shared" si="7"/>
        <v>0</v>
      </c>
      <c r="H117" s="28">
        <f t="shared" si="4"/>
        <v>423788</v>
      </c>
      <c r="I117" s="29">
        <f t="shared" si="5"/>
        <v>423788</v>
      </c>
    </row>
    <row r="118" spans="1:12" ht="12" x14ac:dyDescent="0.25">
      <c r="A118" s="50">
        <v>98</v>
      </c>
      <c r="B118" s="26" t="s">
        <v>221</v>
      </c>
      <c r="C118" s="27" t="s">
        <v>222</v>
      </c>
      <c r="D118" s="28">
        <v>550122</v>
      </c>
      <c r="E118" s="29">
        <f t="shared" si="6"/>
        <v>550122</v>
      </c>
      <c r="F118" s="29">
        <v>0</v>
      </c>
      <c r="G118" s="29">
        <f t="shared" si="7"/>
        <v>0</v>
      </c>
      <c r="H118" s="28">
        <f t="shared" si="4"/>
        <v>550122</v>
      </c>
      <c r="I118" s="29">
        <f t="shared" si="5"/>
        <v>550122</v>
      </c>
      <c r="L118" s="6" t="s">
        <v>20</v>
      </c>
    </row>
    <row r="119" spans="1:12" ht="12" x14ac:dyDescent="0.25">
      <c r="A119" s="50">
        <v>99</v>
      </c>
      <c r="B119" s="26" t="s">
        <v>223</v>
      </c>
      <c r="C119" s="27" t="s">
        <v>224</v>
      </c>
      <c r="D119" s="28">
        <v>157583</v>
      </c>
      <c r="E119" s="29">
        <f t="shared" si="6"/>
        <v>157583</v>
      </c>
      <c r="F119" s="29">
        <v>0</v>
      </c>
      <c r="G119" s="29">
        <f t="shared" si="7"/>
        <v>0</v>
      </c>
      <c r="H119" s="28">
        <f t="shared" si="4"/>
        <v>157583</v>
      </c>
      <c r="I119" s="29">
        <f t="shared" si="5"/>
        <v>157583</v>
      </c>
    </row>
    <row r="120" spans="1:12" ht="12" x14ac:dyDescent="0.25">
      <c r="A120" s="50">
        <v>100</v>
      </c>
      <c r="B120" s="26" t="s">
        <v>225</v>
      </c>
      <c r="C120" s="27" t="s">
        <v>226</v>
      </c>
      <c r="D120" s="31">
        <v>99710</v>
      </c>
      <c r="E120" s="32">
        <f t="shared" si="6"/>
        <v>99710</v>
      </c>
      <c r="F120" s="32">
        <v>2600</v>
      </c>
      <c r="G120" s="32">
        <f t="shared" si="7"/>
        <v>2600</v>
      </c>
      <c r="H120" s="31">
        <f t="shared" si="4"/>
        <v>102310</v>
      </c>
      <c r="I120" s="32">
        <f t="shared" si="5"/>
        <v>102310</v>
      </c>
    </row>
    <row r="121" spans="1:12" ht="10.8" thickBot="1" x14ac:dyDescent="0.25">
      <c r="A121" s="53"/>
      <c r="B121" s="54" t="s">
        <v>16</v>
      </c>
      <c r="C121" s="55"/>
      <c r="D121" s="56">
        <f t="shared" ref="D121:I121" si="8">SUM(D17:D120)</f>
        <v>48840164</v>
      </c>
      <c r="E121" s="56">
        <f t="shared" si="8"/>
        <v>48840164</v>
      </c>
      <c r="F121" s="57">
        <f>SUM(F17:F120)</f>
        <v>-2083600</v>
      </c>
      <c r="G121" s="57">
        <f t="shared" si="8"/>
        <v>-2083600</v>
      </c>
      <c r="H121" s="57">
        <f t="shared" si="8"/>
        <v>46756564</v>
      </c>
      <c r="I121" s="57">
        <f t="shared" si="8"/>
        <v>46756564</v>
      </c>
    </row>
    <row r="122" spans="1:12" ht="10.8" thickTop="1" x14ac:dyDescent="0.2">
      <c r="D122" s="58"/>
      <c r="E122" s="58"/>
      <c r="F122" s="59"/>
      <c r="G122" s="59"/>
      <c r="I122" s="59"/>
    </row>
    <row r="123" spans="1:12" x14ac:dyDescent="0.2">
      <c r="D123" s="58"/>
      <c r="E123" s="58"/>
      <c r="F123" s="59"/>
      <c r="G123" s="59"/>
      <c r="I123" s="59"/>
    </row>
    <row r="124" spans="1:12" x14ac:dyDescent="0.2">
      <c r="D124" s="58"/>
      <c r="E124" s="58"/>
      <c r="F124" s="59"/>
      <c r="G124" s="59"/>
      <c r="I124" s="59"/>
    </row>
    <row r="125" spans="1:12" x14ac:dyDescent="0.2">
      <c r="D125" s="58"/>
      <c r="E125" s="58"/>
      <c r="F125" s="59"/>
      <c r="G125" s="59"/>
      <c r="I125" s="59"/>
    </row>
    <row r="126" spans="1:12" x14ac:dyDescent="0.2">
      <c r="D126" s="58"/>
      <c r="E126" s="58"/>
      <c r="F126" s="59"/>
      <c r="G126" s="59"/>
      <c r="I126" s="59"/>
    </row>
    <row r="127" spans="1:12" ht="23.25" customHeight="1" x14ac:dyDescent="0.25">
      <c r="A127" s="60" t="str">
        <f>E2</f>
        <v>Low-Income Household Assistance Program (LIEAP)</v>
      </c>
      <c r="B127" s="61"/>
      <c r="C127" s="61"/>
      <c r="D127" s="62"/>
      <c r="E127" s="62"/>
      <c r="F127" s="63"/>
      <c r="G127" s="63"/>
      <c r="H127" s="64" t="str">
        <f>E6</f>
        <v>AUTHORIZATION NUMBER: 2</v>
      </c>
      <c r="I127" s="59"/>
    </row>
    <row r="128" spans="1:12" x14ac:dyDescent="0.2">
      <c r="D128" s="58"/>
      <c r="E128" s="58"/>
      <c r="F128" s="59"/>
      <c r="G128" s="59"/>
      <c r="I128" s="59"/>
    </row>
    <row r="129" spans="1:253" ht="13.2" x14ac:dyDescent="0.25">
      <c r="B129" s="65" t="s">
        <v>227</v>
      </c>
      <c r="C129" s="65"/>
      <c r="D129" s="66"/>
      <c r="E129" s="65"/>
      <c r="F129" s="65"/>
      <c r="G129" s="65"/>
      <c r="H129" s="65"/>
      <c r="I129" s="65"/>
      <c r="J129" s="65"/>
      <c r="K129" s="65"/>
      <c r="L129" s="67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  <c r="EE129" s="65"/>
      <c r="EF129" s="65"/>
      <c r="EG129" s="65"/>
      <c r="EH129" s="65"/>
      <c r="EI129" s="65"/>
      <c r="EJ129" s="65"/>
      <c r="EK129" s="65"/>
      <c r="EL129" s="65"/>
      <c r="EM129" s="65"/>
      <c r="EN129" s="65"/>
      <c r="EO129" s="65"/>
      <c r="EP129" s="65"/>
      <c r="EQ129" s="65"/>
      <c r="ER129" s="65"/>
      <c r="ES129" s="65"/>
      <c r="ET129" s="65"/>
      <c r="EU129" s="65"/>
      <c r="EV129" s="65"/>
      <c r="EW129" s="65"/>
      <c r="EX129" s="65"/>
      <c r="EY129" s="65"/>
      <c r="EZ129" s="65"/>
      <c r="FA129" s="65"/>
      <c r="FB129" s="65"/>
      <c r="FC129" s="65"/>
      <c r="FD129" s="65"/>
      <c r="FE129" s="65"/>
      <c r="FF129" s="65"/>
      <c r="FG129" s="65"/>
      <c r="FH129" s="65"/>
      <c r="FI129" s="65"/>
      <c r="FJ129" s="65"/>
      <c r="FK129" s="65"/>
      <c r="FL129" s="65"/>
      <c r="FM129" s="65"/>
      <c r="FN129" s="65"/>
      <c r="FO129" s="65"/>
      <c r="FP129" s="65"/>
      <c r="FQ129" s="65"/>
      <c r="FR129" s="65"/>
      <c r="FS129" s="65"/>
      <c r="FT129" s="65"/>
      <c r="FU129" s="65"/>
      <c r="FV129" s="65"/>
      <c r="FW129" s="65"/>
      <c r="FX129" s="65"/>
      <c r="FY129" s="65"/>
      <c r="FZ129" s="65"/>
      <c r="GA129" s="65"/>
      <c r="GB129" s="65"/>
      <c r="GC129" s="65"/>
      <c r="GD129" s="65"/>
      <c r="GE129" s="65"/>
      <c r="GF129" s="65"/>
      <c r="GG129" s="65"/>
      <c r="GH129" s="65"/>
      <c r="GI129" s="65"/>
      <c r="GJ129" s="65"/>
      <c r="GK129" s="65"/>
      <c r="GL129" s="65"/>
      <c r="GM129" s="65"/>
      <c r="GN129" s="65"/>
      <c r="GO129" s="65"/>
      <c r="GP129" s="65"/>
      <c r="GQ129" s="65"/>
      <c r="GR129" s="65"/>
      <c r="GS129" s="65"/>
      <c r="GT129" s="65"/>
      <c r="GU129" s="65"/>
      <c r="GV129" s="65"/>
      <c r="GW129" s="65"/>
      <c r="GX129" s="65"/>
      <c r="GY129" s="65"/>
      <c r="GZ129" s="65"/>
      <c r="HA129" s="65"/>
      <c r="HB129" s="65"/>
      <c r="HC129" s="65"/>
      <c r="HD129" s="65"/>
      <c r="HE129" s="65"/>
      <c r="HF129" s="65"/>
      <c r="HG129" s="65"/>
      <c r="HH129" s="65"/>
      <c r="HI129" s="65"/>
      <c r="HJ129" s="65"/>
      <c r="HK129" s="65"/>
      <c r="HL129" s="65"/>
      <c r="HM129" s="65"/>
      <c r="HN129" s="65"/>
      <c r="HO129" s="65"/>
      <c r="HP129" s="65"/>
      <c r="HQ129" s="65"/>
      <c r="HR129" s="65"/>
      <c r="HS129" s="65"/>
      <c r="HT129" s="65"/>
      <c r="HU129" s="65"/>
      <c r="HV129" s="65"/>
      <c r="HW129" s="65"/>
      <c r="HX129" s="65"/>
      <c r="HY129" s="65"/>
      <c r="HZ129" s="65"/>
      <c r="IA129" s="65"/>
      <c r="IB129" s="65"/>
      <c r="IC129" s="65"/>
      <c r="ID129" s="65"/>
      <c r="IE129" s="65"/>
      <c r="IF129" s="65"/>
      <c r="IG129" s="65"/>
      <c r="IH129" s="65"/>
      <c r="II129" s="65"/>
      <c r="IJ129" s="65"/>
      <c r="IK129" s="65"/>
      <c r="IL129" s="65"/>
      <c r="IM129" s="65"/>
      <c r="IN129" s="65"/>
      <c r="IO129" s="65"/>
      <c r="IP129" s="65"/>
      <c r="IQ129" s="65"/>
      <c r="IR129" s="65"/>
      <c r="IS129" s="65"/>
    </row>
    <row r="130" spans="1:253" ht="13.2" x14ac:dyDescent="0.25">
      <c r="B130" s="65" t="s">
        <v>228</v>
      </c>
      <c r="D130" s="58"/>
      <c r="E130" s="58"/>
      <c r="F130" s="59"/>
      <c r="G130" s="59"/>
      <c r="I130" s="59"/>
    </row>
    <row r="131" spans="1:253" ht="13.2" x14ac:dyDescent="0.25">
      <c r="B131" s="65" t="s">
        <v>229</v>
      </c>
      <c r="D131" s="58"/>
      <c r="E131" s="58"/>
      <c r="F131" s="59"/>
      <c r="G131" s="59"/>
      <c r="I131" s="59"/>
    </row>
    <row r="132" spans="1:253" ht="13.2" x14ac:dyDescent="0.25">
      <c r="B132" s="65" t="s">
        <v>230</v>
      </c>
      <c r="C132" s="65"/>
      <c r="D132" s="68"/>
      <c r="E132" s="69"/>
      <c r="F132" s="69"/>
      <c r="G132" s="69"/>
      <c r="H132" s="69"/>
      <c r="I132" s="69"/>
    </row>
    <row r="133" spans="1:253" ht="13.2" x14ac:dyDescent="0.25">
      <c r="B133" s="65" t="s">
        <v>231</v>
      </c>
      <c r="C133" s="65"/>
      <c r="D133" s="68"/>
      <c r="E133" s="69"/>
      <c r="F133" s="69"/>
      <c r="G133" s="69"/>
      <c r="H133" s="69"/>
      <c r="I133" s="69"/>
    </row>
    <row r="134" spans="1:253" ht="13.2" x14ac:dyDescent="0.25">
      <c r="B134" s="65" t="s">
        <v>232</v>
      </c>
      <c r="C134" s="65"/>
      <c r="D134" s="68"/>
      <c r="E134" s="69"/>
      <c r="F134" s="69"/>
      <c r="G134" s="69"/>
      <c r="H134" s="69"/>
      <c r="I134" s="69"/>
    </row>
    <row r="135" spans="1:253" ht="13.2" x14ac:dyDescent="0.25">
      <c r="B135" s="65" t="s">
        <v>233</v>
      </c>
      <c r="C135" s="65"/>
      <c r="D135" s="68"/>
      <c r="E135" s="69"/>
      <c r="F135" s="69"/>
      <c r="G135" s="69"/>
      <c r="H135" s="69"/>
      <c r="I135" s="69"/>
    </row>
    <row r="136" spans="1:253" ht="13.2" x14ac:dyDescent="0.25">
      <c r="B136" s="65" t="s">
        <v>234</v>
      </c>
      <c r="C136" s="65"/>
      <c r="D136" s="68"/>
      <c r="E136" s="69"/>
      <c r="F136" s="69"/>
      <c r="G136" s="69"/>
      <c r="H136" s="69"/>
      <c r="I136" s="69"/>
    </row>
    <row r="137" spans="1:253" ht="13.2" x14ac:dyDescent="0.25">
      <c r="B137" s="65" t="s">
        <v>235</v>
      </c>
      <c r="C137" s="65"/>
      <c r="D137" s="68"/>
      <c r="E137" s="69"/>
      <c r="F137" s="69"/>
      <c r="G137" s="69"/>
      <c r="H137" s="69"/>
      <c r="I137" s="69"/>
    </row>
    <row r="138" spans="1:253" ht="13.2" x14ac:dyDescent="0.25">
      <c r="B138" s="69"/>
      <c r="C138" s="69"/>
      <c r="D138" s="68"/>
      <c r="E138" s="69"/>
      <c r="F138" s="69"/>
      <c r="G138" s="69"/>
      <c r="H138" s="69"/>
      <c r="I138" s="69"/>
    </row>
    <row r="139" spans="1:253" ht="13.2" x14ac:dyDescent="0.25">
      <c r="B139" s="69"/>
      <c r="C139" s="69"/>
      <c r="D139" s="68"/>
      <c r="E139" s="69"/>
      <c r="F139" s="69"/>
      <c r="G139" s="69"/>
      <c r="H139" s="69"/>
      <c r="I139" s="69"/>
    </row>
    <row r="140" spans="1:253" ht="13.35" customHeight="1" x14ac:dyDescent="0.25">
      <c r="B140" s="65" t="s">
        <v>236</v>
      </c>
      <c r="C140" s="65"/>
      <c r="D140" s="68"/>
      <c r="E140" s="69"/>
      <c r="F140" s="69"/>
      <c r="G140" s="69"/>
      <c r="H140" s="69"/>
      <c r="I140" s="69"/>
    </row>
    <row r="141" spans="1:253" ht="14.25" customHeight="1" x14ac:dyDescent="0.25">
      <c r="B141" s="70" t="s">
        <v>237</v>
      </c>
      <c r="C141" s="70"/>
      <c r="D141" s="70"/>
      <c r="E141" s="70"/>
      <c r="F141" s="70"/>
      <c r="G141" s="70"/>
      <c r="H141" s="70"/>
      <c r="I141" s="70"/>
    </row>
    <row r="142" spans="1:253" ht="14.25" customHeight="1" x14ac:dyDescent="0.25">
      <c r="B142" s="71"/>
      <c r="C142" s="71"/>
      <c r="D142" s="71"/>
      <c r="E142" s="71"/>
      <c r="F142" s="71"/>
      <c r="G142" s="71"/>
      <c r="H142" s="71"/>
      <c r="I142" s="71"/>
    </row>
    <row r="143" spans="1:253" s="74" customFormat="1" ht="14.25" customHeight="1" x14ac:dyDescent="0.25">
      <c r="A143" s="7"/>
      <c r="B143" s="72" t="s">
        <v>238</v>
      </c>
      <c r="C143" s="72"/>
      <c r="D143" s="73"/>
      <c r="E143" s="72"/>
      <c r="F143" s="72"/>
      <c r="G143" s="72"/>
      <c r="H143" s="72"/>
      <c r="I143" s="72"/>
    </row>
    <row r="144" spans="1:253" s="74" customFormat="1" ht="15.75" customHeight="1" x14ac:dyDescent="0.25">
      <c r="A144" s="7"/>
      <c r="B144" s="72" t="s">
        <v>239</v>
      </c>
      <c r="C144" s="72"/>
      <c r="D144" s="73"/>
      <c r="E144" s="72"/>
      <c r="F144" s="72"/>
      <c r="G144" s="72"/>
      <c r="H144" s="72"/>
      <c r="I144" s="72"/>
    </row>
    <row r="145" spans="2:11" ht="15" customHeight="1" x14ac:dyDescent="0.25">
      <c r="B145" s="69"/>
      <c r="C145" s="69"/>
      <c r="D145" s="75"/>
      <c r="E145" s="69"/>
      <c r="F145" s="69"/>
      <c r="G145" s="69"/>
      <c r="H145" s="69"/>
      <c r="I145" s="69"/>
    </row>
    <row r="146" spans="2:11" ht="13.2" x14ac:dyDescent="0.25">
      <c r="B146" s="76" t="s">
        <v>240</v>
      </c>
      <c r="C146" s="76"/>
      <c r="D146" s="77"/>
      <c r="E146" s="77"/>
      <c r="F146" s="69"/>
      <c r="G146" s="69"/>
      <c r="H146" s="69"/>
      <c r="I146" s="69"/>
    </row>
    <row r="147" spans="2:11" ht="13.2" x14ac:dyDescent="0.25">
      <c r="B147" s="76" t="s">
        <v>241</v>
      </c>
      <c r="C147" s="76"/>
      <c r="D147" s="77"/>
      <c r="E147" s="77"/>
      <c r="F147" s="69"/>
      <c r="G147" s="69"/>
      <c r="H147" s="69"/>
      <c r="I147" s="69"/>
    </row>
    <row r="148" spans="2:11" ht="13.2" x14ac:dyDescent="0.25">
      <c r="B148" s="76"/>
      <c r="C148" s="76"/>
      <c r="D148" s="77"/>
      <c r="E148" s="77"/>
      <c r="F148" s="69"/>
      <c r="G148" s="69"/>
      <c r="H148" s="69"/>
      <c r="I148" s="69"/>
    </row>
    <row r="149" spans="2:11" ht="13.2" x14ac:dyDescent="0.25">
      <c r="B149" s="65" t="s">
        <v>242</v>
      </c>
      <c r="C149" s="76"/>
      <c r="D149" s="77"/>
      <c r="E149" s="77"/>
      <c r="F149" s="69"/>
      <c r="G149" s="69"/>
      <c r="H149" s="69"/>
      <c r="I149" s="69"/>
    </row>
    <row r="150" spans="2:11" ht="13.2" x14ac:dyDescent="0.25">
      <c r="B150" s="76" t="s">
        <v>243</v>
      </c>
      <c r="C150" s="76"/>
      <c r="D150" s="69"/>
      <c r="E150" s="69"/>
      <c r="F150" s="69"/>
      <c r="G150" s="69"/>
      <c r="H150" s="69"/>
      <c r="I150" s="69"/>
      <c r="K150" s="78"/>
    </row>
    <row r="151" spans="2:11" ht="13.2" x14ac:dyDescent="0.25">
      <c r="B151" s="76"/>
      <c r="C151" s="76"/>
      <c r="D151" s="69"/>
      <c r="E151" s="69"/>
      <c r="F151" s="69"/>
      <c r="G151" s="69"/>
      <c r="H151" s="69"/>
      <c r="I151" s="69"/>
      <c r="K151" s="78"/>
    </row>
    <row r="152" spans="2:11" ht="10.5" customHeight="1" x14ac:dyDescent="0.25">
      <c r="B152" s="76"/>
      <c r="C152" s="76"/>
      <c r="H152" s="6"/>
      <c r="K152" s="78"/>
    </row>
    <row r="153" spans="2:11" ht="13.2" x14ac:dyDescent="0.25">
      <c r="B153" s="65" t="s">
        <v>244</v>
      </c>
      <c r="C153" s="65"/>
      <c r="G153" s="65" t="s">
        <v>245</v>
      </c>
      <c r="H153" s="6"/>
      <c r="I153" s="9"/>
      <c r="K153" s="78"/>
    </row>
    <row r="154" spans="2:11" ht="13.2" x14ac:dyDescent="0.25">
      <c r="H154" s="6"/>
      <c r="I154" s="9"/>
      <c r="K154" s="78"/>
    </row>
    <row r="155" spans="2:11" ht="13.2" x14ac:dyDescent="0.25">
      <c r="G155" s="79"/>
      <c r="H155" s="79"/>
      <c r="I155" s="79"/>
      <c r="K155" s="78"/>
    </row>
    <row r="156" spans="2:11" ht="13.2" x14ac:dyDescent="0.25">
      <c r="B156" s="37"/>
      <c r="C156" s="37"/>
      <c r="D156" s="37"/>
      <c r="E156" s="37"/>
      <c r="G156" s="80">
        <v>45705</v>
      </c>
      <c r="H156" s="80"/>
      <c r="I156" s="80"/>
      <c r="K156" s="78"/>
    </row>
    <row r="157" spans="2:11" ht="13.2" x14ac:dyDescent="0.25">
      <c r="H157" s="6"/>
      <c r="I157" s="9"/>
      <c r="K157" s="78"/>
    </row>
    <row r="158" spans="2:11" ht="13.2" x14ac:dyDescent="0.25">
      <c r="H158" s="6"/>
      <c r="J158" s="9"/>
      <c r="K158" s="78"/>
    </row>
  </sheetData>
  <sheetProtection algorithmName="SHA-512" hashValue="O45xFJaklDPiw7dpa+qOpkvZK5Kwu+Ql/oPSeXjG2pu7McmMH9SumShaTa+bhmgfwGCENfLI8SjGFnbHr//vnQ==" saltValue="NR/SL/gJg6kK/M1A2KJM0w==" spinCount="100000" sheet="1" objects="1" scenarios="1"/>
  <mergeCells count="9">
    <mergeCell ref="B141:I141"/>
    <mergeCell ref="G155:I155"/>
    <mergeCell ref="G156:I156"/>
    <mergeCell ref="D15:E15"/>
    <mergeCell ref="F15:G15"/>
    <mergeCell ref="H15:I15"/>
    <mergeCell ref="D66:E66"/>
    <mergeCell ref="F66:G66"/>
    <mergeCell ref="H66:I6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4</xdr:col>
                    <xdr:colOff>320040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 sizeWithCells="1">
                  <from>
                    <xdr:col>4</xdr:col>
                    <xdr:colOff>228600</xdr:colOff>
                    <xdr:row>131</xdr:row>
                    <xdr:rowOff>0</xdr:rowOff>
                  </from>
                  <to>
                    <xdr:col>6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6C15-026D-44AE-8380-FBC0EC79E699}">
  <dimension ref="A1:IS158"/>
  <sheetViews>
    <sheetView topLeftCell="A50" workbookViewId="0">
      <selection activeCell="E62" sqref="E62"/>
    </sheetView>
  </sheetViews>
  <sheetFormatPr defaultColWidth="9.109375" defaultRowHeight="10.199999999999999" x14ac:dyDescent="0.2"/>
  <cols>
    <col min="1" max="1" width="6.109375" style="6" customWidth="1"/>
    <col min="2" max="2" width="12.44140625" style="6" customWidth="1"/>
    <col min="3" max="3" width="22.109375" style="6" bestFit="1" customWidth="1"/>
    <col min="4" max="4" width="13.109375" style="6" customWidth="1"/>
    <col min="5" max="5" width="13.33203125" style="6" customWidth="1"/>
    <col min="6" max="6" width="11.6640625" style="6" customWidth="1"/>
    <col min="7" max="7" width="11.109375" style="6" customWidth="1"/>
    <col min="8" max="8" width="13.44140625" style="9" customWidth="1"/>
    <col min="9" max="9" width="14.109375" style="6" customWidth="1"/>
    <col min="10" max="11" width="9.109375" style="6"/>
    <col min="12" max="12" width="13.5546875" style="6" bestFit="1" customWidth="1"/>
    <col min="13" max="256" width="9.109375" style="6"/>
    <col min="257" max="257" width="6.109375" style="6" customWidth="1"/>
    <col min="258" max="258" width="12.44140625" style="6" customWidth="1"/>
    <col min="259" max="259" width="22.109375" style="6" bestFit="1" customWidth="1"/>
    <col min="260" max="260" width="13.109375" style="6" customWidth="1"/>
    <col min="261" max="261" width="13.33203125" style="6" customWidth="1"/>
    <col min="262" max="262" width="11.6640625" style="6" customWidth="1"/>
    <col min="263" max="263" width="11.109375" style="6" customWidth="1"/>
    <col min="264" max="264" width="13.44140625" style="6" customWidth="1"/>
    <col min="265" max="265" width="14.109375" style="6" customWidth="1"/>
    <col min="266" max="267" width="9.109375" style="6"/>
    <col min="268" max="268" width="13.5546875" style="6" bestFit="1" customWidth="1"/>
    <col min="269" max="512" width="9.109375" style="6"/>
    <col min="513" max="513" width="6.109375" style="6" customWidth="1"/>
    <col min="514" max="514" width="12.44140625" style="6" customWidth="1"/>
    <col min="515" max="515" width="22.109375" style="6" bestFit="1" customWidth="1"/>
    <col min="516" max="516" width="13.109375" style="6" customWidth="1"/>
    <col min="517" max="517" width="13.33203125" style="6" customWidth="1"/>
    <col min="518" max="518" width="11.6640625" style="6" customWidth="1"/>
    <col min="519" max="519" width="11.109375" style="6" customWidth="1"/>
    <col min="520" max="520" width="13.44140625" style="6" customWidth="1"/>
    <col min="521" max="521" width="14.109375" style="6" customWidth="1"/>
    <col min="522" max="523" width="9.109375" style="6"/>
    <col min="524" max="524" width="13.5546875" style="6" bestFit="1" customWidth="1"/>
    <col min="525" max="768" width="9.109375" style="6"/>
    <col min="769" max="769" width="6.109375" style="6" customWidth="1"/>
    <col min="770" max="770" width="12.44140625" style="6" customWidth="1"/>
    <col min="771" max="771" width="22.109375" style="6" bestFit="1" customWidth="1"/>
    <col min="772" max="772" width="13.109375" style="6" customWidth="1"/>
    <col min="773" max="773" width="13.33203125" style="6" customWidth="1"/>
    <col min="774" max="774" width="11.6640625" style="6" customWidth="1"/>
    <col min="775" max="775" width="11.109375" style="6" customWidth="1"/>
    <col min="776" max="776" width="13.44140625" style="6" customWidth="1"/>
    <col min="777" max="777" width="14.109375" style="6" customWidth="1"/>
    <col min="778" max="779" width="9.109375" style="6"/>
    <col min="780" max="780" width="13.5546875" style="6" bestFit="1" customWidth="1"/>
    <col min="781" max="1024" width="9.109375" style="6"/>
    <col min="1025" max="1025" width="6.109375" style="6" customWidth="1"/>
    <col min="1026" max="1026" width="12.44140625" style="6" customWidth="1"/>
    <col min="1027" max="1027" width="22.109375" style="6" bestFit="1" customWidth="1"/>
    <col min="1028" max="1028" width="13.109375" style="6" customWidth="1"/>
    <col min="1029" max="1029" width="13.33203125" style="6" customWidth="1"/>
    <col min="1030" max="1030" width="11.6640625" style="6" customWidth="1"/>
    <col min="1031" max="1031" width="11.109375" style="6" customWidth="1"/>
    <col min="1032" max="1032" width="13.44140625" style="6" customWidth="1"/>
    <col min="1033" max="1033" width="14.109375" style="6" customWidth="1"/>
    <col min="1034" max="1035" width="9.109375" style="6"/>
    <col min="1036" max="1036" width="13.5546875" style="6" bestFit="1" customWidth="1"/>
    <col min="1037" max="1280" width="9.109375" style="6"/>
    <col min="1281" max="1281" width="6.109375" style="6" customWidth="1"/>
    <col min="1282" max="1282" width="12.44140625" style="6" customWidth="1"/>
    <col min="1283" max="1283" width="22.109375" style="6" bestFit="1" customWidth="1"/>
    <col min="1284" max="1284" width="13.109375" style="6" customWidth="1"/>
    <col min="1285" max="1285" width="13.33203125" style="6" customWidth="1"/>
    <col min="1286" max="1286" width="11.6640625" style="6" customWidth="1"/>
    <col min="1287" max="1287" width="11.109375" style="6" customWidth="1"/>
    <col min="1288" max="1288" width="13.44140625" style="6" customWidth="1"/>
    <col min="1289" max="1289" width="14.109375" style="6" customWidth="1"/>
    <col min="1290" max="1291" width="9.109375" style="6"/>
    <col min="1292" max="1292" width="13.5546875" style="6" bestFit="1" customWidth="1"/>
    <col min="1293" max="1536" width="9.109375" style="6"/>
    <col min="1537" max="1537" width="6.109375" style="6" customWidth="1"/>
    <col min="1538" max="1538" width="12.44140625" style="6" customWidth="1"/>
    <col min="1539" max="1539" width="22.109375" style="6" bestFit="1" customWidth="1"/>
    <col min="1540" max="1540" width="13.109375" style="6" customWidth="1"/>
    <col min="1541" max="1541" width="13.33203125" style="6" customWidth="1"/>
    <col min="1542" max="1542" width="11.6640625" style="6" customWidth="1"/>
    <col min="1543" max="1543" width="11.109375" style="6" customWidth="1"/>
    <col min="1544" max="1544" width="13.44140625" style="6" customWidth="1"/>
    <col min="1545" max="1545" width="14.109375" style="6" customWidth="1"/>
    <col min="1546" max="1547" width="9.109375" style="6"/>
    <col min="1548" max="1548" width="13.5546875" style="6" bestFit="1" customWidth="1"/>
    <col min="1549" max="1792" width="9.109375" style="6"/>
    <col min="1793" max="1793" width="6.109375" style="6" customWidth="1"/>
    <col min="1794" max="1794" width="12.44140625" style="6" customWidth="1"/>
    <col min="1795" max="1795" width="22.109375" style="6" bestFit="1" customWidth="1"/>
    <col min="1796" max="1796" width="13.109375" style="6" customWidth="1"/>
    <col min="1797" max="1797" width="13.33203125" style="6" customWidth="1"/>
    <col min="1798" max="1798" width="11.6640625" style="6" customWidth="1"/>
    <col min="1799" max="1799" width="11.109375" style="6" customWidth="1"/>
    <col min="1800" max="1800" width="13.44140625" style="6" customWidth="1"/>
    <col min="1801" max="1801" width="14.109375" style="6" customWidth="1"/>
    <col min="1802" max="1803" width="9.109375" style="6"/>
    <col min="1804" max="1804" width="13.5546875" style="6" bestFit="1" customWidth="1"/>
    <col min="1805" max="2048" width="9.109375" style="6"/>
    <col min="2049" max="2049" width="6.109375" style="6" customWidth="1"/>
    <col min="2050" max="2050" width="12.44140625" style="6" customWidth="1"/>
    <col min="2051" max="2051" width="22.109375" style="6" bestFit="1" customWidth="1"/>
    <col min="2052" max="2052" width="13.109375" style="6" customWidth="1"/>
    <col min="2053" max="2053" width="13.33203125" style="6" customWidth="1"/>
    <col min="2054" max="2054" width="11.6640625" style="6" customWidth="1"/>
    <col min="2055" max="2055" width="11.109375" style="6" customWidth="1"/>
    <col min="2056" max="2056" width="13.44140625" style="6" customWidth="1"/>
    <col min="2057" max="2057" width="14.109375" style="6" customWidth="1"/>
    <col min="2058" max="2059" width="9.109375" style="6"/>
    <col min="2060" max="2060" width="13.5546875" style="6" bestFit="1" customWidth="1"/>
    <col min="2061" max="2304" width="9.109375" style="6"/>
    <col min="2305" max="2305" width="6.109375" style="6" customWidth="1"/>
    <col min="2306" max="2306" width="12.44140625" style="6" customWidth="1"/>
    <col min="2307" max="2307" width="22.109375" style="6" bestFit="1" customWidth="1"/>
    <col min="2308" max="2308" width="13.109375" style="6" customWidth="1"/>
    <col min="2309" max="2309" width="13.33203125" style="6" customWidth="1"/>
    <col min="2310" max="2310" width="11.6640625" style="6" customWidth="1"/>
    <col min="2311" max="2311" width="11.109375" style="6" customWidth="1"/>
    <col min="2312" max="2312" width="13.44140625" style="6" customWidth="1"/>
    <col min="2313" max="2313" width="14.109375" style="6" customWidth="1"/>
    <col min="2314" max="2315" width="9.109375" style="6"/>
    <col min="2316" max="2316" width="13.5546875" style="6" bestFit="1" customWidth="1"/>
    <col min="2317" max="2560" width="9.109375" style="6"/>
    <col min="2561" max="2561" width="6.109375" style="6" customWidth="1"/>
    <col min="2562" max="2562" width="12.44140625" style="6" customWidth="1"/>
    <col min="2563" max="2563" width="22.109375" style="6" bestFit="1" customWidth="1"/>
    <col min="2564" max="2564" width="13.109375" style="6" customWidth="1"/>
    <col min="2565" max="2565" width="13.33203125" style="6" customWidth="1"/>
    <col min="2566" max="2566" width="11.6640625" style="6" customWidth="1"/>
    <col min="2567" max="2567" width="11.109375" style="6" customWidth="1"/>
    <col min="2568" max="2568" width="13.44140625" style="6" customWidth="1"/>
    <col min="2569" max="2569" width="14.109375" style="6" customWidth="1"/>
    <col min="2570" max="2571" width="9.109375" style="6"/>
    <col min="2572" max="2572" width="13.5546875" style="6" bestFit="1" customWidth="1"/>
    <col min="2573" max="2816" width="9.109375" style="6"/>
    <col min="2817" max="2817" width="6.109375" style="6" customWidth="1"/>
    <col min="2818" max="2818" width="12.44140625" style="6" customWidth="1"/>
    <col min="2819" max="2819" width="22.109375" style="6" bestFit="1" customWidth="1"/>
    <col min="2820" max="2820" width="13.109375" style="6" customWidth="1"/>
    <col min="2821" max="2821" width="13.33203125" style="6" customWidth="1"/>
    <col min="2822" max="2822" width="11.6640625" style="6" customWidth="1"/>
    <col min="2823" max="2823" width="11.109375" style="6" customWidth="1"/>
    <col min="2824" max="2824" width="13.44140625" style="6" customWidth="1"/>
    <col min="2825" max="2825" width="14.109375" style="6" customWidth="1"/>
    <col min="2826" max="2827" width="9.109375" style="6"/>
    <col min="2828" max="2828" width="13.5546875" style="6" bestFit="1" customWidth="1"/>
    <col min="2829" max="3072" width="9.109375" style="6"/>
    <col min="3073" max="3073" width="6.109375" style="6" customWidth="1"/>
    <col min="3074" max="3074" width="12.44140625" style="6" customWidth="1"/>
    <col min="3075" max="3075" width="22.109375" style="6" bestFit="1" customWidth="1"/>
    <col min="3076" max="3076" width="13.109375" style="6" customWidth="1"/>
    <col min="3077" max="3077" width="13.33203125" style="6" customWidth="1"/>
    <col min="3078" max="3078" width="11.6640625" style="6" customWidth="1"/>
    <col min="3079" max="3079" width="11.109375" style="6" customWidth="1"/>
    <col min="3080" max="3080" width="13.44140625" style="6" customWidth="1"/>
    <col min="3081" max="3081" width="14.109375" style="6" customWidth="1"/>
    <col min="3082" max="3083" width="9.109375" style="6"/>
    <col min="3084" max="3084" width="13.5546875" style="6" bestFit="1" customWidth="1"/>
    <col min="3085" max="3328" width="9.109375" style="6"/>
    <col min="3329" max="3329" width="6.109375" style="6" customWidth="1"/>
    <col min="3330" max="3330" width="12.44140625" style="6" customWidth="1"/>
    <col min="3331" max="3331" width="22.109375" style="6" bestFit="1" customWidth="1"/>
    <col min="3332" max="3332" width="13.109375" style="6" customWidth="1"/>
    <col min="3333" max="3333" width="13.33203125" style="6" customWidth="1"/>
    <col min="3334" max="3334" width="11.6640625" style="6" customWidth="1"/>
    <col min="3335" max="3335" width="11.109375" style="6" customWidth="1"/>
    <col min="3336" max="3336" width="13.44140625" style="6" customWidth="1"/>
    <col min="3337" max="3337" width="14.109375" style="6" customWidth="1"/>
    <col min="3338" max="3339" width="9.109375" style="6"/>
    <col min="3340" max="3340" width="13.5546875" style="6" bestFit="1" customWidth="1"/>
    <col min="3341" max="3584" width="9.109375" style="6"/>
    <col min="3585" max="3585" width="6.109375" style="6" customWidth="1"/>
    <col min="3586" max="3586" width="12.44140625" style="6" customWidth="1"/>
    <col min="3587" max="3587" width="22.109375" style="6" bestFit="1" customWidth="1"/>
    <col min="3588" max="3588" width="13.109375" style="6" customWidth="1"/>
    <col min="3589" max="3589" width="13.33203125" style="6" customWidth="1"/>
    <col min="3590" max="3590" width="11.6640625" style="6" customWidth="1"/>
    <col min="3591" max="3591" width="11.109375" style="6" customWidth="1"/>
    <col min="3592" max="3592" width="13.44140625" style="6" customWidth="1"/>
    <col min="3593" max="3593" width="14.109375" style="6" customWidth="1"/>
    <col min="3594" max="3595" width="9.109375" style="6"/>
    <col min="3596" max="3596" width="13.5546875" style="6" bestFit="1" customWidth="1"/>
    <col min="3597" max="3840" width="9.109375" style="6"/>
    <col min="3841" max="3841" width="6.109375" style="6" customWidth="1"/>
    <col min="3842" max="3842" width="12.44140625" style="6" customWidth="1"/>
    <col min="3843" max="3843" width="22.109375" style="6" bestFit="1" customWidth="1"/>
    <col min="3844" max="3844" width="13.109375" style="6" customWidth="1"/>
    <col min="3845" max="3845" width="13.33203125" style="6" customWidth="1"/>
    <col min="3846" max="3846" width="11.6640625" style="6" customWidth="1"/>
    <col min="3847" max="3847" width="11.109375" style="6" customWidth="1"/>
    <col min="3848" max="3848" width="13.44140625" style="6" customWidth="1"/>
    <col min="3849" max="3849" width="14.109375" style="6" customWidth="1"/>
    <col min="3850" max="3851" width="9.109375" style="6"/>
    <col min="3852" max="3852" width="13.5546875" style="6" bestFit="1" customWidth="1"/>
    <col min="3853" max="4096" width="9.109375" style="6"/>
    <col min="4097" max="4097" width="6.109375" style="6" customWidth="1"/>
    <col min="4098" max="4098" width="12.44140625" style="6" customWidth="1"/>
    <col min="4099" max="4099" width="22.109375" style="6" bestFit="1" customWidth="1"/>
    <col min="4100" max="4100" width="13.109375" style="6" customWidth="1"/>
    <col min="4101" max="4101" width="13.33203125" style="6" customWidth="1"/>
    <col min="4102" max="4102" width="11.6640625" style="6" customWidth="1"/>
    <col min="4103" max="4103" width="11.109375" style="6" customWidth="1"/>
    <col min="4104" max="4104" width="13.44140625" style="6" customWidth="1"/>
    <col min="4105" max="4105" width="14.109375" style="6" customWidth="1"/>
    <col min="4106" max="4107" width="9.109375" style="6"/>
    <col min="4108" max="4108" width="13.5546875" style="6" bestFit="1" customWidth="1"/>
    <col min="4109" max="4352" width="9.109375" style="6"/>
    <col min="4353" max="4353" width="6.109375" style="6" customWidth="1"/>
    <col min="4354" max="4354" width="12.44140625" style="6" customWidth="1"/>
    <col min="4355" max="4355" width="22.109375" style="6" bestFit="1" customWidth="1"/>
    <col min="4356" max="4356" width="13.109375" style="6" customWidth="1"/>
    <col min="4357" max="4357" width="13.33203125" style="6" customWidth="1"/>
    <col min="4358" max="4358" width="11.6640625" style="6" customWidth="1"/>
    <col min="4359" max="4359" width="11.109375" style="6" customWidth="1"/>
    <col min="4360" max="4360" width="13.44140625" style="6" customWidth="1"/>
    <col min="4361" max="4361" width="14.109375" style="6" customWidth="1"/>
    <col min="4362" max="4363" width="9.109375" style="6"/>
    <col min="4364" max="4364" width="13.5546875" style="6" bestFit="1" customWidth="1"/>
    <col min="4365" max="4608" width="9.109375" style="6"/>
    <col min="4609" max="4609" width="6.109375" style="6" customWidth="1"/>
    <col min="4610" max="4610" width="12.44140625" style="6" customWidth="1"/>
    <col min="4611" max="4611" width="22.109375" style="6" bestFit="1" customWidth="1"/>
    <col min="4612" max="4612" width="13.109375" style="6" customWidth="1"/>
    <col min="4613" max="4613" width="13.33203125" style="6" customWidth="1"/>
    <col min="4614" max="4614" width="11.6640625" style="6" customWidth="1"/>
    <col min="4615" max="4615" width="11.109375" style="6" customWidth="1"/>
    <col min="4616" max="4616" width="13.44140625" style="6" customWidth="1"/>
    <col min="4617" max="4617" width="14.109375" style="6" customWidth="1"/>
    <col min="4618" max="4619" width="9.109375" style="6"/>
    <col min="4620" max="4620" width="13.5546875" style="6" bestFit="1" customWidth="1"/>
    <col min="4621" max="4864" width="9.109375" style="6"/>
    <col min="4865" max="4865" width="6.109375" style="6" customWidth="1"/>
    <col min="4866" max="4866" width="12.44140625" style="6" customWidth="1"/>
    <col min="4867" max="4867" width="22.109375" style="6" bestFit="1" customWidth="1"/>
    <col min="4868" max="4868" width="13.109375" style="6" customWidth="1"/>
    <col min="4869" max="4869" width="13.33203125" style="6" customWidth="1"/>
    <col min="4870" max="4870" width="11.6640625" style="6" customWidth="1"/>
    <col min="4871" max="4871" width="11.109375" style="6" customWidth="1"/>
    <col min="4872" max="4872" width="13.44140625" style="6" customWidth="1"/>
    <col min="4873" max="4873" width="14.109375" style="6" customWidth="1"/>
    <col min="4874" max="4875" width="9.109375" style="6"/>
    <col min="4876" max="4876" width="13.5546875" style="6" bestFit="1" customWidth="1"/>
    <col min="4877" max="5120" width="9.109375" style="6"/>
    <col min="5121" max="5121" width="6.109375" style="6" customWidth="1"/>
    <col min="5122" max="5122" width="12.44140625" style="6" customWidth="1"/>
    <col min="5123" max="5123" width="22.109375" style="6" bestFit="1" customWidth="1"/>
    <col min="5124" max="5124" width="13.109375" style="6" customWidth="1"/>
    <col min="5125" max="5125" width="13.33203125" style="6" customWidth="1"/>
    <col min="5126" max="5126" width="11.6640625" style="6" customWidth="1"/>
    <col min="5127" max="5127" width="11.109375" style="6" customWidth="1"/>
    <col min="5128" max="5128" width="13.44140625" style="6" customWidth="1"/>
    <col min="5129" max="5129" width="14.109375" style="6" customWidth="1"/>
    <col min="5130" max="5131" width="9.109375" style="6"/>
    <col min="5132" max="5132" width="13.5546875" style="6" bestFit="1" customWidth="1"/>
    <col min="5133" max="5376" width="9.109375" style="6"/>
    <col min="5377" max="5377" width="6.109375" style="6" customWidth="1"/>
    <col min="5378" max="5378" width="12.44140625" style="6" customWidth="1"/>
    <col min="5379" max="5379" width="22.109375" style="6" bestFit="1" customWidth="1"/>
    <col min="5380" max="5380" width="13.109375" style="6" customWidth="1"/>
    <col min="5381" max="5381" width="13.33203125" style="6" customWidth="1"/>
    <col min="5382" max="5382" width="11.6640625" style="6" customWidth="1"/>
    <col min="5383" max="5383" width="11.109375" style="6" customWidth="1"/>
    <col min="5384" max="5384" width="13.44140625" style="6" customWidth="1"/>
    <col min="5385" max="5385" width="14.109375" style="6" customWidth="1"/>
    <col min="5386" max="5387" width="9.109375" style="6"/>
    <col min="5388" max="5388" width="13.5546875" style="6" bestFit="1" customWidth="1"/>
    <col min="5389" max="5632" width="9.109375" style="6"/>
    <col min="5633" max="5633" width="6.109375" style="6" customWidth="1"/>
    <col min="5634" max="5634" width="12.44140625" style="6" customWidth="1"/>
    <col min="5635" max="5635" width="22.109375" style="6" bestFit="1" customWidth="1"/>
    <col min="5636" max="5636" width="13.109375" style="6" customWidth="1"/>
    <col min="5637" max="5637" width="13.33203125" style="6" customWidth="1"/>
    <col min="5638" max="5638" width="11.6640625" style="6" customWidth="1"/>
    <col min="5639" max="5639" width="11.109375" style="6" customWidth="1"/>
    <col min="5640" max="5640" width="13.44140625" style="6" customWidth="1"/>
    <col min="5641" max="5641" width="14.109375" style="6" customWidth="1"/>
    <col min="5642" max="5643" width="9.109375" style="6"/>
    <col min="5644" max="5644" width="13.5546875" style="6" bestFit="1" customWidth="1"/>
    <col min="5645" max="5888" width="9.109375" style="6"/>
    <col min="5889" max="5889" width="6.109375" style="6" customWidth="1"/>
    <col min="5890" max="5890" width="12.44140625" style="6" customWidth="1"/>
    <col min="5891" max="5891" width="22.109375" style="6" bestFit="1" customWidth="1"/>
    <col min="5892" max="5892" width="13.109375" style="6" customWidth="1"/>
    <col min="5893" max="5893" width="13.33203125" style="6" customWidth="1"/>
    <col min="5894" max="5894" width="11.6640625" style="6" customWidth="1"/>
    <col min="5895" max="5895" width="11.109375" style="6" customWidth="1"/>
    <col min="5896" max="5896" width="13.44140625" style="6" customWidth="1"/>
    <col min="5897" max="5897" width="14.109375" style="6" customWidth="1"/>
    <col min="5898" max="5899" width="9.109375" style="6"/>
    <col min="5900" max="5900" width="13.5546875" style="6" bestFit="1" customWidth="1"/>
    <col min="5901" max="6144" width="9.109375" style="6"/>
    <col min="6145" max="6145" width="6.109375" style="6" customWidth="1"/>
    <col min="6146" max="6146" width="12.44140625" style="6" customWidth="1"/>
    <col min="6147" max="6147" width="22.109375" style="6" bestFit="1" customWidth="1"/>
    <col min="6148" max="6148" width="13.109375" style="6" customWidth="1"/>
    <col min="6149" max="6149" width="13.33203125" style="6" customWidth="1"/>
    <col min="6150" max="6150" width="11.6640625" style="6" customWidth="1"/>
    <col min="6151" max="6151" width="11.109375" style="6" customWidth="1"/>
    <col min="6152" max="6152" width="13.44140625" style="6" customWidth="1"/>
    <col min="6153" max="6153" width="14.109375" style="6" customWidth="1"/>
    <col min="6154" max="6155" width="9.109375" style="6"/>
    <col min="6156" max="6156" width="13.5546875" style="6" bestFit="1" customWidth="1"/>
    <col min="6157" max="6400" width="9.109375" style="6"/>
    <col min="6401" max="6401" width="6.109375" style="6" customWidth="1"/>
    <col min="6402" max="6402" width="12.44140625" style="6" customWidth="1"/>
    <col min="6403" max="6403" width="22.109375" style="6" bestFit="1" customWidth="1"/>
    <col min="6404" max="6404" width="13.109375" style="6" customWidth="1"/>
    <col min="6405" max="6405" width="13.33203125" style="6" customWidth="1"/>
    <col min="6406" max="6406" width="11.6640625" style="6" customWidth="1"/>
    <col min="6407" max="6407" width="11.109375" style="6" customWidth="1"/>
    <col min="6408" max="6408" width="13.44140625" style="6" customWidth="1"/>
    <col min="6409" max="6409" width="14.109375" style="6" customWidth="1"/>
    <col min="6410" max="6411" width="9.109375" style="6"/>
    <col min="6412" max="6412" width="13.5546875" style="6" bestFit="1" customWidth="1"/>
    <col min="6413" max="6656" width="9.109375" style="6"/>
    <col min="6657" max="6657" width="6.109375" style="6" customWidth="1"/>
    <col min="6658" max="6658" width="12.44140625" style="6" customWidth="1"/>
    <col min="6659" max="6659" width="22.109375" style="6" bestFit="1" customWidth="1"/>
    <col min="6660" max="6660" width="13.109375" style="6" customWidth="1"/>
    <col min="6661" max="6661" width="13.33203125" style="6" customWidth="1"/>
    <col min="6662" max="6662" width="11.6640625" style="6" customWidth="1"/>
    <col min="6663" max="6663" width="11.109375" style="6" customWidth="1"/>
    <col min="6664" max="6664" width="13.44140625" style="6" customWidth="1"/>
    <col min="6665" max="6665" width="14.109375" style="6" customWidth="1"/>
    <col min="6666" max="6667" width="9.109375" style="6"/>
    <col min="6668" max="6668" width="13.5546875" style="6" bestFit="1" customWidth="1"/>
    <col min="6669" max="6912" width="9.109375" style="6"/>
    <col min="6913" max="6913" width="6.109375" style="6" customWidth="1"/>
    <col min="6914" max="6914" width="12.44140625" style="6" customWidth="1"/>
    <col min="6915" max="6915" width="22.109375" style="6" bestFit="1" customWidth="1"/>
    <col min="6916" max="6916" width="13.109375" style="6" customWidth="1"/>
    <col min="6917" max="6917" width="13.33203125" style="6" customWidth="1"/>
    <col min="6918" max="6918" width="11.6640625" style="6" customWidth="1"/>
    <col min="6919" max="6919" width="11.109375" style="6" customWidth="1"/>
    <col min="6920" max="6920" width="13.44140625" style="6" customWidth="1"/>
    <col min="6921" max="6921" width="14.109375" style="6" customWidth="1"/>
    <col min="6922" max="6923" width="9.109375" style="6"/>
    <col min="6924" max="6924" width="13.5546875" style="6" bestFit="1" customWidth="1"/>
    <col min="6925" max="7168" width="9.109375" style="6"/>
    <col min="7169" max="7169" width="6.109375" style="6" customWidth="1"/>
    <col min="7170" max="7170" width="12.44140625" style="6" customWidth="1"/>
    <col min="7171" max="7171" width="22.109375" style="6" bestFit="1" customWidth="1"/>
    <col min="7172" max="7172" width="13.109375" style="6" customWidth="1"/>
    <col min="7173" max="7173" width="13.33203125" style="6" customWidth="1"/>
    <col min="7174" max="7174" width="11.6640625" style="6" customWidth="1"/>
    <col min="7175" max="7175" width="11.109375" style="6" customWidth="1"/>
    <col min="7176" max="7176" width="13.44140625" style="6" customWidth="1"/>
    <col min="7177" max="7177" width="14.109375" style="6" customWidth="1"/>
    <col min="7178" max="7179" width="9.109375" style="6"/>
    <col min="7180" max="7180" width="13.5546875" style="6" bestFit="1" customWidth="1"/>
    <col min="7181" max="7424" width="9.109375" style="6"/>
    <col min="7425" max="7425" width="6.109375" style="6" customWidth="1"/>
    <col min="7426" max="7426" width="12.44140625" style="6" customWidth="1"/>
    <col min="7427" max="7427" width="22.109375" style="6" bestFit="1" customWidth="1"/>
    <col min="7428" max="7428" width="13.109375" style="6" customWidth="1"/>
    <col min="7429" max="7429" width="13.33203125" style="6" customWidth="1"/>
    <col min="7430" max="7430" width="11.6640625" style="6" customWidth="1"/>
    <col min="7431" max="7431" width="11.109375" style="6" customWidth="1"/>
    <col min="7432" max="7432" width="13.44140625" style="6" customWidth="1"/>
    <col min="7433" max="7433" width="14.109375" style="6" customWidth="1"/>
    <col min="7434" max="7435" width="9.109375" style="6"/>
    <col min="7436" max="7436" width="13.5546875" style="6" bestFit="1" customWidth="1"/>
    <col min="7437" max="7680" width="9.109375" style="6"/>
    <col min="7681" max="7681" width="6.109375" style="6" customWidth="1"/>
    <col min="7682" max="7682" width="12.44140625" style="6" customWidth="1"/>
    <col min="7683" max="7683" width="22.109375" style="6" bestFit="1" customWidth="1"/>
    <col min="7684" max="7684" width="13.109375" style="6" customWidth="1"/>
    <col min="7685" max="7685" width="13.33203125" style="6" customWidth="1"/>
    <col min="7686" max="7686" width="11.6640625" style="6" customWidth="1"/>
    <col min="7687" max="7687" width="11.109375" style="6" customWidth="1"/>
    <col min="7688" max="7688" width="13.44140625" style="6" customWidth="1"/>
    <col min="7689" max="7689" width="14.109375" style="6" customWidth="1"/>
    <col min="7690" max="7691" width="9.109375" style="6"/>
    <col min="7692" max="7692" width="13.5546875" style="6" bestFit="1" customWidth="1"/>
    <col min="7693" max="7936" width="9.109375" style="6"/>
    <col min="7937" max="7937" width="6.109375" style="6" customWidth="1"/>
    <col min="7938" max="7938" width="12.44140625" style="6" customWidth="1"/>
    <col min="7939" max="7939" width="22.109375" style="6" bestFit="1" customWidth="1"/>
    <col min="7940" max="7940" width="13.109375" style="6" customWidth="1"/>
    <col min="7941" max="7941" width="13.33203125" style="6" customWidth="1"/>
    <col min="7942" max="7942" width="11.6640625" style="6" customWidth="1"/>
    <col min="7943" max="7943" width="11.109375" style="6" customWidth="1"/>
    <col min="7944" max="7944" width="13.44140625" style="6" customWidth="1"/>
    <col min="7945" max="7945" width="14.109375" style="6" customWidth="1"/>
    <col min="7946" max="7947" width="9.109375" style="6"/>
    <col min="7948" max="7948" width="13.5546875" style="6" bestFit="1" customWidth="1"/>
    <col min="7949" max="8192" width="9.109375" style="6"/>
    <col min="8193" max="8193" width="6.109375" style="6" customWidth="1"/>
    <col min="8194" max="8194" width="12.44140625" style="6" customWidth="1"/>
    <col min="8195" max="8195" width="22.109375" style="6" bestFit="1" customWidth="1"/>
    <col min="8196" max="8196" width="13.109375" style="6" customWidth="1"/>
    <col min="8197" max="8197" width="13.33203125" style="6" customWidth="1"/>
    <col min="8198" max="8198" width="11.6640625" style="6" customWidth="1"/>
    <col min="8199" max="8199" width="11.109375" style="6" customWidth="1"/>
    <col min="8200" max="8200" width="13.44140625" style="6" customWidth="1"/>
    <col min="8201" max="8201" width="14.109375" style="6" customWidth="1"/>
    <col min="8202" max="8203" width="9.109375" style="6"/>
    <col min="8204" max="8204" width="13.5546875" style="6" bestFit="1" customWidth="1"/>
    <col min="8205" max="8448" width="9.109375" style="6"/>
    <col min="8449" max="8449" width="6.109375" style="6" customWidth="1"/>
    <col min="8450" max="8450" width="12.44140625" style="6" customWidth="1"/>
    <col min="8451" max="8451" width="22.109375" style="6" bestFit="1" customWidth="1"/>
    <col min="8452" max="8452" width="13.109375" style="6" customWidth="1"/>
    <col min="8453" max="8453" width="13.33203125" style="6" customWidth="1"/>
    <col min="8454" max="8454" width="11.6640625" style="6" customWidth="1"/>
    <col min="8455" max="8455" width="11.109375" style="6" customWidth="1"/>
    <col min="8456" max="8456" width="13.44140625" style="6" customWidth="1"/>
    <col min="8457" max="8457" width="14.109375" style="6" customWidth="1"/>
    <col min="8458" max="8459" width="9.109375" style="6"/>
    <col min="8460" max="8460" width="13.5546875" style="6" bestFit="1" customWidth="1"/>
    <col min="8461" max="8704" width="9.109375" style="6"/>
    <col min="8705" max="8705" width="6.109375" style="6" customWidth="1"/>
    <col min="8706" max="8706" width="12.44140625" style="6" customWidth="1"/>
    <col min="8707" max="8707" width="22.109375" style="6" bestFit="1" customWidth="1"/>
    <col min="8708" max="8708" width="13.109375" style="6" customWidth="1"/>
    <col min="8709" max="8709" width="13.33203125" style="6" customWidth="1"/>
    <col min="8710" max="8710" width="11.6640625" style="6" customWidth="1"/>
    <col min="8711" max="8711" width="11.109375" style="6" customWidth="1"/>
    <col min="8712" max="8712" width="13.44140625" style="6" customWidth="1"/>
    <col min="8713" max="8713" width="14.109375" style="6" customWidth="1"/>
    <col min="8714" max="8715" width="9.109375" style="6"/>
    <col min="8716" max="8716" width="13.5546875" style="6" bestFit="1" customWidth="1"/>
    <col min="8717" max="8960" width="9.109375" style="6"/>
    <col min="8961" max="8961" width="6.109375" style="6" customWidth="1"/>
    <col min="8962" max="8962" width="12.44140625" style="6" customWidth="1"/>
    <col min="8963" max="8963" width="22.109375" style="6" bestFit="1" customWidth="1"/>
    <col min="8964" max="8964" width="13.109375" style="6" customWidth="1"/>
    <col min="8965" max="8965" width="13.33203125" style="6" customWidth="1"/>
    <col min="8966" max="8966" width="11.6640625" style="6" customWidth="1"/>
    <col min="8967" max="8967" width="11.109375" style="6" customWidth="1"/>
    <col min="8968" max="8968" width="13.44140625" style="6" customWidth="1"/>
    <col min="8969" max="8969" width="14.109375" style="6" customWidth="1"/>
    <col min="8970" max="8971" width="9.109375" style="6"/>
    <col min="8972" max="8972" width="13.5546875" style="6" bestFit="1" customWidth="1"/>
    <col min="8973" max="9216" width="9.109375" style="6"/>
    <col min="9217" max="9217" width="6.109375" style="6" customWidth="1"/>
    <col min="9218" max="9218" width="12.44140625" style="6" customWidth="1"/>
    <col min="9219" max="9219" width="22.109375" style="6" bestFit="1" customWidth="1"/>
    <col min="9220" max="9220" width="13.109375" style="6" customWidth="1"/>
    <col min="9221" max="9221" width="13.33203125" style="6" customWidth="1"/>
    <col min="9222" max="9222" width="11.6640625" style="6" customWidth="1"/>
    <col min="9223" max="9223" width="11.109375" style="6" customWidth="1"/>
    <col min="9224" max="9224" width="13.44140625" style="6" customWidth="1"/>
    <col min="9225" max="9225" width="14.109375" style="6" customWidth="1"/>
    <col min="9226" max="9227" width="9.109375" style="6"/>
    <col min="9228" max="9228" width="13.5546875" style="6" bestFit="1" customWidth="1"/>
    <col min="9229" max="9472" width="9.109375" style="6"/>
    <col min="9473" max="9473" width="6.109375" style="6" customWidth="1"/>
    <col min="9474" max="9474" width="12.44140625" style="6" customWidth="1"/>
    <col min="9475" max="9475" width="22.109375" style="6" bestFit="1" customWidth="1"/>
    <col min="9476" max="9476" width="13.109375" style="6" customWidth="1"/>
    <col min="9477" max="9477" width="13.33203125" style="6" customWidth="1"/>
    <col min="9478" max="9478" width="11.6640625" style="6" customWidth="1"/>
    <col min="9479" max="9479" width="11.109375" style="6" customWidth="1"/>
    <col min="9480" max="9480" width="13.44140625" style="6" customWidth="1"/>
    <col min="9481" max="9481" width="14.109375" style="6" customWidth="1"/>
    <col min="9482" max="9483" width="9.109375" style="6"/>
    <col min="9484" max="9484" width="13.5546875" style="6" bestFit="1" customWidth="1"/>
    <col min="9485" max="9728" width="9.109375" style="6"/>
    <col min="9729" max="9729" width="6.109375" style="6" customWidth="1"/>
    <col min="9730" max="9730" width="12.44140625" style="6" customWidth="1"/>
    <col min="9731" max="9731" width="22.109375" style="6" bestFit="1" customWidth="1"/>
    <col min="9732" max="9732" width="13.109375" style="6" customWidth="1"/>
    <col min="9733" max="9733" width="13.33203125" style="6" customWidth="1"/>
    <col min="9734" max="9734" width="11.6640625" style="6" customWidth="1"/>
    <col min="9735" max="9735" width="11.109375" style="6" customWidth="1"/>
    <col min="9736" max="9736" width="13.44140625" style="6" customWidth="1"/>
    <col min="9737" max="9737" width="14.109375" style="6" customWidth="1"/>
    <col min="9738" max="9739" width="9.109375" style="6"/>
    <col min="9740" max="9740" width="13.5546875" style="6" bestFit="1" customWidth="1"/>
    <col min="9741" max="9984" width="9.109375" style="6"/>
    <col min="9985" max="9985" width="6.109375" style="6" customWidth="1"/>
    <col min="9986" max="9986" width="12.44140625" style="6" customWidth="1"/>
    <col min="9987" max="9987" width="22.109375" style="6" bestFit="1" customWidth="1"/>
    <col min="9988" max="9988" width="13.109375" style="6" customWidth="1"/>
    <col min="9989" max="9989" width="13.33203125" style="6" customWidth="1"/>
    <col min="9990" max="9990" width="11.6640625" style="6" customWidth="1"/>
    <col min="9991" max="9991" width="11.109375" style="6" customWidth="1"/>
    <col min="9992" max="9992" width="13.44140625" style="6" customWidth="1"/>
    <col min="9993" max="9993" width="14.109375" style="6" customWidth="1"/>
    <col min="9994" max="9995" width="9.109375" style="6"/>
    <col min="9996" max="9996" width="13.5546875" style="6" bestFit="1" customWidth="1"/>
    <col min="9997" max="10240" width="9.109375" style="6"/>
    <col min="10241" max="10241" width="6.109375" style="6" customWidth="1"/>
    <col min="10242" max="10242" width="12.44140625" style="6" customWidth="1"/>
    <col min="10243" max="10243" width="22.109375" style="6" bestFit="1" customWidth="1"/>
    <col min="10244" max="10244" width="13.109375" style="6" customWidth="1"/>
    <col min="10245" max="10245" width="13.33203125" style="6" customWidth="1"/>
    <col min="10246" max="10246" width="11.6640625" style="6" customWidth="1"/>
    <col min="10247" max="10247" width="11.109375" style="6" customWidth="1"/>
    <col min="10248" max="10248" width="13.44140625" style="6" customWidth="1"/>
    <col min="10249" max="10249" width="14.109375" style="6" customWidth="1"/>
    <col min="10250" max="10251" width="9.109375" style="6"/>
    <col min="10252" max="10252" width="13.5546875" style="6" bestFit="1" customWidth="1"/>
    <col min="10253" max="10496" width="9.109375" style="6"/>
    <col min="10497" max="10497" width="6.109375" style="6" customWidth="1"/>
    <col min="10498" max="10498" width="12.44140625" style="6" customWidth="1"/>
    <col min="10499" max="10499" width="22.109375" style="6" bestFit="1" customWidth="1"/>
    <col min="10500" max="10500" width="13.109375" style="6" customWidth="1"/>
    <col min="10501" max="10501" width="13.33203125" style="6" customWidth="1"/>
    <col min="10502" max="10502" width="11.6640625" style="6" customWidth="1"/>
    <col min="10503" max="10503" width="11.109375" style="6" customWidth="1"/>
    <col min="10504" max="10504" width="13.44140625" style="6" customWidth="1"/>
    <col min="10505" max="10505" width="14.109375" style="6" customWidth="1"/>
    <col min="10506" max="10507" width="9.109375" style="6"/>
    <col min="10508" max="10508" width="13.5546875" style="6" bestFit="1" customWidth="1"/>
    <col min="10509" max="10752" width="9.109375" style="6"/>
    <col min="10753" max="10753" width="6.109375" style="6" customWidth="1"/>
    <col min="10754" max="10754" width="12.44140625" style="6" customWidth="1"/>
    <col min="10755" max="10755" width="22.109375" style="6" bestFit="1" customWidth="1"/>
    <col min="10756" max="10756" width="13.109375" style="6" customWidth="1"/>
    <col min="10757" max="10757" width="13.33203125" style="6" customWidth="1"/>
    <col min="10758" max="10758" width="11.6640625" style="6" customWidth="1"/>
    <col min="10759" max="10759" width="11.109375" style="6" customWidth="1"/>
    <col min="10760" max="10760" width="13.44140625" style="6" customWidth="1"/>
    <col min="10761" max="10761" width="14.109375" style="6" customWidth="1"/>
    <col min="10762" max="10763" width="9.109375" style="6"/>
    <col min="10764" max="10764" width="13.5546875" style="6" bestFit="1" customWidth="1"/>
    <col min="10765" max="11008" width="9.109375" style="6"/>
    <col min="11009" max="11009" width="6.109375" style="6" customWidth="1"/>
    <col min="11010" max="11010" width="12.44140625" style="6" customWidth="1"/>
    <col min="11011" max="11011" width="22.109375" style="6" bestFit="1" customWidth="1"/>
    <col min="11012" max="11012" width="13.109375" style="6" customWidth="1"/>
    <col min="11013" max="11013" width="13.33203125" style="6" customWidth="1"/>
    <col min="11014" max="11014" width="11.6640625" style="6" customWidth="1"/>
    <col min="11015" max="11015" width="11.109375" style="6" customWidth="1"/>
    <col min="11016" max="11016" width="13.44140625" style="6" customWidth="1"/>
    <col min="11017" max="11017" width="14.109375" style="6" customWidth="1"/>
    <col min="11018" max="11019" width="9.109375" style="6"/>
    <col min="11020" max="11020" width="13.5546875" style="6" bestFit="1" customWidth="1"/>
    <col min="11021" max="11264" width="9.109375" style="6"/>
    <col min="11265" max="11265" width="6.109375" style="6" customWidth="1"/>
    <col min="11266" max="11266" width="12.44140625" style="6" customWidth="1"/>
    <col min="11267" max="11267" width="22.109375" style="6" bestFit="1" customWidth="1"/>
    <col min="11268" max="11268" width="13.109375" style="6" customWidth="1"/>
    <col min="11269" max="11269" width="13.33203125" style="6" customWidth="1"/>
    <col min="11270" max="11270" width="11.6640625" style="6" customWidth="1"/>
    <col min="11271" max="11271" width="11.109375" style="6" customWidth="1"/>
    <col min="11272" max="11272" width="13.44140625" style="6" customWidth="1"/>
    <col min="11273" max="11273" width="14.109375" style="6" customWidth="1"/>
    <col min="11274" max="11275" width="9.109375" style="6"/>
    <col min="11276" max="11276" width="13.5546875" style="6" bestFit="1" customWidth="1"/>
    <col min="11277" max="11520" width="9.109375" style="6"/>
    <col min="11521" max="11521" width="6.109375" style="6" customWidth="1"/>
    <col min="11522" max="11522" width="12.44140625" style="6" customWidth="1"/>
    <col min="11523" max="11523" width="22.109375" style="6" bestFit="1" customWidth="1"/>
    <col min="11524" max="11524" width="13.109375" style="6" customWidth="1"/>
    <col min="11525" max="11525" width="13.33203125" style="6" customWidth="1"/>
    <col min="11526" max="11526" width="11.6640625" style="6" customWidth="1"/>
    <col min="11527" max="11527" width="11.109375" style="6" customWidth="1"/>
    <col min="11528" max="11528" width="13.44140625" style="6" customWidth="1"/>
    <col min="11529" max="11529" width="14.109375" style="6" customWidth="1"/>
    <col min="11530" max="11531" width="9.109375" style="6"/>
    <col min="11532" max="11532" width="13.5546875" style="6" bestFit="1" customWidth="1"/>
    <col min="11533" max="11776" width="9.109375" style="6"/>
    <col min="11777" max="11777" width="6.109375" style="6" customWidth="1"/>
    <col min="11778" max="11778" width="12.44140625" style="6" customWidth="1"/>
    <col min="11779" max="11779" width="22.109375" style="6" bestFit="1" customWidth="1"/>
    <col min="11780" max="11780" width="13.109375" style="6" customWidth="1"/>
    <col min="11781" max="11781" width="13.33203125" style="6" customWidth="1"/>
    <col min="11782" max="11782" width="11.6640625" style="6" customWidth="1"/>
    <col min="11783" max="11783" width="11.109375" style="6" customWidth="1"/>
    <col min="11784" max="11784" width="13.44140625" style="6" customWidth="1"/>
    <col min="11785" max="11785" width="14.109375" style="6" customWidth="1"/>
    <col min="11786" max="11787" width="9.109375" style="6"/>
    <col min="11788" max="11788" width="13.5546875" style="6" bestFit="1" customWidth="1"/>
    <col min="11789" max="12032" width="9.109375" style="6"/>
    <col min="12033" max="12033" width="6.109375" style="6" customWidth="1"/>
    <col min="12034" max="12034" width="12.44140625" style="6" customWidth="1"/>
    <col min="12035" max="12035" width="22.109375" style="6" bestFit="1" customWidth="1"/>
    <col min="12036" max="12036" width="13.109375" style="6" customWidth="1"/>
    <col min="12037" max="12037" width="13.33203125" style="6" customWidth="1"/>
    <col min="12038" max="12038" width="11.6640625" style="6" customWidth="1"/>
    <col min="12039" max="12039" width="11.109375" style="6" customWidth="1"/>
    <col min="12040" max="12040" width="13.44140625" style="6" customWidth="1"/>
    <col min="12041" max="12041" width="14.109375" style="6" customWidth="1"/>
    <col min="12042" max="12043" width="9.109375" style="6"/>
    <col min="12044" max="12044" width="13.5546875" style="6" bestFit="1" customWidth="1"/>
    <col min="12045" max="12288" width="9.109375" style="6"/>
    <col min="12289" max="12289" width="6.109375" style="6" customWidth="1"/>
    <col min="12290" max="12290" width="12.44140625" style="6" customWidth="1"/>
    <col min="12291" max="12291" width="22.109375" style="6" bestFit="1" customWidth="1"/>
    <col min="12292" max="12292" width="13.109375" style="6" customWidth="1"/>
    <col min="12293" max="12293" width="13.33203125" style="6" customWidth="1"/>
    <col min="12294" max="12294" width="11.6640625" style="6" customWidth="1"/>
    <col min="12295" max="12295" width="11.109375" style="6" customWidth="1"/>
    <col min="12296" max="12296" width="13.44140625" style="6" customWidth="1"/>
    <col min="12297" max="12297" width="14.109375" style="6" customWidth="1"/>
    <col min="12298" max="12299" width="9.109375" style="6"/>
    <col min="12300" max="12300" width="13.5546875" style="6" bestFit="1" customWidth="1"/>
    <col min="12301" max="12544" width="9.109375" style="6"/>
    <col min="12545" max="12545" width="6.109375" style="6" customWidth="1"/>
    <col min="12546" max="12546" width="12.44140625" style="6" customWidth="1"/>
    <col min="12547" max="12547" width="22.109375" style="6" bestFit="1" customWidth="1"/>
    <col min="12548" max="12548" width="13.109375" style="6" customWidth="1"/>
    <col min="12549" max="12549" width="13.33203125" style="6" customWidth="1"/>
    <col min="12550" max="12550" width="11.6640625" style="6" customWidth="1"/>
    <col min="12551" max="12551" width="11.109375" style="6" customWidth="1"/>
    <col min="12552" max="12552" width="13.44140625" style="6" customWidth="1"/>
    <col min="12553" max="12553" width="14.109375" style="6" customWidth="1"/>
    <col min="12554" max="12555" width="9.109375" style="6"/>
    <col min="12556" max="12556" width="13.5546875" style="6" bestFit="1" customWidth="1"/>
    <col min="12557" max="12800" width="9.109375" style="6"/>
    <col min="12801" max="12801" width="6.109375" style="6" customWidth="1"/>
    <col min="12802" max="12802" width="12.44140625" style="6" customWidth="1"/>
    <col min="12803" max="12803" width="22.109375" style="6" bestFit="1" customWidth="1"/>
    <col min="12804" max="12804" width="13.109375" style="6" customWidth="1"/>
    <col min="12805" max="12805" width="13.33203125" style="6" customWidth="1"/>
    <col min="12806" max="12806" width="11.6640625" style="6" customWidth="1"/>
    <col min="12807" max="12807" width="11.109375" style="6" customWidth="1"/>
    <col min="12808" max="12808" width="13.44140625" style="6" customWidth="1"/>
    <col min="12809" max="12809" width="14.109375" style="6" customWidth="1"/>
    <col min="12810" max="12811" width="9.109375" style="6"/>
    <col min="12812" max="12812" width="13.5546875" style="6" bestFit="1" customWidth="1"/>
    <col min="12813" max="13056" width="9.109375" style="6"/>
    <col min="13057" max="13057" width="6.109375" style="6" customWidth="1"/>
    <col min="13058" max="13058" width="12.44140625" style="6" customWidth="1"/>
    <col min="13059" max="13059" width="22.109375" style="6" bestFit="1" customWidth="1"/>
    <col min="13060" max="13060" width="13.109375" style="6" customWidth="1"/>
    <col min="13061" max="13061" width="13.33203125" style="6" customWidth="1"/>
    <col min="13062" max="13062" width="11.6640625" style="6" customWidth="1"/>
    <col min="13063" max="13063" width="11.109375" style="6" customWidth="1"/>
    <col min="13064" max="13064" width="13.44140625" style="6" customWidth="1"/>
    <col min="13065" max="13065" width="14.109375" style="6" customWidth="1"/>
    <col min="13066" max="13067" width="9.109375" style="6"/>
    <col min="13068" max="13068" width="13.5546875" style="6" bestFit="1" customWidth="1"/>
    <col min="13069" max="13312" width="9.109375" style="6"/>
    <col min="13313" max="13313" width="6.109375" style="6" customWidth="1"/>
    <col min="13314" max="13314" width="12.44140625" style="6" customWidth="1"/>
    <col min="13315" max="13315" width="22.109375" style="6" bestFit="1" customWidth="1"/>
    <col min="13316" max="13316" width="13.109375" style="6" customWidth="1"/>
    <col min="13317" max="13317" width="13.33203125" style="6" customWidth="1"/>
    <col min="13318" max="13318" width="11.6640625" style="6" customWidth="1"/>
    <col min="13319" max="13319" width="11.109375" style="6" customWidth="1"/>
    <col min="13320" max="13320" width="13.44140625" style="6" customWidth="1"/>
    <col min="13321" max="13321" width="14.109375" style="6" customWidth="1"/>
    <col min="13322" max="13323" width="9.109375" style="6"/>
    <col min="13324" max="13324" width="13.5546875" style="6" bestFit="1" customWidth="1"/>
    <col min="13325" max="13568" width="9.109375" style="6"/>
    <col min="13569" max="13569" width="6.109375" style="6" customWidth="1"/>
    <col min="13570" max="13570" width="12.44140625" style="6" customWidth="1"/>
    <col min="13571" max="13571" width="22.109375" style="6" bestFit="1" customWidth="1"/>
    <col min="13572" max="13572" width="13.109375" style="6" customWidth="1"/>
    <col min="13573" max="13573" width="13.33203125" style="6" customWidth="1"/>
    <col min="13574" max="13574" width="11.6640625" style="6" customWidth="1"/>
    <col min="13575" max="13575" width="11.109375" style="6" customWidth="1"/>
    <col min="13576" max="13576" width="13.44140625" style="6" customWidth="1"/>
    <col min="13577" max="13577" width="14.109375" style="6" customWidth="1"/>
    <col min="13578" max="13579" width="9.109375" style="6"/>
    <col min="13580" max="13580" width="13.5546875" style="6" bestFit="1" customWidth="1"/>
    <col min="13581" max="13824" width="9.109375" style="6"/>
    <col min="13825" max="13825" width="6.109375" style="6" customWidth="1"/>
    <col min="13826" max="13826" width="12.44140625" style="6" customWidth="1"/>
    <col min="13827" max="13827" width="22.109375" style="6" bestFit="1" customWidth="1"/>
    <col min="13828" max="13828" width="13.109375" style="6" customWidth="1"/>
    <col min="13829" max="13829" width="13.33203125" style="6" customWidth="1"/>
    <col min="13830" max="13830" width="11.6640625" style="6" customWidth="1"/>
    <col min="13831" max="13831" width="11.109375" style="6" customWidth="1"/>
    <col min="13832" max="13832" width="13.44140625" style="6" customWidth="1"/>
    <col min="13833" max="13833" width="14.109375" style="6" customWidth="1"/>
    <col min="13834" max="13835" width="9.109375" style="6"/>
    <col min="13836" max="13836" width="13.5546875" style="6" bestFit="1" customWidth="1"/>
    <col min="13837" max="14080" width="9.109375" style="6"/>
    <col min="14081" max="14081" width="6.109375" style="6" customWidth="1"/>
    <col min="14082" max="14082" width="12.44140625" style="6" customWidth="1"/>
    <col min="14083" max="14083" width="22.109375" style="6" bestFit="1" customWidth="1"/>
    <col min="14084" max="14084" width="13.109375" style="6" customWidth="1"/>
    <col min="14085" max="14085" width="13.33203125" style="6" customWidth="1"/>
    <col min="14086" max="14086" width="11.6640625" style="6" customWidth="1"/>
    <col min="14087" max="14087" width="11.109375" style="6" customWidth="1"/>
    <col min="14088" max="14088" width="13.44140625" style="6" customWidth="1"/>
    <col min="14089" max="14089" width="14.109375" style="6" customWidth="1"/>
    <col min="14090" max="14091" width="9.109375" style="6"/>
    <col min="14092" max="14092" width="13.5546875" style="6" bestFit="1" customWidth="1"/>
    <col min="14093" max="14336" width="9.109375" style="6"/>
    <col min="14337" max="14337" width="6.109375" style="6" customWidth="1"/>
    <col min="14338" max="14338" width="12.44140625" style="6" customWidth="1"/>
    <col min="14339" max="14339" width="22.109375" style="6" bestFit="1" customWidth="1"/>
    <col min="14340" max="14340" width="13.109375" style="6" customWidth="1"/>
    <col min="14341" max="14341" width="13.33203125" style="6" customWidth="1"/>
    <col min="14342" max="14342" width="11.6640625" style="6" customWidth="1"/>
    <col min="14343" max="14343" width="11.109375" style="6" customWidth="1"/>
    <col min="14344" max="14344" width="13.44140625" style="6" customWidth="1"/>
    <col min="14345" max="14345" width="14.109375" style="6" customWidth="1"/>
    <col min="14346" max="14347" width="9.109375" style="6"/>
    <col min="14348" max="14348" width="13.5546875" style="6" bestFit="1" customWidth="1"/>
    <col min="14349" max="14592" width="9.109375" style="6"/>
    <col min="14593" max="14593" width="6.109375" style="6" customWidth="1"/>
    <col min="14594" max="14594" width="12.44140625" style="6" customWidth="1"/>
    <col min="14595" max="14595" width="22.109375" style="6" bestFit="1" customWidth="1"/>
    <col min="14596" max="14596" width="13.109375" style="6" customWidth="1"/>
    <col min="14597" max="14597" width="13.33203125" style="6" customWidth="1"/>
    <col min="14598" max="14598" width="11.6640625" style="6" customWidth="1"/>
    <col min="14599" max="14599" width="11.109375" style="6" customWidth="1"/>
    <col min="14600" max="14600" width="13.44140625" style="6" customWidth="1"/>
    <col min="14601" max="14601" width="14.109375" style="6" customWidth="1"/>
    <col min="14602" max="14603" width="9.109375" style="6"/>
    <col min="14604" max="14604" width="13.5546875" style="6" bestFit="1" customWidth="1"/>
    <col min="14605" max="14848" width="9.109375" style="6"/>
    <col min="14849" max="14849" width="6.109375" style="6" customWidth="1"/>
    <col min="14850" max="14850" width="12.44140625" style="6" customWidth="1"/>
    <col min="14851" max="14851" width="22.109375" style="6" bestFit="1" customWidth="1"/>
    <col min="14852" max="14852" width="13.109375" style="6" customWidth="1"/>
    <col min="14853" max="14853" width="13.33203125" style="6" customWidth="1"/>
    <col min="14854" max="14854" width="11.6640625" style="6" customWidth="1"/>
    <col min="14855" max="14855" width="11.109375" style="6" customWidth="1"/>
    <col min="14856" max="14856" width="13.44140625" style="6" customWidth="1"/>
    <col min="14857" max="14857" width="14.109375" style="6" customWidth="1"/>
    <col min="14858" max="14859" width="9.109375" style="6"/>
    <col min="14860" max="14860" width="13.5546875" style="6" bestFit="1" customWidth="1"/>
    <col min="14861" max="15104" width="9.109375" style="6"/>
    <col min="15105" max="15105" width="6.109375" style="6" customWidth="1"/>
    <col min="15106" max="15106" width="12.44140625" style="6" customWidth="1"/>
    <col min="15107" max="15107" width="22.109375" style="6" bestFit="1" customWidth="1"/>
    <col min="15108" max="15108" width="13.109375" style="6" customWidth="1"/>
    <col min="15109" max="15109" width="13.33203125" style="6" customWidth="1"/>
    <col min="15110" max="15110" width="11.6640625" style="6" customWidth="1"/>
    <col min="15111" max="15111" width="11.109375" style="6" customWidth="1"/>
    <col min="15112" max="15112" width="13.44140625" style="6" customWidth="1"/>
    <col min="15113" max="15113" width="14.109375" style="6" customWidth="1"/>
    <col min="15114" max="15115" width="9.109375" style="6"/>
    <col min="15116" max="15116" width="13.5546875" style="6" bestFit="1" customWidth="1"/>
    <col min="15117" max="15360" width="9.109375" style="6"/>
    <col min="15361" max="15361" width="6.109375" style="6" customWidth="1"/>
    <col min="15362" max="15362" width="12.44140625" style="6" customWidth="1"/>
    <col min="15363" max="15363" width="22.109375" style="6" bestFit="1" customWidth="1"/>
    <col min="15364" max="15364" width="13.109375" style="6" customWidth="1"/>
    <col min="15365" max="15365" width="13.33203125" style="6" customWidth="1"/>
    <col min="15366" max="15366" width="11.6640625" style="6" customWidth="1"/>
    <col min="15367" max="15367" width="11.109375" style="6" customWidth="1"/>
    <col min="15368" max="15368" width="13.44140625" style="6" customWidth="1"/>
    <col min="15369" max="15369" width="14.109375" style="6" customWidth="1"/>
    <col min="15370" max="15371" width="9.109375" style="6"/>
    <col min="15372" max="15372" width="13.5546875" style="6" bestFit="1" customWidth="1"/>
    <col min="15373" max="15616" width="9.109375" style="6"/>
    <col min="15617" max="15617" width="6.109375" style="6" customWidth="1"/>
    <col min="15618" max="15618" width="12.44140625" style="6" customWidth="1"/>
    <col min="15619" max="15619" width="22.109375" style="6" bestFit="1" customWidth="1"/>
    <col min="15620" max="15620" width="13.109375" style="6" customWidth="1"/>
    <col min="15621" max="15621" width="13.33203125" style="6" customWidth="1"/>
    <col min="15622" max="15622" width="11.6640625" style="6" customWidth="1"/>
    <col min="15623" max="15623" width="11.109375" style="6" customWidth="1"/>
    <col min="15624" max="15624" width="13.44140625" style="6" customWidth="1"/>
    <col min="15625" max="15625" width="14.109375" style="6" customWidth="1"/>
    <col min="15626" max="15627" width="9.109375" style="6"/>
    <col min="15628" max="15628" width="13.5546875" style="6" bestFit="1" customWidth="1"/>
    <col min="15629" max="15872" width="9.109375" style="6"/>
    <col min="15873" max="15873" width="6.109375" style="6" customWidth="1"/>
    <col min="15874" max="15874" width="12.44140625" style="6" customWidth="1"/>
    <col min="15875" max="15875" width="22.109375" style="6" bestFit="1" customWidth="1"/>
    <col min="15876" max="15876" width="13.109375" style="6" customWidth="1"/>
    <col min="15877" max="15877" width="13.33203125" style="6" customWidth="1"/>
    <col min="15878" max="15878" width="11.6640625" style="6" customWidth="1"/>
    <col min="15879" max="15879" width="11.109375" style="6" customWidth="1"/>
    <col min="15880" max="15880" width="13.44140625" style="6" customWidth="1"/>
    <col min="15881" max="15881" width="14.109375" style="6" customWidth="1"/>
    <col min="15882" max="15883" width="9.109375" style="6"/>
    <col min="15884" max="15884" width="13.5546875" style="6" bestFit="1" customWidth="1"/>
    <col min="15885" max="16128" width="9.109375" style="6"/>
    <col min="16129" max="16129" width="6.109375" style="6" customWidth="1"/>
    <col min="16130" max="16130" width="12.44140625" style="6" customWidth="1"/>
    <col min="16131" max="16131" width="22.109375" style="6" bestFit="1" customWidth="1"/>
    <col min="16132" max="16132" width="13.109375" style="6" customWidth="1"/>
    <col min="16133" max="16133" width="13.33203125" style="6" customWidth="1"/>
    <col min="16134" max="16134" width="11.6640625" style="6" customWidth="1"/>
    <col min="16135" max="16135" width="11.109375" style="6" customWidth="1"/>
    <col min="16136" max="16136" width="13.44140625" style="6" customWidth="1"/>
    <col min="16137" max="16137" width="14.109375" style="6" customWidth="1"/>
    <col min="16138" max="16139" width="9.109375" style="6"/>
    <col min="16140" max="16140" width="13.5546875" style="6" bestFit="1" customWidth="1"/>
    <col min="16141" max="16384" width="9.109375" style="6"/>
  </cols>
  <sheetData>
    <row r="1" spans="1:9" ht="18.75" customHeight="1" x14ac:dyDescent="0.3">
      <c r="D1" s="7"/>
      <c r="E1" s="8" t="s">
        <v>0</v>
      </c>
    </row>
    <row r="2" spans="1:9" ht="18.75" customHeight="1" x14ac:dyDescent="0.3">
      <c r="D2" s="7"/>
      <c r="E2" s="8" t="s">
        <v>1</v>
      </c>
    </row>
    <row r="3" spans="1:9" ht="18.75" customHeight="1" x14ac:dyDescent="0.3">
      <c r="D3" s="7"/>
      <c r="E3" s="8"/>
    </row>
    <row r="4" spans="1:9" ht="18" customHeight="1" x14ac:dyDescent="0.2">
      <c r="D4" s="7"/>
      <c r="E4" s="10" t="s">
        <v>2</v>
      </c>
    </row>
    <row r="5" spans="1:9" ht="11.4" x14ac:dyDescent="0.2">
      <c r="B5" s="11"/>
      <c r="C5" s="11"/>
      <c r="E5" s="10" t="s">
        <v>3</v>
      </c>
      <c r="H5" s="12"/>
    </row>
    <row r="6" spans="1:9" ht="11.4" x14ac:dyDescent="0.2">
      <c r="E6" s="10" t="s">
        <v>248</v>
      </c>
      <c r="H6" s="12"/>
    </row>
    <row r="7" spans="1:9" ht="11.4" x14ac:dyDescent="0.2">
      <c r="E7" s="10"/>
      <c r="H7" s="12"/>
    </row>
    <row r="8" spans="1:9" ht="13.2" x14ac:dyDescent="0.2">
      <c r="E8" s="13" t="s">
        <v>5</v>
      </c>
      <c r="H8" s="12"/>
    </row>
    <row r="9" spans="1:9" ht="13.8" x14ac:dyDescent="0.2">
      <c r="E9" s="14"/>
      <c r="H9" s="12"/>
    </row>
    <row r="10" spans="1:9" ht="13.2" x14ac:dyDescent="0.25">
      <c r="E10" s="15" t="s">
        <v>6</v>
      </c>
      <c r="H10" s="12"/>
    </row>
    <row r="11" spans="1:9" ht="11.4" x14ac:dyDescent="0.2">
      <c r="E11" s="10" t="s">
        <v>7</v>
      </c>
      <c r="H11" s="12"/>
    </row>
    <row r="12" spans="1:9" ht="11.4" x14ac:dyDescent="0.2">
      <c r="E12" s="10" t="s">
        <v>8</v>
      </c>
      <c r="H12" s="12"/>
    </row>
    <row r="13" spans="1:9" x14ac:dyDescent="0.2">
      <c r="H13" s="12"/>
    </row>
    <row r="15" spans="1:9" ht="30.75" customHeight="1" x14ac:dyDescent="0.25">
      <c r="B15" s="16"/>
      <c r="C15" s="16"/>
      <c r="D15" s="17" t="s">
        <v>9</v>
      </c>
      <c r="E15" s="18"/>
      <c r="F15" s="19" t="s">
        <v>10</v>
      </c>
      <c r="G15" s="18"/>
      <c r="H15" s="19" t="s">
        <v>11</v>
      </c>
      <c r="I15" s="18"/>
    </row>
    <row r="16" spans="1:9" s="24" customFormat="1" x14ac:dyDescent="0.2">
      <c r="A16" s="20" t="s">
        <v>12</v>
      </c>
      <c r="B16" s="48" t="s">
        <v>13</v>
      </c>
      <c r="C16" s="48" t="s">
        <v>14</v>
      </c>
      <c r="D16" s="50" t="s">
        <v>15</v>
      </c>
      <c r="E16" s="50" t="s">
        <v>16</v>
      </c>
      <c r="F16" s="50" t="s">
        <v>15</v>
      </c>
      <c r="G16" s="50" t="s">
        <v>16</v>
      </c>
      <c r="H16" s="86" t="s">
        <v>15</v>
      </c>
      <c r="I16" s="50" t="s">
        <v>16</v>
      </c>
    </row>
    <row r="17" spans="1:14" x14ac:dyDescent="0.2">
      <c r="A17" s="25" t="s">
        <v>17</v>
      </c>
      <c r="B17" s="26" t="s">
        <v>18</v>
      </c>
      <c r="C17" s="87" t="s">
        <v>19</v>
      </c>
      <c r="D17" s="28">
        <v>801726</v>
      </c>
      <c r="E17" s="29">
        <f>D17</f>
        <v>801726</v>
      </c>
      <c r="F17" s="29">
        <v>0</v>
      </c>
      <c r="G17" s="29">
        <f>F17</f>
        <v>0</v>
      </c>
      <c r="H17" s="28">
        <f xml:space="preserve"> SUM(E17+G17)</f>
        <v>801726</v>
      </c>
      <c r="I17" s="29">
        <f t="shared" ref="I17:I63" si="0">SUM(H17:H17)</f>
        <v>801726</v>
      </c>
      <c r="K17" s="30"/>
      <c r="N17" s="6" t="s">
        <v>20</v>
      </c>
    </row>
    <row r="18" spans="1:14" x14ac:dyDescent="0.2">
      <c r="A18" s="25" t="s">
        <v>21</v>
      </c>
      <c r="B18" s="26" t="s">
        <v>22</v>
      </c>
      <c r="C18" s="87" t="s">
        <v>23</v>
      </c>
      <c r="D18" s="28">
        <v>163281</v>
      </c>
      <c r="E18" s="29">
        <f t="shared" ref="E18:E62" si="1">D18</f>
        <v>163281</v>
      </c>
      <c r="F18" s="29">
        <v>0</v>
      </c>
      <c r="G18" s="29">
        <f>F18</f>
        <v>0</v>
      </c>
      <c r="H18" s="28">
        <f t="shared" ref="H18:H63" si="2" xml:space="preserve"> SUM(E18+G18)</f>
        <v>163281</v>
      </c>
      <c r="I18" s="29">
        <f t="shared" si="0"/>
        <v>163281</v>
      </c>
    </row>
    <row r="19" spans="1:14" x14ac:dyDescent="0.2">
      <c r="A19" s="25" t="s">
        <v>24</v>
      </c>
      <c r="B19" s="26" t="s">
        <v>25</v>
      </c>
      <c r="C19" s="87" t="s">
        <v>26</v>
      </c>
      <c r="D19" s="28">
        <v>56876</v>
      </c>
      <c r="E19" s="29">
        <f t="shared" si="1"/>
        <v>56876</v>
      </c>
      <c r="F19" s="29">
        <v>0</v>
      </c>
      <c r="G19" s="29">
        <f t="shared" ref="G19:G62" si="3">F19</f>
        <v>0</v>
      </c>
      <c r="H19" s="28">
        <f t="shared" si="2"/>
        <v>56876</v>
      </c>
      <c r="I19" s="29">
        <f t="shared" si="0"/>
        <v>56876</v>
      </c>
    </row>
    <row r="20" spans="1:14" x14ac:dyDescent="0.2">
      <c r="A20" s="25" t="s">
        <v>27</v>
      </c>
      <c r="B20" s="26" t="s">
        <v>28</v>
      </c>
      <c r="C20" s="87" t="s">
        <v>29</v>
      </c>
      <c r="D20" s="28">
        <v>193934</v>
      </c>
      <c r="E20" s="29">
        <f t="shared" si="1"/>
        <v>193934</v>
      </c>
      <c r="F20" s="29">
        <v>0</v>
      </c>
      <c r="G20" s="29">
        <f t="shared" si="3"/>
        <v>0</v>
      </c>
      <c r="H20" s="28">
        <f t="shared" si="2"/>
        <v>193934</v>
      </c>
      <c r="I20" s="29">
        <f t="shared" si="0"/>
        <v>193934</v>
      </c>
    </row>
    <row r="21" spans="1:14" x14ac:dyDescent="0.2">
      <c r="A21" s="25" t="s">
        <v>30</v>
      </c>
      <c r="B21" s="26" t="s">
        <v>31</v>
      </c>
      <c r="C21" s="87" t="s">
        <v>32</v>
      </c>
      <c r="D21" s="28">
        <v>136270</v>
      </c>
      <c r="E21" s="29">
        <f t="shared" si="1"/>
        <v>136270</v>
      </c>
      <c r="F21" s="29">
        <v>0</v>
      </c>
      <c r="G21" s="29">
        <f t="shared" si="3"/>
        <v>0</v>
      </c>
      <c r="H21" s="28">
        <f t="shared" si="2"/>
        <v>136270</v>
      </c>
      <c r="I21" s="29">
        <f t="shared" si="0"/>
        <v>136270</v>
      </c>
    </row>
    <row r="22" spans="1:14" x14ac:dyDescent="0.2">
      <c r="A22" s="25" t="s">
        <v>33</v>
      </c>
      <c r="B22" s="26" t="s">
        <v>34</v>
      </c>
      <c r="C22" s="87" t="s">
        <v>35</v>
      </c>
      <c r="D22" s="28">
        <v>74339</v>
      </c>
      <c r="E22" s="29">
        <f t="shared" si="1"/>
        <v>74339</v>
      </c>
      <c r="F22" s="29">
        <v>0</v>
      </c>
      <c r="G22" s="29">
        <f t="shared" si="3"/>
        <v>0</v>
      </c>
      <c r="H22" s="28">
        <f t="shared" si="2"/>
        <v>74339</v>
      </c>
      <c r="I22" s="29">
        <f t="shared" si="0"/>
        <v>74339</v>
      </c>
    </row>
    <row r="23" spans="1:14" x14ac:dyDescent="0.2">
      <c r="A23" s="25" t="s">
        <v>36</v>
      </c>
      <c r="B23" s="26" t="s">
        <v>37</v>
      </c>
      <c r="C23" s="87" t="s">
        <v>38</v>
      </c>
      <c r="D23" s="28">
        <v>298767</v>
      </c>
      <c r="E23" s="29">
        <f t="shared" si="1"/>
        <v>298767</v>
      </c>
      <c r="F23" s="29">
        <v>0</v>
      </c>
      <c r="G23" s="29">
        <f t="shared" si="3"/>
        <v>0</v>
      </c>
      <c r="H23" s="28">
        <f t="shared" si="2"/>
        <v>298767</v>
      </c>
      <c r="I23" s="29">
        <f t="shared" si="0"/>
        <v>298767</v>
      </c>
    </row>
    <row r="24" spans="1:14" x14ac:dyDescent="0.2">
      <c r="A24" s="25" t="s">
        <v>39</v>
      </c>
      <c r="B24" s="26" t="s">
        <v>40</v>
      </c>
      <c r="C24" s="87" t="s">
        <v>41</v>
      </c>
      <c r="D24" s="28">
        <v>152828</v>
      </c>
      <c r="E24" s="29">
        <f t="shared" si="1"/>
        <v>152828</v>
      </c>
      <c r="F24" s="29">
        <v>0</v>
      </c>
      <c r="G24" s="29">
        <f t="shared" si="3"/>
        <v>0</v>
      </c>
      <c r="H24" s="28">
        <f t="shared" si="2"/>
        <v>152828</v>
      </c>
      <c r="I24" s="29">
        <f t="shared" si="0"/>
        <v>152828</v>
      </c>
    </row>
    <row r="25" spans="1:14" x14ac:dyDescent="0.2">
      <c r="A25" s="25" t="s">
        <v>42</v>
      </c>
      <c r="B25" s="26" t="s">
        <v>43</v>
      </c>
      <c r="C25" s="87" t="s">
        <v>44</v>
      </c>
      <c r="D25" s="28">
        <v>230970</v>
      </c>
      <c r="E25" s="29">
        <f t="shared" si="1"/>
        <v>230970</v>
      </c>
      <c r="F25" s="29">
        <v>0</v>
      </c>
      <c r="G25" s="29">
        <f t="shared" si="3"/>
        <v>0</v>
      </c>
      <c r="H25" s="28">
        <f t="shared" si="2"/>
        <v>230970</v>
      </c>
      <c r="I25" s="29">
        <f t="shared" si="0"/>
        <v>230970</v>
      </c>
    </row>
    <row r="26" spans="1:14" x14ac:dyDescent="0.2">
      <c r="A26" s="25">
        <v>10</v>
      </c>
      <c r="B26" s="26" t="s">
        <v>45</v>
      </c>
      <c r="C26" s="87" t="s">
        <v>46</v>
      </c>
      <c r="D26" s="28">
        <v>478354</v>
      </c>
      <c r="E26" s="29">
        <f t="shared" si="1"/>
        <v>478354</v>
      </c>
      <c r="F26" s="29">
        <v>0</v>
      </c>
      <c r="G26" s="29">
        <f t="shared" si="3"/>
        <v>0</v>
      </c>
      <c r="H26" s="28">
        <f t="shared" si="2"/>
        <v>478354</v>
      </c>
      <c r="I26" s="29">
        <f t="shared" si="0"/>
        <v>478354</v>
      </c>
    </row>
    <row r="27" spans="1:14" x14ac:dyDescent="0.2">
      <c r="A27" s="25">
        <v>11</v>
      </c>
      <c r="B27" s="26" t="s">
        <v>47</v>
      </c>
      <c r="C27" s="87" t="s">
        <v>48</v>
      </c>
      <c r="D27" s="28">
        <v>1158185</v>
      </c>
      <c r="E27" s="29">
        <f t="shared" si="1"/>
        <v>1158185</v>
      </c>
      <c r="F27" s="29">
        <v>0</v>
      </c>
      <c r="G27" s="29">
        <f t="shared" si="3"/>
        <v>0</v>
      </c>
      <c r="H27" s="28">
        <f t="shared" si="2"/>
        <v>1158185</v>
      </c>
      <c r="I27" s="29">
        <f t="shared" si="0"/>
        <v>1158185</v>
      </c>
    </row>
    <row r="28" spans="1:14" x14ac:dyDescent="0.2">
      <c r="A28" s="25">
        <v>12</v>
      </c>
      <c r="B28" s="26" t="s">
        <v>49</v>
      </c>
      <c r="C28" s="87" t="s">
        <v>50</v>
      </c>
      <c r="D28" s="28">
        <v>405789</v>
      </c>
      <c r="E28" s="29">
        <f t="shared" si="1"/>
        <v>405789</v>
      </c>
      <c r="F28" s="29">
        <v>0</v>
      </c>
      <c r="G28" s="29">
        <f t="shared" si="3"/>
        <v>0</v>
      </c>
      <c r="H28" s="28">
        <f t="shared" si="2"/>
        <v>405789</v>
      </c>
      <c r="I28" s="29">
        <f t="shared" si="0"/>
        <v>405789</v>
      </c>
    </row>
    <row r="29" spans="1:14" x14ac:dyDescent="0.2">
      <c r="A29" s="25">
        <v>13</v>
      </c>
      <c r="B29" s="26" t="s">
        <v>51</v>
      </c>
      <c r="C29" s="87" t="s">
        <v>52</v>
      </c>
      <c r="D29" s="28">
        <v>713105</v>
      </c>
      <c r="E29" s="29">
        <f t="shared" si="1"/>
        <v>713105</v>
      </c>
      <c r="F29" s="29">
        <v>0</v>
      </c>
      <c r="G29" s="29">
        <f t="shared" si="3"/>
        <v>0</v>
      </c>
      <c r="H29" s="28">
        <f t="shared" si="2"/>
        <v>713105</v>
      </c>
      <c r="I29" s="29">
        <f t="shared" si="0"/>
        <v>713105</v>
      </c>
    </row>
    <row r="30" spans="1:14" x14ac:dyDescent="0.2">
      <c r="A30" s="25">
        <v>14</v>
      </c>
      <c r="B30" s="26" t="s">
        <v>53</v>
      </c>
      <c r="C30" s="87" t="s">
        <v>54</v>
      </c>
      <c r="D30" s="28">
        <v>459330</v>
      </c>
      <c r="E30" s="29">
        <f t="shared" si="1"/>
        <v>459330</v>
      </c>
      <c r="F30" s="29">
        <v>0</v>
      </c>
      <c r="G30" s="29">
        <f t="shared" si="3"/>
        <v>0</v>
      </c>
      <c r="H30" s="28">
        <f t="shared" si="2"/>
        <v>459330</v>
      </c>
      <c r="I30" s="29">
        <f t="shared" si="0"/>
        <v>459330</v>
      </c>
    </row>
    <row r="31" spans="1:14" x14ac:dyDescent="0.2">
      <c r="A31" s="25">
        <v>15</v>
      </c>
      <c r="B31" s="26" t="s">
        <v>55</v>
      </c>
      <c r="C31" s="87" t="s">
        <v>56</v>
      </c>
      <c r="D31" s="28">
        <v>29496</v>
      </c>
      <c r="E31" s="29">
        <f t="shared" si="1"/>
        <v>29496</v>
      </c>
      <c r="F31" s="29">
        <v>0</v>
      </c>
      <c r="G31" s="29">
        <f t="shared" si="3"/>
        <v>0</v>
      </c>
      <c r="H31" s="28">
        <f t="shared" si="2"/>
        <v>29496</v>
      </c>
      <c r="I31" s="29">
        <f t="shared" si="0"/>
        <v>29496</v>
      </c>
    </row>
    <row r="32" spans="1:14" x14ac:dyDescent="0.2">
      <c r="A32" s="25">
        <v>16</v>
      </c>
      <c r="B32" s="26" t="s">
        <v>57</v>
      </c>
      <c r="C32" s="87" t="s">
        <v>58</v>
      </c>
      <c r="D32" s="28">
        <v>273877</v>
      </c>
      <c r="E32" s="29">
        <f t="shared" si="1"/>
        <v>273877</v>
      </c>
      <c r="F32" s="29">
        <v>0</v>
      </c>
      <c r="G32" s="29">
        <f t="shared" si="3"/>
        <v>0</v>
      </c>
      <c r="H32" s="28">
        <f t="shared" si="2"/>
        <v>273877</v>
      </c>
      <c r="I32" s="29">
        <f t="shared" si="0"/>
        <v>273877</v>
      </c>
    </row>
    <row r="33" spans="1:9" x14ac:dyDescent="0.2">
      <c r="A33" s="25">
        <v>17</v>
      </c>
      <c r="B33" s="26" t="s">
        <v>59</v>
      </c>
      <c r="C33" s="87" t="s">
        <v>60</v>
      </c>
      <c r="D33" s="28">
        <v>136001</v>
      </c>
      <c r="E33" s="29">
        <f t="shared" si="1"/>
        <v>136001</v>
      </c>
      <c r="F33" s="29">
        <v>0</v>
      </c>
      <c r="G33" s="29">
        <f t="shared" si="3"/>
        <v>0</v>
      </c>
      <c r="H33" s="28">
        <f t="shared" si="2"/>
        <v>136001</v>
      </c>
      <c r="I33" s="29">
        <f t="shared" si="0"/>
        <v>136001</v>
      </c>
    </row>
    <row r="34" spans="1:9" x14ac:dyDescent="0.2">
      <c r="A34" s="25">
        <v>18</v>
      </c>
      <c r="B34" s="26" t="s">
        <v>61</v>
      </c>
      <c r="C34" s="87" t="s">
        <v>62</v>
      </c>
      <c r="D34" s="28">
        <v>729736</v>
      </c>
      <c r="E34" s="29">
        <f t="shared" si="1"/>
        <v>729736</v>
      </c>
      <c r="F34" s="29">
        <v>0</v>
      </c>
      <c r="G34" s="29">
        <f t="shared" si="3"/>
        <v>0</v>
      </c>
      <c r="H34" s="28">
        <f t="shared" si="2"/>
        <v>729736</v>
      </c>
      <c r="I34" s="29">
        <f t="shared" si="0"/>
        <v>729736</v>
      </c>
    </row>
    <row r="35" spans="1:9" x14ac:dyDescent="0.2">
      <c r="A35" s="25">
        <v>19</v>
      </c>
      <c r="B35" s="26" t="s">
        <v>63</v>
      </c>
      <c r="C35" s="87" t="s">
        <v>64</v>
      </c>
      <c r="D35" s="28">
        <v>213844</v>
      </c>
      <c r="E35" s="29">
        <f t="shared" si="1"/>
        <v>213844</v>
      </c>
      <c r="F35" s="29">
        <v>0</v>
      </c>
      <c r="G35" s="29">
        <f t="shared" si="3"/>
        <v>0</v>
      </c>
      <c r="H35" s="28">
        <f t="shared" si="2"/>
        <v>213844</v>
      </c>
      <c r="I35" s="29">
        <f t="shared" si="0"/>
        <v>213844</v>
      </c>
    </row>
    <row r="36" spans="1:9" x14ac:dyDescent="0.2">
      <c r="A36" s="25">
        <v>20</v>
      </c>
      <c r="B36" s="26" t="s">
        <v>65</v>
      </c>
      <c r="C36" s="87" t="s">
        <v>66</v>
      </c>
      <c r="D36" s="28">
        <v>159737</v>
      </c>
      <c r="E36" s="29">
        <f t="shared" si="1"/>
        <v>159737</v>
      </c>
      <c r="F36" s="29">
        <v>0</v>
      </c>
      <c r="G36" s="29">
        <f t="shared" si="3"/>
        <v>0</v>
      </c>
      <c r="H36" s="28">
        <f t="shared" si="2"/>
        <v>159737</v>
      </c>
      <c r="I36" s="29">
        <f t="shared" si="0"/>
        <v>159737</v>
      </c>
    </row>
    <row r="37" spans="1:9" x14ac:dyDescent="0.2">
      <c r="A37" s="25">
        <v>21</v>
      </c>
      <c r="B37" s="26" t="s">
        <v>67</v>
      </c>
      <c r="C37" s="87" t="s">
        <v>68</v>
      </c>
      <c r="D37" s="28">
        <v>88259</v>
      </c>
      <c r="E37" s="29">
        <f t="shared" si="1"/>
        <v>88259</v>
      </c>
      <c r="F37" s="29">
        <v>0</v>
      </c>
      <c r="G37" s="29">
        <f t="shared" si="3"/>
        <v>0</v>
      </c>
      <c r="H37" s="28">
        <f t="shared" si="2"/>
        <v>88259</v>
      </c>
      <c r="I37" s="29">
        <f t="shared" si="0"/>
        <v>88259</v>
      </c>
    </row>
    <row r="38" spans="1:9" x14ac:dyDescent="0.2">
      <c r="A38" s="25">
        <v>22</v>
      </c>
      <c r="B38" s="26" t="s">
        <v>69</v>
      </c>
      <c r="C38" s="87" t="s">
        <v>70</v>
      </c>
      <c r="D38" s="28">
        <v>53697</v>
      </c>
      <c r="E38" s="29">
        <f t="shared" si="1"/>
        <v>53697</v>
      </c>
      <c r="F38" s="29">
        <v>0</v>
      </c>
      <c r="G38" s="29">
        <f t="shared" si="3"/>
        <v>0</v>
      </c>
      <c r="H38" s="28">
        <f t="shared" si="2"/>
        <v>53697</v>
      </c>
      <c r="I38" s="29">
        <f t="shared" si="0"/>
        <v>53697</v>
      </c>
    </row>
    <row r="39" spans="1:9" x14ac:dyDescent="0.2">
      <c r="A39" s="25">
        <v>23</v>
      </c>
      <c r="B39" s="26" t="s">
        <v>71</v>
      </c>
      <c r="C39" s="87" t="s">
        <v>72</v>
      </c>
      <c r="D39" s="28">
        <v>667509</v>
      </c>
      <c r="E39" s="29">
        <f t="shared" si="1"/>
        <v>667509</v>
      </c>
      <c r="F39" s="29">
        <v>0</v>
      </c>
      <c r="G39" s="29">
        <f t="shared" si="3"/>
        <v>0</v>
      </c>
      <c r="H39" s="28">
        <f t="shared" si="2"/>
        <v>667509</v>
      </c>
      <c r="I39" s="29">
        <f t="shared" si="0"/>
        <v>667509</v>
      </c>
    </row>
    <row r="40" spans="1:9" x14ac:dyDescent="0.2">
      <c r="A40" s="25">
        <v>24</v>
      </c>
      <c r="B40" s="26" t="s">
        <v>73</v>
      </c>
      <c r="C40" s="87" t="s">
        <v>74</v>
      </c>
      <c r="D40" s="28">
        <v>382780</v>
      </c>
      <c r="E40" s="29">
        <f t="shared" si="1"/>
        <v>382780</v>
      </c>
      <c r="F40" s="29">
        <v>0</v>
      </c>
      <c r="G40" s="29">
        <f t="shared" si="3"/>
        <v>0</v>
      </c>
      <c r="H40" s="28">
        <f t="shared" si="2"/>
        <v>382780</v>
      </c>
      <c r="I40" s="29">
        <f t="shared" si="0"/>
        <v>382780</v>
      </c>
    </row>
    <row r="41" spans="1:9" x14ac:dyDescent="0.2">
      <c r="A41" s="25">
        <v>25</v>
      </c>
      <c r="B41" s="26" t="s">
        <v>75</v>
      </c>
      <c r="C41" s="87" t="s">
        <v>76</v>
      </c>
      <c r="D41" s="28">
        <v>479859</v>
      </c>
      <c r="E41" s="29">
        <f t="shared" si="1"/>
        <v>479859</v>
      </c>
      <c r="F41" s="29">
        <v>0</v>
      </c>
      <c r="G41" s="29">
        <f t="shared" si="3"/>
        <v>0</v>
      </c>
      <c r="H41" s="28">
        <f t="shared" si="2"/>
        <v>479859</v>
      </c>
      <c r="I41" s="29">
        <f t="shared" si="0"/>
        <v>479859</v>
      </c>
    </row>
    <row r="42" spans="1:9" x14ac:dyDescent="0.2">
      <c r="A42" s="25">
        <v>26</v>
      </c>
      <c r="B42" s="26" t="s">
        <v>77</v>
      </c>
      <c r="C42" s="87" t="s">
        <v>78</v>
      </c>
      <c r="D42" s="28">
        <v>2157301</v>
      </c>
      <c r="E42" s="29">
        <f t="shared" si="1"/>
        <v>2157301</v>
      </c>
      <c r="F42" s="29">
        <v>0</v>
      </c>
      <c r="G42" s="29">
        <f t="shared" si="3"/>
        <v>0</v>
      </c>
      <c r="H42" s="28">
        <f t="shared" si="2"/>
        <v>2157301</v>
      </c>
      <c r="I42" s="29">
        <f t="shared" si="0"/>
        <v>2157301</v>
      </c>
    </row>
    <row r="43" spans="1:9" x14ac:dyDescent="0.2">
      <c r="A43" s="25">
        <v>27</v>
      </c>
      <c r="B43" s="26" t="s">
        <v>79</v>
      </c>
      <c r="C43" s="87" t="s">
        <v>80</v>
      </c>
      <c r="D43" s="28">
        <v>80850</v>
      </c>
      <c r="E43" s="29">
        <f t="shared" si="1"/>
        <v>80850</v>
      </c>
      <c r="F43" s="29">
        <v>0</v>
      </c>
      <c r="G43" s="29">
        <f t="shared" si="3"/>
        <v>0</v>
      </c>
      <c r="H43" s="28">
        <f t="shared" si="2"/>
        <v>80850</v>
      </c>
      <c r="I43" s="29">
        <f t="shared" si="0"/>
        <v>80850</v>
      </c>
    </row>
    <row r="44" spans="1:9" x14ac:dyDescent="0.2">
      <c r="A44" s="25">
        <v>28</v>
      </c>
      <c r="B44" s="26" t="s">
        <v>81</v>
      </c>
      <c r="C44" s="87" t="s">
        <v>82</v>
      </c>
      <c r="D44" s="28">
        <v>99851</v>
      </c>
      <c r="E44" s="29">
        <f t="shared" si="1"/>
        <v>99851</v>
      </c>
      <c r="F44" s="29">
        <v>0</v>
      </c>
      <c r="G44" s="29">
        <f t="shared" si="3"/>
        <v>0</v>
      </c>
      <c r="H44" s="28">
        <f t="shared" si="2"/>
        <v>99851</v>
      </c>
      <c r="I44" s="29">
        <f t="shared" si="0"/>
        <v>99851</v>
      </c>
    </row>
    <row r="45" spans="1:9" x14ac:dyDescent="0.2">
      <c r="A45" s="25">
        <v>29</v>
      </c>
      <c r="B45" s="26" t="s">
        <v>83</v>
      </c>
      <c r="C45" s="87" t="s">
        <v>84</v>
      </c>
      <c r="D45" s="28">
        <v>807421</v>
      </c>
      <c r="E45" s="29">
        <f t="shared" si="1"/>
        <v>807421</v>
      </c>
      <c r="F45" s="29">
        <v>0</v>
      </c>
      <c r="G45" s="29">
        <f t="shared" si="3"/>
        <v>0</v>
      </c>
      <c r="H45" s="28">
        <f t="shared" si="2"/>
        <v>807421</v>
      </c>
      <c r="I45" s="29">
        <f t="shared" si="0"/>
        <v>807421</v>
      </c>
    </row>
    <row r="46" spans="1:9" x14ac:dyDescent="0.2">
      <c r="A46" s="25">
        <v>30</v>
      </c>
      <c r="B46" s="26" t="s">
        <v>85</v>
      </c>
      <c r="C46" s="87" t="s">
        <v>86</v>
      </c>
      <c r="D46" s="28">
        <v>167634</v>
      </c>
      <c r="E46" s="29">
        <f t="shared" si="1"/>
        <v>167634</v>
      </c>
      <c r="F46" s="29">
        <v>0</v>
      </c>
      <c r="G46" s="29">
        <f t="shared" si="3"/>
        <v>0</v>
      </c>
      <c r="H46" s="28">
        <f t="shared" si="2"/>
        <v>167634</v>
      </c>
      <c r="I46" s="29">
        <f t="shared" si="0"/>
        <v>167634</v>
      </c>
    </row>
    <row r="47" spans="1:9" x14ac:dyDescent="0.2">
      <c r="A47" s="25">
        <v>31</v>
      </c>
      <c r="B47" s="26" t="s">
        <v>87</v>
      </c>
      <c r="C47" s="87" t="s">
        <v>88</v>
      </c>
      <c r="D47" s="28">
        <v>321865</v>
      </c>
      <c r="E47" s="29">
        <f t="shared" si="1"/>
        <v>321865</v>
      </c>
      <c r="F47" s="29">
        <v>0</v>
      </c>
      <c r="G47" s="29">
        <f t="shared" si="3"/>
        <v>0</v>
      </c>
      <c r="H47" s="28">
        <f t="shared" si="2"/>
        <v>321865</v>
      </c>
      <c r="I47" s="29">
        <f t="shared" si="0"/>
        <v>321865</v>
      </c>
    </row>
    <row r="48" spans="1:9" x14ac:dyDescent="0.2">
      <c r="A48" s="25">
        <v>32</v>
      </c>
      <c r="B48" s="26" t="s">
        <v>89</v>
      </c>
      <c r="C48" s="87" t="s">
        <v>90</v>
      </c>
      <c r="D48" s="28">
        <v>1253256</v>
      </c>
      <c r="E48" s="29">
        <f t="shared" si="1"/>
        <v>1253256</v>
      </c>
      <c r="F48" s="29">
        <v>0</v>
      </c>
      <c r="G48" s="29">
        <f t="shared" si="3"/>
        <v>0</v>
      </c>
      <c r="H48" s="28">
        <f t="shared" si="2"/>
        <v>1253256</v>
      </c>
      <c r="I48" s="29">
        <f t="shared" si="0"/>
        <v>1253256</v>
      </c>
    </row>
    <row r="49" spans="1:9" x14ac:dyDescent="0.2">
      <c r="A49" s="25">
        <v>33</v>
      </c>
      <c r="B49" s="26" t="s">
        <v>91</v>
      </c>
      <c r="C49" s="87" t="s">
        <v>92</v>
      </c>
      <c r="D49" s="28">
        <v>436314</v>
      </c>
      <c r="E49" s="29">
        <f t="shared" si="1"/>
        <v>436314</v>
      </c>
      <c r="F49" s="29">
        <v>0</v>
      </c>
      <c r="G49" s="29">
        <f t="shared" si="3"/>
        <v>0</v>
      </c>
      <c r="H49" s="28">
        <f t="shared" si="2"/>
        <v>436314</v>
      </c>
      <c r="I49" s="29">
        <f t="shared" si="0"/>
        <v>436314</v>
      </c>
    </row>
    <row r="50" spans="1:9" x14ac:dyDescent="0.2">
      <c r="A50" s="25">
        <v>34</v>
      </c>
      <c r="B50" s="26" t="s">
        <v>93</v>
      </c>
      <c r="C50" s="87" t="s">
        <v>94</v>
      </c>
      <c r="D50" s="28">
        <v>1967856</v>
      </c>
      <c r="E50" s="29">
        <f t="shared" si="1"/>
        <v>1967856</v>
      </c>
      <c r="F50" s="29">
        <v>0</v>
      </c>
      <c r="G50" s="29">
        <f t="shared" si="3"/>
        <v>0</v>
      </c>
      <c r="H50" s="28">
        <f t="shared" si="2"/>
        <v>1967856</v>
      </c>
      <c r="I50" s="29">
        <f t="shared" si="0"/>
        <v>1967856</v>
      </c>
    </row>
    <row r="51" spans="1:9" x14ac:dyDescent="0.2">
      <c r="A51" s="25">
        <v>35</v>
      </c>
      <c r="B51" s="26" t="s">
        <v>95</v>
      </c>
      <c r="C51" s="87" t="s">
        <v>96</v>
      </c>
      <c r="D51" s="28">
        <v>298129</v>
      </c>
      <c r="E51" s="29">
        <f t="shared" si="1"/>
        <v>298129</v>
      </c>
      <c r="F51" s="29">
        <v>0</v>
      </c>
      <c r="G51" s="29">
        <f t="shared" si="3"/>
        <v>0</v>
      </c>
      <c r="H51" s="28">
        <f t="shared" si="2"/>
        <v>298129</v>
      </c>
      <c r="I51" s="29">
        <f t="shared" si="0"/>
        <v>298129</v>
      </c>
    </row>
    <row r="52" spans="1:9" x14ac:dyDescent="0.2">
      <c r="A52" s="25">
        <v>36</v>
      </c>
      <c r="B52" s="26" t="s">
        <v>97</v>
      </c>
      <c r="C52" s="87" t="s">
        <v>98</v>
      </c>
      <c r="D52" s="28">
        <v>1118292</v>
      </c>
      <c r="E52" s="29">
        <f t="shared" si="1"/>
        <v>1118292</v>
      </c>
      <c r="F52" s="29">
        <v>0</v>
      </c>
      <c r="G52" s="29">
        <f t="shared" si="3"/>
        <v>0</v>
      </c>
      <c r="H52" s="28">
        <f t="shared" si="2"/>
        <v>1118292</v>
      </c>
      <c r="I52" s="29">
        <f t="shared" si="0"/>
        <v>1118292</v>
      </c>
    </row>
    <row r="53" spans="1:9" x14ac:dyDescent="0.2">
      <c r="A53" s="25">
        <v>37</v>
      </c>
      <c r="B53" s="26" t="s">
        <v>99</v>
      </c>
      <c r="C53" s="87" t="s">
        <v>100</v>
      </c>
      <c r="D53" s="28">
        <v>53150</v>
      </c>
      <c r="E53" s="29">
        <f t="shared" si="1"/>
        <v>53150</v>
      </c>
      <c r="F53" s="29">
        <v>0</v>
      </c>
      <c r="G53" s="29">
        <f t="shared" si="3"/>
        <v>0</v>
      </c>
      <c r="H53" s="28">
        <f t="shared" si="2"/>
        <v>53150</v>
      </c>
      <c r="I53" s="29">
        <f t="shared" si="0"/>
        <v>53150</v>
      </c>
    </row>
    <row r="54" spans="1:9" x14ac:dyDescent="0.2">
      <c r="A54" s="25">
        <v>38</v>
      </c>
      <c r="B54" s="26" t="s">
        <v>101</v>
      </c>
      <c r="C54" s="87" t="s">
        <v>102</v>
      </c>
      <c r="D54" s="28">
        <v>45861</v>
      </c>
      <c r="E54" s="29">
        <f t="shared" si="1"/>
        <v>45861</v>
      </c>
      <c r="F54" s="29">
        <v>0</v>
      </c>
      <c r="G54" s="29">
        <f t="shared" si="3"/>
        <v>0</v>
      </c>
      <c r="H54" s="28">
        <f t="shared" si="2"/>
        <v>45861</v>
      </c>
      <c r="I54" s="29">
        <f t="shared" si="0"/>
        <v>45861</v>
      </c>
    </row>
    <row r="55" spans="1:9" x14ac:dyDescent="0.2">
      <c r="A55" s="25">
        <v>39</v>
      </c>
      <c r="B55" s="26" t="s">
        <v>103</v>
      </c>
      <c r="C55" s="87" t="s">
        <v>104</v>
      </c>
      <c r="D55" s="28">
        <v>247081</v>
      </c>
      <c r="E55" s="29">
        <f t="shared" si="1"/>
        <v>247081</v>
      </c>
      <c r="F55" s="29">
        <v>0</v>
      </c>
      <c r="G55" s="29">
        <f t="shared" si="3"/>
        <v>0</v>
      </c>
      <c r="H55" s="28">
        <f t="shared" si="2"/>
        <v>247081</v>
      </c>
      <c r="I55" s="29">
        <f t="shared" si="0"/>
        <v>247081</v>
      </c>
    </row>
    <row r="56" spans="1:9" x14ac:dyDescent="0.2">
      <c r="A56" s="25">
        <v>40</v>
      </c>
      <c r="B56" s="26" t="s">
        <v>105</v>
      </c>
      <c r="C56" s="87" t="s">
        <v>106</v>
      </c>
      <c r="D56" s="28">
        <v>143056</v>
      </c>
      <c r="E56" s="29">
        <f t="shared" si="1"/>
        <v>143056</v>
      </c>
      <c r="F56" s="29">
        <v>0</v>
      </c>
      <c r="G56" s="29">
        <f t="shared" si="3"/>
        <v>0</v>
      </c>
      <c r="H56" s="28">
        <f t="shared" si="2"/>
        <v>143056</v>
      </c>
      <c r="I56" s="29">
        <f t="shared" si="0"/>
        <v>143056</v>
      </c>
    </row>
    <row r="57" spans="1:9" x14ac:dyDescent="0.2">
      <c r="A57" s="25">
        <v>41</v>
      </c>
      <c r="B57" s="26" t="s">
        <v>107</v>
      </c>
      <c r="C57" s="87" t="s">
        <v>108</v>
      </c>
      <c r="D57" s="28">
        <v>3109083</v>
      </c>
      <c r="E57" s="29">
        <f t="shared" si="1"/>
        <v>3109083</v>
      </c>
      <c r="F57" s="29">
        <v>0</v>
      </c>
      <c r="G57" s="29">
        <f t="shared" si="3"/>
        <v>0</v>
      </c>
      <c r="H57" s="28">
        <f t="shared" si="2"/>
        <v>3109083</v>
      </c>
      <c r="I57" s="29">
        <f t="shared" si="0"/>
        <v>3109083</v>
      </c>
    </row>
    <row r="58" spans="1:9" x14ac:dyDescent="0.2">
      <c r="A58" s="25">
        <v>42</v>
      </c>
      <c r="B58" s="26" t="s">
        <v>109</v>
      </c>
      <c r="C58" s="87" t="s">
        <v>110</v>
      </c>
      <c r="D58" s="28">
        <v>435283</v>
      </c>
      <c r="E58" s="29">
        <f t="shared" si="1"/>
        <v>435283</v>
      </c>
      <c r="F58" s="29">
        <v>0</v>
      </c>
      <c r="G58" s="29">
        <f t="shared" si="3"/>
        <v>0</v>
      </c>
      <c r="H58" s="28">
        <f t="shared" si="2"/>
        <v>435283</v>
      </c>
      <c r="I58" s="29">
        <f t="shared" si="0"/>
        <v>435283</v>
      </c>
    </row>
    <row r="59" spans="1:9" x14ac:dyDescent="0.2">
      <c r="A59" s="25">
        <v>43</v>
      </c>
      <c r="B59" s="26" t="s">
        <v>111</v>
      </c>
      <c r="C59" s="87" t="s">
        <v>112</v>
      </c>
      <c r="D59" s="28">
        <v>637582</v>
      </c>
      <c r="E59" s="29">
        <f t="shared" si="1"/>
        <v>637582</v>
      </c>
      <c r="F59" s="29">
        <v>0</v>
      </c>
      <c r="G59" s="29">
        <f t="shared" si="3"/>
        <v>0</v>
      </c>
      <c r="H59" s="28">
        <f t="shared" si="2"/>
        <v>637582</v>
      </c>
      <c r="I59" s="29">
        <f t="shared" si="0"/>
        <v>637582</v>
      </c>
    </row>
    <row r="60" spans="1:9" x14ac:dyDescent="0.2">
      <c r="A60" s="25">
        <v>44</v>
      </c>
      <c r="B60" s="26" t="s">
        <v>113</v>
      </c>
      <c r="C60" s="87" t="s">
        <v>114</v>
      </c>
      <c r="D60" s="28">
        <v>275187</v>
      </c>
      <c r="E60" s="29">
        <f t="shared" si="1"/>
        <v>275187</v>
      </c>
      <c r="F60" s="29">
        <v>0</v>
      </c>
      <c r="G60" s="29">
        <f t="shared" si="3"/>
        <v>0</v>
      </c>
      <c r="H60" s="28">
        <f t="shared" si="2"/>
        <v>275187</v>
      </c>
      <c r="I60" s="29">
        <f t="shared" si="0"/>
        <v>275187</v>
      </c>
    </row>
    <row r="61" spans="1:9" x14ac:dyDescent="0.2">
      <c r="A61" s="25">
        <v>45</v>
      </c>
      <c r="B61" s="26" t="s">
        <v>115</v>
      </c>
      <c r="C61" s="87" t="s">
        <v>116</v>
      </c>
      <c r="D61" s="28">
        <v>433484</v>
      </c>
      <c r="E61" s="29">
        <f t="shared" si="1"/>
        <v>433484</v>
      </c>
      <c r="F61" s="29">
        <v>0</v>
      </c>
      <c r="G61" s="29">
        <f t="shared" si="3"/>
        <v>0</v>
      </c>
      <c r="H61" s="28">
        <f t="shared" si="2"/>
        <v>433484</v>
      </c>
      <c r="I61" s="29">
        <f t="shared" si="0"/>
        <v>433484</v>
      </c>
    </row>
    <row r="62" spans="1:9" x14ac:dyDescent="0.2">
      <c r="A62" s="25">
        <v>46</v>
      </c>
      <c r="B62" s="26" t="s">
        <v>117</v>
      </c>
      <c r="C62" s="87" t="s">
        <v>118</v>
      </c>
      <c r="D62" s="28">
        <v>180320</v>
      </c>
      <c r="E62" s="29">
        <f t="shared" si="1"/>
        <v>180320</v>
      </c>
      <c r="F62" s="29">
        <v>0</v>
      </c>
      <c r="G62" s="29">
        <f t="shared" si="3"/>
        <v>0</v>
      </c>
      <c r="H62" s="28">
        <f t="shared" si="2"/>
        <v>180320</v>
      </c>
      <c r="I62" s="29">
        <f t="shared" si="0"/>
        <v>180320</v>
      </c>
    </row>
    <row r="63" spans="1:9" x14ac:dyDescent="0.2">
      <c r="A63" s="25">
        <v>47</v>
      </c>
      <c r="B63" s="26" t="s">
        <v>119</v>
      </c>
      <c r="C63" s="87" t="s">
        <v>120</v>
      </c>
      <c r="D63" s="31">
        <v>298202</v>
      </c>
      <c r="E63" s="32">
        <f>D63</f>
        <v>298202</v>
      </c>
      <c r="F63" s="32">
        <v>0</v>
      </c>
      <c r="G63" s="32">
        <f>F63</f>
        <v>0</v>
      </c>
      <c r="H63" s="31">
        <f t="shared" si="2"/>
        <v>298202</v>
      </c>
      <c r="I63" s="32">
        <f t="shared" si="0"/>
        <v>298202</v>
      </c>
    </row>
    <row r="64" spans="1:9" x14ac:dyDescent="0.2">
      <c r="A64" s="33"/>
      <c r="D64" s="34"/>
      <c r="E64" s="35"/>
      <c r="F64" s="35"/>
      <c r="G64" s="35"/>
      <c r="H64" s="35"/>
      <c r="I64" s="35"/>
    </row>
    <row r="65" spans="1:9" ht="13.2" x14ac:dyDescent="0.25">
      <c r="A65" s="36" t="str">
        <f>E2</f>
        <v>Low-Income Household Assistance Program (LIEAP)</v>
      </c>
      <c r="B65" s="37"/>
      <c r="C65" s="37"/>
      <c r="D65" s="38"/>
      <c r="E65" s="39"/>
      <c r="F65" s="40" t="s">
        <v>20</v>
      </c>
      <c r="G65" s="40"/>
      <c r="H65" s="40" t="str">
        <f>E6</f>
        <v>AUTHORIZATION NUMBER: 1</v>
      </c>
      <c r="I65" s="39"/>
    </row>
    <row r="66" spans="1:9" ht="25.5" customHeight="1" x14ac:dyDescent="0.25">
      <c r="A66" s="41"/>
      <c r="B66" s="42"/>
      <c r="C66" s="42"/>
      <c r="D66" s="43" t="s">
        <v>9</v>
      </c>
      <c r="E66" s="44"/>
      <c r="F66" s="45" t="s">
        <v>10</v>
      </c>
      <c r="G66" s="46"/>
      <c r="H66" s="47" t="s">
        <v>11</v>
      </c>
      <c r="I66" s="44"/>
    </row>
    <row r="67" spans="1:9" s="24" customFormat="1" x14ac:dyDescent="0.2">
      <c r="A67" s="48"/>
      <c r="B67" s="50" t="s">
        <v>13</v>
      </c>
      <c r="C67" s="50" t="s">
        <v>14</v>
      </c>
      <c r="D67" s="86" t="s">
        <v>15</v>
      </c>
      <c r="E67" s="86" t="s">
        <v>16</v>
      </c>
      <c r="F67" s="50" t="s">
        <v>15</v>
      </c>
      <c r="G67" s="50" t="s">
        <v>16</v>
      </c>
      <c r="H67" s="86" t="s">
        <v>15</v>
      </c>
      <c r="I67" s="88" t="s">
        <v>16</v>
      </c>
    </row>
    <row r="68" spans="1:9" x14ac:dyDescent="0.2">
      <c r="A68" s="50">
        <v>48</v>
      </c>
      <c r="B68" s="26" t="s">
        <v>121</v>
      </c>
      <c r="C68" s="87" t="s">
        <v>122</v>
      </c>
      <c r="D68" s="51">
        <v>31236</v>
      </c>
      <c r="E68" s="52">
        <f>D68</f>
        <v>31236</v>
      </c>
      <c r="F68" s="52">
        <v>0</v>
      </c>
      <c r="G68" s="52">
        <f>F68</f>
        <v>0</v>
      </c>
      <c r="H68" s="51">
        <f t="shared" ref="H68:H120" si="4" xml:space="preserve"> SUM(E68+G68)</f>
        <v>31236</v>
      </c>
      <c r="I68" s="52">
        <f t="shared" ref="I68:I120" si="5">SUM(H68:H68)</f>
        <v>31236</v>
      </c>
    </row>
    <row r="69" spans="1:9" x14ac:dyDescent="0.2">
      <c r="A69" s="50">
        <v>49</v>
      </c>
      <c r="B69" s="26" t="s">
        <v>123</v>
      </c>
      <c r="C69" s="87" t="s">
        <v>124</v>
      </c>
      <c r="D69" s="28">
        <v>559935</v>
      </c>
      <c r="E69" s="29">
        <f t="shared" ref="E69:E120" si="6">D69</f>
        <v>559935</v>
      </c>
      <c r="F69" s="29"/>
      <c r="G69" s="29">
        <f t="shared" ref="G69:G120" si="7">F69</f>
        <v>0</v>
      </c>
      <c r="H69" s="28">
        <f t="shared" si="4"/>
        <v>559935</v>
      </c>
      <c r="I69" s="29">
        <f t="shared" si="5"/>
        <v>559935</v>
      </c>
    </row>
    <row r="70" spans="1:9" x14ac:dyDescent="0.2">
      <c r="A70" s="50">
        <v>50</v>
      </c>
      <c r="B70" s="26" t="s">
        <v>125</v>
      </c>
      <c r="C70" s="87" t="s">
        <v>126</v>
      </c>
      <c r="D70" s="28">
        <v>205103</v>
      </c>
      <c r="E70" s="29">
        <f t="shared" si="6"/>
        <v>205103</v>
      </c>
      <c r="F70" s="29">
        <v>0</v>
      </c>
      <c r="G70" s="29">
        <f t="shared" si="7"/>
        <v>0</v>
      </c>
      <c r="H70" s="28">
        <f t="shared" si="4"/>
        <v>205103</v>
      </c>
      <c r="I70" s="29">
        <f t="shared" si="5"/>
        <v>205103</v>
      </c>
    </row>
    <row r="71" spans="1:9" x14ac:dyDescent="0.2">
      <c r="A71" s="50">
        <v>51</v>
      </c>
      <c r="B71" s="26" t="s">
        <v>127</v>
      </c>
      <c r="C71" s="87" t="s">
        <v>128</v>
      </c>
      <c r="D71" s="28">
        <v>854355</v>
      </c>
      <c r="E71" s="29">
        <f t="shared" si="6"/>
        <v>854355</v>
      </c>
      <c r="F71" s="29">
        <v>0</v>
      </c>
      <c r="G71" s="29">
        <f t="shared" si="7"/>
        <v>0</v>
      </c>
      <c r="H71" s="28">
        <f t="shared" si="4"/>
        <v>854355</v>
      </c>
      <c r="I71" s="29">
        <f t="shared" si="5"/>
        <v>854355</v>
      </c>
    </row>
    <row r="72" spans="1:9" x14ac:dyDescent="0.2">
      <c r="A72" s="50">
        <v>52</v>
      </c>
      <c r="B72" s="26" t="s">
        <v>129</v>
      </c>
      <c r="C72" s="87" t="s">
        <v>130</v>
      </c>
      <c r="D72" s="28">
        <v>62175</v>
      </c>
      <c r="E72" s="29">
        <f t="shared" si="6"/>
        <v>62175</v>
      </c>
      <c r="F72" s="29">
        <v>0</v>
      </c>
      <c r="G72" s="29">
        <f t="shared" si="7"/>
        <v>0</v>
      </c>
      <c r="H72" s="28">
        <f t="shared" si="4"/>
        <v>62175</v>
      </c>
      <c r="I72" s="29">
        <f t="shared" si="5"/>
        <v>62175</v>
      </c>
    </row>
    <row r="73" spans="1:9" x14ac:dyDescent="0.2">
      <c r="A73" s="50">
        <v>53</v>
      </c>
      <c r="B73" s="26" t="s">
        <v>131</v>
      </c>
      <c r="C73" s="87" t="s">
        <v>132</v>
      </c>
      <c r="D73" s="28">
        <v>330735</v>
      </c>
      <c r="E73" s="29">
        <f t="shared" si="6"/>
        <v>330735</v>
      </c>
      <c r="F73" s="29">
        <v>0</v>
      </c>
      <c r="G73" s="29">
        <f t="shared" si="7"/>
        <v>0</v>
      </c>
      <c r="H73" s="28">
        <f t="shared" si="4"/>
        <v>330735</v>
      </c>
      <c r="I73" s="29">
        <f t="shared" si="5"/>
        <v>330735</v>
      </c>
    </row>
    <row r="74" spans="1:9" x14ac:dyDescent="0.2">
      <c r="A74" s="50">
        <v>54</v>
      </c>
      <c r="B74" s="26" t="s">
        <v>133</v>
      </c>
      <c r="C74" s="87" t="s">
        <v>134</v>
      </c>
      <c r="D74" s="28">
        <v>445204</v>
      </c>
      <c r="E74" s="29">
        <f t="shared" si="6"/>
        <v>445204</v>
      </c>
      <c r="F74" s="29">
        <v>0</v>
      </c>
      <c r="G74" s="29">
        <f t="shared" si="7"/>
        <v>0</v>
      </c>
      <c r="H74" s="28">
        <f t="shared" si="4"/>
        <v>445204</v>
      </c>
      <c r="I74" s="29">
        <f t="shared" si="5"/>
        <v>445204</v>
      </c>
    </row>
    <row r="75" spans="1:9" x14ac:dyDescent="0.2">
      <c r="A75" s="50">
        <v>55</v>
      </c>
      <c r="B75" s="26" t="s">
        <v>135</v>
      </c>
      <c r="C75" s="87" t="s">
        <v>136</v>
      </c>
      <c r="D75" s="28">
        <v>320951</v>
      </c>
      <c r="E75" s="29">
        <f t="shared" si="6"/>
        <v>320951</v>
      </c>
      <c r="F75" s="29">
        <v>0</v>
      </c>
      <c r="G75" s="29">
        <f t="shared" si="7"/>
        <v>0</v>
      </c>
      <c r="H75" s="28">
        <f t="shared" si="4"/>
        <v>320951</v>
      </c>
      <c r="I75" s="29">
        <f t="shared" si="5"/>
        <v>320951</v>
      </c>
    </row>
    <row r="76" spans="1:9" x14ac:dyDescent="0.2">
      <c r="A76" s="50">
        <v>56</v>
      </c>
      <c r="B76" s="26" t="s">
        <v>137</v>
      </c>
      <c r="C76" s="87" t="s">
        <v>138</v>
      </c>
      <c r="D76" s="28">
        <v>155854</v>
      </c>
      <c r="E76" s="29">
        <f t="shared" si="6"/>
        <v>155854</v>
      </c>
      <c r="F76" s="29"/>
      <c r="G76" s="29">
        <f t="shared" si="7"/>
        <v>0</v>
      </c>
      <c r="H76" s="28">
        <f t="shared" si="4"/>
        <v>155854</v>
      </c>
      <c r="I76" s="29">
        <f t="shared" si="5"/>
        <v>155854</v>
      </c>
    </row>
    <row r="77" spans="1:9" x14ac:dyDescent="0.2">
      <c r="A77" s="50">
        <v>57</v>
      </c>
      <c r="B77" s="26" t="s">
        <v>139</v>
      </c>
      <c r="C77" s="87" t="s">
        <v>140</v>
      </c>
      <c r="D77" s="28">
        <v>112828</v>
      </c>
      <c r="E77" s="29">
        <f t="shared" si="6"/>
        <v>112828</v>
      </c>
      <c r="F77" s="29">
        <v>0</v>
      </c>
      <c r="G77" s="29">
        <f t="shared" si="7"/>
        <v>0</v>
      </c>
      <c r="H77" s="28">
        <f t="shared" si="4"/>
        <v>112828</v>
      </c>
      <c r="I77" s="29">
        <f t="shared" si="5"/>
        <v>112828</v>
      </c>
    </row>
    <row r="78" spans="1:9" x14ac:dyDescent="0.2">
      <c r="A78" s="50">
        <v>58</v>
      </c>
      <c r="B78" s="26" t="s">
        <v>141</v>
      </c>
      <c r="C78" s="87" t="s">
        <v>142</v>
      </c>
      <c r="D78" s="28">
        <v>166962</v>
      </c>
      <c r="E78" s="29">
        <f t="shared" si="6"/>
        <v>166962</v>
      </c>
      <c r="F78" s="29">
        <v>0</v>
      </c>
      <c r="G78" s="29">
        <f t="shared" si="7"/>
        <v>0</v>
      </c>
      <c r="H78" s="28">
        <f t="shared" si="4"/>
        <v>166962</v>
      </c>
      <c r="I78" s="29">
        <f t="shared" si="5"/>
        <v>166962</v>
      </c>
    </row>
    <row r="79" spans="1:9" x14ac:dyDescent="0.2">
      <c r="A79" s="50">
        <v>59</v>
      </c>
      <c r="B79" s="26" t="s">
        <v>143</v>
      </c>
      <c r="C79" s="87" t="s">
        <v>144</v>
      </c>
      <c r="D79" s="28">
        <v>272543</v>
      </c>
      <c r="E79" s="29">
        <f t="shared" si="6"/>
        <v>272543</v>
      </c>
      <c r="F79" s="29">
        <v>0</v>
      </c>
      <c r="G79" s="29">
        <f t="shared" si="7"/>
        <v>0</v>
      </c>
      <c r="H79" s="28">
        <f t="shared" si="4"/>
        <v>272543</v>
      </c>
      <c r="I79" s="29">
        <f t="shared" si="5"/>
        <v>272543</v>
      </c>
    </row>
    <row r="80" spans="1:9" x14ac:dyDescent="0.2">
      <c r="A80" s="50">
        <v>60</v>
      </c>
      <c r="B80" s="26" t="s">
        <v>145</v>
      </c>
      <c r="C80" s="87" t="s">
        <v>146</v>
      </c>
      <c r="D80" s="28">
        <v>4398073</v>
      </c>
      <c r="E80" s="29">
        <f t="shared" si="6"/>
        <v>4398073</v>
      </c>
      <c r="F80" s="29">
        <v>0</v>
      </c>
      <c r="G80" s="29">
        <f t="shared" si="7"/>
        <v>0</v>
      </c>
      <c r="H80" s="28">
        <f t="shared" si="4"/>
        <v>4398073</v>
      </c>
      <c r="I80" s="29">
        <f t="shared" si="5"/>
        <v>4398073</v>
      </c>
    </row>
    <row r="81" spans="1:9" x14ac:dyDescent="0.2">
      <c r="A81" s="50">
        <v>61</v>
      </c>
      <c r="B81" s="26" t="s">
        <v>147</v>
      </c>
      <c r="C81" s="87" t="s">
        <v>148</v>
      </c>
      <c r="D81" s="28">
        <v>85586</v>
      </c>
      <c r="E81" s="29">
        <f t="shared" si="6"/>
        <v>85586</v>
      </c>
      <c r="F81" s="29">
        <v>0</v>
      </c>
      <c r="G81" s="29">
        <f t="shared" si="7"/>
        <v>0</v>
      </c>
      <c r="H81" s="28">
        <f t="shared" si="4"/>
        <v>85586</v>
      </c>
      <c r="I81" s="29">
        <f t="shared" si="5"/>
        <v>85586</v>
      </c>
    </row>
    <row r="82" spans="1:9" x14ac:dyDescent="0.2">
      <c r="A82" s="50">
        <v>62</v>
      </c>
      <c r="B82" s="26" t="s">
        <v>149</v>
      </c>
      <c r="C82" s="87" t="s">
        <v>150</v>
      </c>
      <c r="D82" s="28">
        <v>141050</v>
      </c>
      <c r="E82" s="29">
        <f t="shared" si="6"/>
        <v>141050</v>
      </c>
      <c r="F82" s="29">
        <v>0</v>
      </c>
      <c r="G82" s="29">
        <f t="shared" si="7"/>
        <v>0</v>
      </c>
      <c r="H82" s="28">
        <f t="shared" si="4"/>
        <v>141050</v>
      </c>
      <c r="I82" s="29">
        <f t="shared" si="5"/>
        <v>141050</v>
      </c>
    </row>
    <row r="83" spans="1:9" x14ac:dyDescent="0.2">
      <c r="A83" s="50">
        <v>63</v>
      </c>
      <c r="B83" s="26" t="s">
        <v>151</v>
      </c>
      <c r="C83" s="87" t="s">
        <v>152</v>
      </c>
      <c r="D83" s="28">
        <v>351831</v>
      </c>
      <c r="E83" s="29">
        <f t="shared" si="6"/>
        <v>351831</v>
      </c>
      <c r="F83" s="29">
        <v>0</v>
      </c>
      <c r="G83" s="29">
        <f t="shared" si="7"/>
        <v>0</v>
      </c>
      <c r="H83" s="28">
        <f t="shared" si="4"/>
        <v>351831</v>
      </c>
      <c r="I83" s="29">
        <f t="shared" si="5"/>
        <v>351831</v>
      </c>
    </row>
    <row r="84" spans="1:9" x14ac:dyDescent="0.2">
      <c r="A84" s="50">
        <v>64</v>
      </c>
      <c r="B84" s="26" t="s">
        <v>153</v>
      </c>
      <c r="C84" s="87" t="s">
        <v>154</v>
      </c>
      <c r="D84" s="28">
        <v>539659</v>
      </c>
      <c r="E84" s="29">
        <f t="shared" si="6"/>
        <v>539659</v>
      </c>
      <c r="F84" s="29">
        <v>0</v>
      </c>
      <c r="G84" s="29">
        <f t="shared" si="7"/>
        <v>0</v>
      </c>
      <c r="H84" s="28">
        <f t="shared" si="4"/>
        <v>539659</v>
      </c>
      <c r="I84" s="29">
        <f t="shared" si="5"/>
        <v>539659</v>
      </c>
    </row>
    <row r="85" spans="1:9" x14ac:dyDescent="0.2">
      <c r="A85" s="50">
        <v>65</v>
      </c>
      <c r="B85" s="26" t="s">
        <v>155</v>
      </c>
      <c r="C85" s="87" t="s">
        <v>156</v>
      </c>
      <c r="D85" s="28">
        <v>947812</v>
      </c>
      <c r="E85" s="29">
        <f t="shared" si="6"/>
        <v>947812</v>
      </c>
      <c r="F85" s="29">
        <v>0</v>
      </c>
      <c r="G85" s="29">
        <f t="shared" si="7"/>
        <v>0</v>
      </c>
      <c r="H85" s="28">
        <f t="shared" si="4"/>
        <v>947812</v>
      </c>
      <c r="I85" s="29">
        <f t="shared" si="5"/>
        <v>947812</v>
      </c>
    </row>
    <row r="86" spans="1:9" x14ac:dyDescent="0.2">
      <c r="A86" s="50">
        <v>66</v>
      </c>
      <c r="B86" s="26" t="s">
        <v>157</v>
      </c>
      <c r="C86" s="87" t="s">
        <v>158</v>
      </c>
      <c r="D86" s="28">
        <v>144031</v>
      </c>
      <c r="E86" s="29">
        <f t="shared" si="6"/>
        <v>144031</v>
      </c>
      <c r="F86" s="29">
        <v>0</v>
      </c>
      <c r="G86" s="29">
        <f t="shared" si="7"/>
        <v>0</v>
      </c>
      <c r="H86" s="28">
        <f t="shared" si="4"/>
        <v>144031</v>
      </c>
      <c r="I86" s="29">
        <f t="shared" si="5"/>
        <v>144031</v>
      </c>
    </row>
    <row r="87" spans="1:9" x14ac:dyDescent="0.2">
      <c r="A87" s="50">
        <v>67</v>
      </c>
      <c r="B87" s="26" t="s">
        <v>159</v>
      </c>
      <c r="C87" s="87" t="s">
        <v>160</v>
      </c>
      <c r="D87" s="28">
        <v>759667</v>
      </c>
      <c r="E87" s="29">
        <f t="shared" si="6"/>
        <v>759667</v>
      </c>
      <c r="F87" s="29">
        <v>0</v>
      </c>
      <c r="G87" s="29">
        <f t="shared" si="7"/>
        <v>0</v>
      </c>
      <c r="H87" s="28">
        <f t="shared" si="4"/>
        <v>759667</v>
      </c>
      <c r="I87" s="29">
        <f t="shared" si="5"/>
        <v>759667</v>
      </c>
    </row>
    <row r="88" spans="1:9" x14ac:dyDescent="0.2">
      <c r="A88" s="50">
        <v>68</v>
      </c>
      <c r="B88" s="26" t="s">
        <v>161</v>
      </c>
      <c r="C88" s="87" t="s">
        <v>162</v>
      </c>
      <c r="D88" s="28">
        <v>520792</v>
      </c>
      <c r="E88" s="29">
        <f t="shared" si="6"/>
        <v>520792</v>
      </c>
      <c r="F88" s="29">
        <v>0</v>
      </c>
      <c r="G88" s="29">
        <f t="shared" si="7"/>
        <v>0</v>
      </c>
      <c r="H88" s="28">
        <f t="shared" si="4"/>
        <v>520792</v>
      </c>
      <c r="I88" s="29">
        <f t="shared" si="5"/>
        <v>520792</v>
      </c>
    </row>
    <row r="89" spans="1:9" x14ac:dyDescent="0.2">
      <c r="A89" s="50">
        <v>69</v>
      </c>
      <c r="B89" s="26" t="s">
        <v>163</v>
      </c>
      <c r="C89" s="87" t="s">
        <v>164</v>
      </c>
      <c r="D89" s="28">
        <v>64254</v>
      </c>
      <c r="E89" s="29">
        <f t="shared" si="6"/>
        <v>64254</v>
      </c>
      <c r="F89" s="29">
        <v>0</v>
      </c>
      <c r="G89" s="29">
        <f t="shared" si="7"/>
        <v>0</v>
      </c>
      <c r="H89" s="28">
        <f t="shared" si="4"/>
        <v>64254</v>
      </c>
      <c r="I89" s="29">
        <f t="shared" si="5"/>
        <v>64254</v>
      </c>
    </row>
    <row r="90" spans="1:9" x14ac:dyDescent="0.2">
      <c r="A90" s="50">
        <v>70</v>
      </c>
      <c r="B90" s="26" t="s">
        <v>165</v>
      </c>
      <c r="C90" s="87" t="s">
        <v>166</v>
      </c>
      <c r="D90" s="28">
        <v>234572</v>
      </c>
      <c r="E90" s="29">
        <f t="shared" si="6"/>
        <v>234572</v>
      </c>
      <c r="F90" s="29">
        <v>0</v>
      </c>
      <c r="G90" s="29">
        <f t="shared" si="7"/>
        <v>0</v>
      </c>
      <c r="H90" s="28">
        <f t="shared" si="4"/>
        <v>234572</v>
      </c>
      <c r="I90" s="29">
        <f t="shared" si="5"/>
        <v>234572</v>
      </c>
    </row>
    <row r="91" spans="1:9" x14ac:dyDescent="0.2">
      <c r="A91" s="50">
        <v>71</v>
      </c>
      <c r="B91" s="26" t="s">
        <v>167</v>
      </c>
      <c r="C91" s="87" t="s">
        <v>168</v>
      </c>
      <c r="D91" s="28">
        <v>250268</v>
      </c>
      <c r="E91" s="29">
        <f t="shared" si="6"/>
        <v>250268</v>
      </c>
      <c r="F91" s="29">
        <v>0</v>
      </c>
      <c r="G91" s="29">
        <f t="shared" si="7"/>
        <v>0</v>
      </c>
      <c r="H91" s="28">
        <f t="shared" si="4"/>
        <v>250268</v>
      </c>
      <c r="I91" s="29">
        <f t="shared" si="5"/>
        <v>250268</v>
      </c>
    </row>
    <row r="92" spans="1:9" x14ac:dyDescent="0.2">
      <c r="A92" s="50">
        <v>72</v>
      </c>
      <c r="B92" s="26" t="s">
        <v>169</v>
      </c>
      <c r="C92" s="87" t="s">
        <v>170</v>
      </c>
      <c r="D92" s="28">
        <v>70307</v>
      </c>
      <c r="E92" s="29">
        <f t="shared" si="6"/>
        <v>70307</v>
      </c>
      <c r="F92" s="29">
        <v>0</v>
      </c>
      <c r="G92" s="29">
        <f t="shared" si="7"/>
        <v>0</v>
      </c>
      <c r="H92" s="28">
        <f t="shared" si="4"/>
        <v>70307</v>
      </c>
      <c r="I92" s="29">
        <f t="shared" si="5"/>
        <v>70307</v>
      </c>
    </row>
    <row r="93" spans="1:9" x14ac:dyDescent="0.2">
      <c r="A93" s="50">
        <v>73</v>
      </c>
      <c r="B93" s="26" t="s">
        <v>171</v>
      </c>
      <c r="C93" s="87" t="s">
        <v>172</v>
      </c>
      <c r="D93" s="28">
        <v>211385</v>
      </c>
      <c r="E93" s="29">
        <f t="shared" si="6"/>
        <v>211385</v>
      </c>
      <c r="F93" s="29">
        <v>0</v>
      </c>
      <c r="G93" s="29">
        <f t="shared" si="7"/>
        <v>0</v>
      </c>
      <c r="H93" s="28">
        <f t="shared" si="4"/>
        <v>211385</v>
      </c>
      <c r="I93" s="29">
        <f t="shared" si="5"/>
        <v>211385</v>
      </c>
    </row>
    <row r="94" spans="1:9" x14ac:dyDescent="0.2">
      <c r="A94" s="50">
        <v>74</v>
      </c>
      <c r="B94" s="26" t="s">
        <v>173</v>
      </c>
      <c r="C94" s="87" t="s">
        <v>174</v>
      </c>
      <c r="D94" s="28">
        <v>1172691</v>
      </c>
      <c r="E94" s="29">
        <f t="shared" si="6"/>
        <v>1172691</v>
      </c>
      <c r="F94" s="29"/>
      <c r="G94" s="29">
        <f t="shared" si="7"/>
        <v>0</v>
      </c>
      <c r="H94" s="28">
        <f t="shared" si="4"/>
        <v>1172691</v>
      </c>
      <c r="I94" s="29">
        <f t="shared" si="5"/>
        <v>1172691</v>
      </c>
    </row>
    <row r="95" spans="1:9" x14ac:dyDescent="0.2">
      <c r="A95" s="50">
        <v>75</v>
      </c>
      <c r="B95" s="26" t="s">
        <v>175</v>
      </c>
      <c r="C95" s="87" t="s">
        <v>176</v>
      </c>
      <c r="D95" s="28">
        <v>80652</v>
      </c>
      <c r="E95" s="29">
        <f t="shared" si="6"/>
        <v>80652</v>
      </c>
      <c r="F95" s="29">
        <v>0</v>
      </c>
      <c r="G95" s="29">
        <f t="shared" si="7"/>
        <v>0</v>
      </c>
      <c r="H95" s="28">
        <f t="shared" si="4"/>
        <v>80652</v>
      </c>
      <c r="I95" s="29">
        <f t="shared" si="5"/>
        <v>80652</v>
      </c>
    </row>
    <row r="96" spans="1:9" x14ac:dyDescent="0.2">
      <c r="A96" s="50">
        <v>76</v>
      </c>
      <c r="B96" s="26" t="s">
        <v>177</v>
      </c>
      <c r="C96" s="87" t="s">
        <v>178</v>
      </c>
      <c r="D96" s="28">
        <v>726915</v>
      </c>
      <c r="E96" s="29">
        <f t="shared" si="6"/>
        <v>726915</v>
      </c>
      <c r="F96" s="29">
        <v>0</v>
      </c>
      <c r="G96" s="29">
        <f t="shared" si="7"/>
        <v>0</v>
      </c>
      <c r="H96" s="28">
        <f t="shared" si="4"/>
        <v>726915</v>
      </c>
      <c r="I96" s="29">
        <f t="shared" si="5"/>
        <v>726915</v>
      </c>
    </row>
    <row r="97" spans="1:9" x14ac:dyDescent="0.2">
      <c r="A97" s="50">
        <v>77</v>
      </c>
      <c r="B97" s="26" t="s">
        <v>179</v>
      </c>
      <c r="C97" s="87" t="s">
        <v>180</v>
      </c>
      <c r="D97" s="28">
        <v>405334</v>
      </c>
      <c r="E97" s="29">
        <f t="shared" si="6"/>
        <v>405334</v>
      </c>
      <c r="F97" s="29">
        <v>0</v>
      </c>
      <c r="G97" s="29">
        <f t="shared" si="7"/>
        <v>0</v>
      </c>
      <c r="H97" s="28">
        <f t="shared" si="4"/>
        <v>405334</v>
      </c>
      <c r="I97" s="29">
        <f t="shared" si="5"/>
        <v>405334</v>
      </c>
    </row>
    <row r="98" spans="1:9" x14ac:dyDescent="0.2">
      <c r="A98" s="50">
        <v>78</v>
      </c>
      <c r="B98" s="26" t="s">
        <v>181</v>
      </c>
      <c r="C98" s="87" t="s">
        <v>182</v>
      </c>
      <c r="D98" s="28">
        <v>1223532</v>
      </c>
      <c r="E98" s="29">
        <f t="shared" si="6"/>
        <v>1223532</v>
      </c>
      <c r="F98" s="29">
        <v>0</v>
      </c>
      <c r="G98" s="29">
        <f t="shared" si="7"/>
        <v>0</v>
      </c>
      <c r="H98" s="28">
        <f t="shared" si="4"/>
        <v>1223532</v>
      </c>
      <c r="I98" s="29">
        <f t="shared" si="5"/>
        <v>1223532</v>
      </c>
    </row>
    <row r="99" spans="1:9" x14ac:dyDescent="0.2">
      <c r="A99" s="50">
        <v>79</v>
      </c>
      <c r="B99" s="26" t="s">
        <v>183</v>
      </c>
      <c r="C99" s="87" t="s">
        <v>184</v>
      </c>
      <c r="D99" s="28">
        <v>570966</v>
      </c>
      <c r="E99" s="29">
        <f t="shared" si="6"/>
        <v>570966</v>
      </c>
      <c r="F99" s="29">
        <v>0</v>
      </c>
      <c r="G99" s="29">
        <f t="shared" si="7"/>
        <v>0</v>
      </c>
      <c r="H99" s="28">
        <f t="shared" si="4"/>
        <v>570966</v>
      </c>
      <c r="I99" s="29">
        <f t="shared" si="5"/>
        <v>570966</v>
      </c>
    </row>
    <row r="100" spans="1:9" x14ac:dyDescent="0.2">
      <c r="A100" s="50">
        <v>80</v>
      </c>
      <c r="B100" s="26" t="s">
        <v>185</v>
      </c>
      <c r="C100" s="87" t="s">
        <v>186</v>
      </c>
      <c r="D100" s="28">
        <v>739420</v>
      </c>
      <c r="E100" s="29">
        <f t="shared" si="6"/>
        <v>739420</v>
      </c>
      <c r="F100" s="29">
        <v>0</v>
      </c>
      <c r="G100" s="29">
        <f t="shared" si="7"/>
        <v>0</v>
      </c>
      <c r="H100" s="28">
        <f t="shared" si="4"/>
        <v>739420</v>
      </c>
      <c r="I100" s="29">
        <f t="shared" si="5"/>
        <v>739420</v>
      </c>
    </row>
    <row r="101" spans="1:9" x14ac:dyDescent="0.2">
      <c r="A101" s="50">
        <v>81</v>
      </c>
      <c r="B101" s="26" t="s">
        <v>187</v>
      </c>
      <c r="C101" s="87" t="s">
        <v>188</v>
      </c>
      <c r="D101" s="28">
        <v>413418</v>
      </c>
      <c r="E101" s="29">
        <f t="shared" si="6"/>
        <v>413418</v>
      </c>
      <c r="F101" s="29">
        <v>0</v>
      </c>
      <c r="G101" s="29">
        <f t="shared" si="7"/>
        <v>0</v>
      </c>
      <c r="H101" s="28">
        <f t="shared" si="4"/>
        <v>413418</v>
      </c>
      <c r="I101" s="29">
        <f t="shared" si="5"/>
        <v>413418</v>
      </c>
    </row>
    <row r="102" spans="1:9" x14ac:dyDescent="0.2">
      <c r="A102" s="50">
        <v>82</v>
      </c>
      <c r="B102" s="26" t="s">
        <v>189</v>
      </c>
      <c r="C102" s="87" t="s">
        <v>190</v>
      </c>
      <c r="D102" s="28">
        <v>402638</v>
      </c>
      <c r="E102" s="29">
        <f t="shared" si="6"/>
        <v>402638</v>
      </c>
      <c r="F102" s="29">
        <v>0</v>
      </c>
      <c r="G102" s="29">
        <f t="shared" si="7"/>
        <v>0</v>
      </c>
      <c r="H102" s="28">
        <f t="shared" si="4"/>
        <v>402638</v>
      </c>
      <c r="I102" s="29">
        <f t="shared" si="5"/>
        <v>402638</v>
      </c>
    </row>
    <row r="103" spans="1:9" x14ac:dyDescent="0.2">
      <c r="A103" s="50">
        <v>83</v>
      </c>
      <c r="B103" s="26" t="s">
        <v>191</v>
      </c>
      <c r="C103" s="87" t="s">
        <v>192</v>
      </c>
      <c r="D103" s="28">
        <v>303117</v>
      </c>
      <c r="E103" s="29">
        <f t="shared" si="6"/>
        <v>303117</v>
      </c>
      <c r="F103" s="29">
        <v>0</v>
      </c>
      <c r="G103" s="29">
        <f t="shared" si="7"/>
        <v>0</v>
      </c>
      <c r="H103" s="28">
        <f t="shared" si="4"/>
        <v>303117</v>
      </c>
      <c r="I103" s="29">
        <f t="shared" si="5"/>
        <v>303117</v>
      </c>
    </row>
    <row r="104" spans="1:9" x14ac:dyDescent="0.2">
      <c r="A104" s="50">
        <v>84</v>
      </c>
      <c r="B104" s="26" t="s">
        <v>193</v>
      </c>
      <c r="C104" s="87" t="s">
        <v>194</v>
      </c>
      <c r="D104" s="28">
        <v>290605</v>
      </c>
      <c r="E104" s="29">
        <f t="shared" si="6"/>
        <v>290605</v>
      </c>
      <c r="F104" s="29">
        <v>0</v>
      </c>
      <c r="G104" s="29">
        <f t="shared" si="7"/>
        <v>0</v>
      </c>
      <c r="H104" s="28">
        <f t="shared" si="4"/>
        <v>290605</v>
      </c>
      <c r="I104" s="29">
        <f t="shared" si="5"/>
        <v>290605</v>
      </c>
    </row>
    <row r="105" spans="1:9" x14ac:dyDescent="0.2">
      <c r="A105" s="50">
        <v>85</v>
      </c>
      <c r="B105" s="26" t="s">
        <v>195</v>
      </c>
      <c r="C105" s="87" t="s">
        <v>196</v>
      </c>
      <c r="D105" s="28">
        <v>188721</v>
      </c>
      <c r="E105" s="29">
        <f t="shared" si="6"/>
        <v>188721</v>
      </c>
      <c r="F105" s="29">
        <v>0</v>
      </c>
      <c r="G105" s="29">
        <f t="shared" si="7"/>
        <v>0</v>
      </c>
      <c r="H105" s="28">
        <f t="shared" si="4"/>
        <v>188721</v>
      </c>
      <c r="I105" s="29">
        <f t="shared" si="5"/>
        <v>188721</v>
      </c>
    </row>
    <row r="106" spans="1:9" x14ac:dyDescent="0.2">
      <c r="A106" s="50">
        <v>86</v>
      </c>
      <c r="B106" s="26" t="s">
        <v>197</v>
      </c>
      <c r="C106" s="87" t="s">
        <v>198</v>
      </c>
      <c r="D106" s="28">
        <v>420162</v>
      </c>
      <c r="E106" s="29">
        <f t="shared" si="6"/>
        <v>420162</v>
      </c>
      <c r="F106" s="29">
        <v>0</v>
      </c>
      <c r="G106" s="29">
        <f t="shared" si="7"/>
        <v>0</v>
      </c>
      <c r="H106" s="28">
        <f t="shared" si="4"/>
        <v>420162</v>
      </c>
      <c r="I106" s="29">
        <f t="shared" si="5"/>
        <v>420162</v>
      </c>
    </row>
    <row r="107" spans="1:9" x14ac:dyDescent="0.2">
      <c r="A107" s="50">
        <v>87</v>
      </c>
      <c r="B107" s="26" t="s">
        <v>199</v>
      </c>
      <c r="C107" s="87" t="s">
        <v>200</v>
      </c>
      <c r="D107" s="28">
        <v>68519</v>
      </c>
      <c r="E107" s="29">
        <f t="shared" si="6"/>
        <v>68519</v>
      </c>
      <c r="F107" s="29">
        <v>0</v>
      </c>
      <c r="G107" s="29">
        <f t="shared" si="7"/>
        <v>0</v>
      </c>
      <c r="H107" s="28">
        <f t="shared" si="4"/>
        <v>68519</v>
      </c>
      <c r="I107" s="29">
        <f t="shared" si="5"/>
        <v>68519</v>
      </c>
    </row>
    <row r="108" spans="1:9" x14ac:dyDescent="0.2">
      <c r="A108" s="50">
        <v>88</v>
      </c>
      <c r="B108" s="26" t="s">
        <v>201</v>
      </c>
      <c r="C108" s="87" t="s">
        <v>202</v>
      </c>
      <c r="D108" s="28">
        <v>139432</v>
      </c>
      <c r="E108" s="29">
        <f t="shared" si="6"/>
        <v>139432</v>
      </c>
      <c r="F108" s="29">
        <v>0</v>
      </c>
      <c r="G108" s="29">
        <f t="shared" si="7"/>
        <v>0</v>
      </c>
      <c r="H108" s="28">
        <f t="shared" si="4"/>
        <v>139432</v>
      </c>
      <c r="I108" s="29">
        <f t="shared" si="5"/>
        <v>139432</v>
      </c>
    </row>
    <row r="109" spans="1:9" x14ac:dyDescent="0.2">
      <c r="A109" s="50">
        <v>89</v>
      </c>
      <c r="B109" s="26" t="s">
        <v>203</v>
      </c>
      <c r="C109" s="87" t="s">
        <v>204</v>
      </c>
      <c r="D109" s="28">
        <v>23433</v>
      </c>
      <c r="E109" s="29">
        <f t="shared" si="6"/>
        <v>23433</v>
      </c>
      <c r="F109" s="29">
        <v>0</v>
      </c>
      <c r="G109" s="29">
        <f t="shared" si="7"/>
        <v>0</v>
      </c>
      <c r="H109" s="28">
        <f t="shared" si="4"/>
        <v>23433</v>
      </c>
      <c r="I109" s="29">
        <f t="shared" si="5"/>
        <v>23433</v>
      </c>
    </row>
    <row r="110" spans="1:9" x14ac:dyDescent="0.2">
      <c r="A110" s="50">
        <v>90</v>
      </c>
      <c r="B110" s="26" t="s">
        <v>205</v>
      </c>
      <c r="C110" s="87" t="s">
        <v>206</v>
      </c>
      <c r="D110" s="28">
        <v>604974</v>
      </c>
      <c r="E110" s="29">
        <f t="shared" si="6"/>
        <v>604974</v>
      </c>
      <c r="F110" s="29">
        <v>0</v>
      </c>
      <c r="G110" s="29">
        <f t="shared" si="7"/>
        <v>0</v>
      </c>
      <c r="H110" s="28">
        <f t="shared" si="4"/>
        <v>604974</v>
      </c>
      <c r="I110" s="29">
        <f t="shared" si="5"/>
        <v>604974</v>
      </c>
    </row>
    <row r="111" spans="1:9" x14ac:dyDescent="0.2">
      <c r="A111" s="50">
        <v>91</v>
      </c>
      <c r="B111" s="26" t="s">
        <v>207</v>
      </c>
      <c r="C111" s="87" t="s">
        <v>208</v>
      </c>
      <c r="D111" s="28">
        <v>364681</v>
      </c>
      <c r="E111" s="29">
        <f t="shared" si="6"/>
        <v>364681</v>
      </c>
      <c r="F111" s="29">
        <v>0</v>
      </c>
      <c r="G111" s="29">
        <f t="shared" si="7"/>
        <v>0</v>
      </c>
      <c r="H111" s="28">
        <f t="shared" si="4"/>
        <v>364681</v>
      </c>
      <c r="I111" s="29">
        <f t="shared" si="5"/>
        <v>364681</v>
      </c>
    </row>
    <row r="112" spans="1:9" x14ac:dyDescent="0.2">
      <c r="A112" s="50">
        <v>92</v>
      </c>
      <c r="B112" s="26" t="s">
        <v>209</v>
      </c>
      <c r="C112" s="87" t="s">
        <v>210</v>
      </c>
      <c r="D112" s="28">
        <v>2921512</v>
      </c>
      <c r="E112" s="29">
        <f t="shared" si="6"/>
        <v>2921512</v>
      </c>
      <c r="F112" s="29">
        <v>0</v>
      </c>
      <c r="G112" s="29">
        <f t="shared" si="7"/>
        <v>0</v>
      </c>
      <c r="H112" s="28">
        <f t="shared" si="4"/>
        <v>2921512</v>
      </c>
      <c r="I112" s="29">
        <f t="shared" si="5"/>
        <v>2921512</v>
      </c>
    </row>
    <row r="113" spans="1:12" x14ac:dyDescent="0.2">
      <c r="A113" s="50">
        <v>93</v>
      </c>
      <c r="B113" s="26" t="s">
        <v>211</v>
      </c>
      <c r="C113" s="87" t="s">
        <v>212</v>
      </c>
      <c r="D113" s="28">
        <v>140949</v>
      </c>
      <c r="E113" s="29">
        <f t="shared" si="6"/>
        <v>140949</v>
      </c>
      <c r="F113" s="29">
        <v>0</v>
      </c>
      <c r="G113" s="29">
        <f t="shared" si="7"/>
        <v>0</v>
      </c>
      <c r="H113" s="28">
        <f t="shared" si="4"/>
        <v>140949</v>
      </c>
      <c r="I113" s="29">
        <f t="shared" si="5"/>
        <v>140949</v>
      </c>
    </row>
    <row r="114" spans="1:12" x14ac:dyDescent="0.2">
      <c r="A114" s="50">
        <v>94</v>
      </c>
      <c r="B114" s="26" t="s">
        <v>213</v>
      </c>
      <c r="C114" s="87" t="s">
        <v>214</v>
      </c>
      <c r="D114" s="28">
        <v>90615</v>
      </c>
      <c r="E114" s="29">
        <f t="shared" si="6"/>
        <v>90615</v>
      </c>
      <c r="F114" s="29">
        <v>0</v>
      </c>
      <c r="G114" s="29">
        <f t="shared" si="7"/>
        <v>0</v>
      </c>
      <c r="H114" s="28">
        <f t="shared" si="4"/>
        <v>90615</v>
      </c>
      <c r="I114" s="29">
        <f t="shared" si="5"/>
        <v>90615</v>
      </c>
    </row>
    <row r="115" spans="1:12" x14ac:dyDescent="0.2">
      <c r="A115" s="50">
        <v>95</v>
      </c>
      <c r="B115" s="26" t="s">
        <v>215</v>
      </c>
      <c r="C115" s="87" t="s">
        <v>216</v>
      </c>
      <c r="D115" s="28">
        <v>231807</v>
      </c>
      <c r="E115" s="29">
        <f t="shared" si="6"/>
        <v>231807</v>
      </c>
      <c r="F115" s="29">
        <v>0</v>
      </c>
      <c r="G115" s="29">
        <f t="shared" si="7"/>
        <v>0</v>
      </c>
      <c r="H115" s="28">
        <f t="shared" si="4"/>
        <v>231807</v>
      </c>
      <c r="I115" s="29">
        <f t="shared" si="5"/>
        <v>231807</v>
      </c>
    </row>
    <row r="116" spans="1:12" x14ac:dyDescent="0.2">
      <c r="A116" s="50">
        <v>96</v>
      </c>
      <c r="B116" s="26" t="s">
        <v>217</v>
      </c>
      <c r="C116" s="87" t="s">
        <v>218</v>
      </c>
      <c r="D116" s="28">
        <v>742093</v>
      </c>
      <c r="E116" s="29">
        <f t="shared" si="6"/>
        <v>742093</v>
      </c>
      <c r="F116" s="29"/>
      <c r="G116" s="29">
        <f t="shared" si="7"/>
        <v>0</v>
      </c>
      <c r="H116" s="28">
        <f t="shared" si="4"/>
        <v>742093</v>
      </c>
      <c r="I116" s="29">
        <f t="shared" si="5"/>
        <v>742093</v>
      </c>
    </row>
    <row r="117" spans="1:12" x14ac:dyDescent="0.2">
      <c r="A117" s="50">
        <v>97</v>
      </c>
      <c r="B117" s="26" t="s">
        <v>219</v>
      </c>
      <c r="C117" s="87" t="s">
        <v>220</v>
      </c>
      <c r="D117" s="28">
        <v>423788</v>
      </c>
      <c r="E117" s="29">
        <f t="shared" si="6"/>
        <v>423788</v>
      </c>
      <c r="F117" s="29">
        <v>0</v>
      </c>
      <c r="G117" s="29">
        <f t="shared" si="7"/>
        <v>0</v>
      </c>
      <c r="H117" s="28">
        <f t="shared" si="4"/>
        <v>423788</v>
      </c>
      <c r="I117" s="29">
        <f t="shared" si="5"/>
        <v>423788</v>
      </c>
    </row>
    <row r="118" spans="1:12" x14ac:dyDescent="0.2">
      <c r="A118" s="50">
        <v>98</v>
      </c>
      <c r="B118" s="26" t="s">
        <v>221</v>
      </c>
      <c r="C118" s="87" t="s">
        <v>222</v>
      </c>
      <c r="D118" s="28">
        <v>550122</v>
      </c>
      <c r="E118" s="29">
        <f t="shared" si="6"/>
        <v>550122</v>
      </c>
      <c r="F118" s="29">
        <v>0</v>
      </c>
      <c r="G118" s="29">
        <f t="shared" si="7"/>
        <v>0</v>
      </c>
      <c r="H118" s="28">
        <f t="shared" si="4"/>
        <v>550122</v>
      </c>
      <c r="I118" s="29">
        <f t="shared" si="5"/>
        <v>550122</v>
      </c>
      <c r="L118" s="6" t="s">
        <v>20</v>
      </c>
    </row>
    <row r="119" spans="1:12" x14ac:dyDescent="0.2">
      <c r="A119" s="50">
        <v>99</v>
      </c>
      <c r="B119" s="26" t="s">
        <v>223</v>
      </c>
      <c r="C119" s="87" t="s">
        <v>224</v>
      </c>
      <c r="D119" s="28">
        <v>157583</v>
      </c>
      <c r="E119" s="29">
        <f t="shared" si="6"/>
        <v>157583</v>
      </c>
      <c r="F119" s="29">
        <v>0</v>
      </c>
      <c r="G119" s="29">
        <f t="shared" si="7"/>
        <v>0</v>
      </c>
      <c r="H119" s="28">
        <f t="shared" si="4"/>
        <v>157583</v>
      </c>
      <c r="I119" s="29">
        <f t="shared" si="5"/>
        <v>157583</v>
      </c>
    </row>
    <row r="120" spans="1:12" x14ac:dyDescent="0.2">
      <c r="A120" s="50">
        <v>100</v>
      </c>
      <c r="B120" s="26" t="s">
        <v>225</v>
      </c>
      <c r="C120" s="87" t="s">
        <v>226</v>
      </c>
      <c r="D120" s="31">
        <v>99710</v>
      </c>
      <c r="E120" s="32">
        <f t="shared" si="6"/>
        <v>99710</v>
      </c>
      <c r="F120" s="32">
        <v>0</v>
      </c>
      <c r="G120" s="32">
        <f t="shared" si="7"/>
        <v>0</v>
      </c>
      <c r="H120" s="31">
        <f t="shared" si="4"/>
        <v>99710</v>
      </c>
      <c r="I120" s="32">
        <f t="shared" si="5"/>
        <v>99710</v>
      </c>
    </row>
    <row r="121" spans="1:12" ht="10.8" thickBot="1" x14ac:dyDescent="0.25">
      <c r="A121" s="53"/>
      <c r="B121" s="54" t="s">
        <v>16</v>
      </c>
      <c r="C121" s="55"/>
      <c r="D121" s="56">
        <f t="shared" ref="D121:I121" si="8">SUM(D17:D120)</f>
        <v>48840164</v>
      </c>
      <c r="E121" s="56">
        <f t="shared" si="8"/>
        <v>48840164</v>
      </c>
      <c r="F121" s="57">
        <f t="shared" si="8"/>
        <v>0</v>
      </c>
      <c r="G121" s="57">
        <f t="shared" si="8"/>
        <v>0</v>
      </c>
      <c r="H121" s="57">
        <f t="shared" si="8"/>
        <v>48840164</v>
      </c>
      <c r="I121" s="57">
        <f t="shared" si="8"/>
        <v>48840164</v>
      </c>
    </row>
    <row r="122" spans="1:12" ht="10.8" thickTop="1" x14ac:dyDescent="0.2">
      <c r="D122" s="58"/>
      <c r="E122" s="58"/>
      <c r="F122" s="59"/>
      <c r="G122" s="59"/>
      <c r="I122" s="59"/>
    </row>
    <row r="123" spans="1:12" x14ac:dyDescent="0.2">
      <c r="D123" s="58"/>
      <c r="E123" s="58"/>
      <c r="F123" s="59"/>
      <c r="G123" s="59"/>
      <c r="I123" s="59"/>
    </row>
    <row r="124" spans="1:12" x14ac:dyDescent="0.2">
      <c r="D124" s="58"/>
      <c r="E124" s="58"/>
      <c r="F124" s="59"/>
      <c r="G124" s="59"/>
      <c r="I124" s="59"/>
    </row>
    <row r="125" spans="1:12" x14ac:dyDescent="0.2">
      <c r="D125" s="58"/>
      <c r="E125" s="58"/>
      <c r="F125" s="59"/>
      <c r="G125" s="59"/>
      <c r="I125" s="59"/>
    </row>
    <row r="126" spans="1:12" x14ac:dyDescent="0.2">
      <c r="D126" s="58"/>
      <c r="E126" s="58"/>
      <c r="F126" s="59"/>
      <c r="G126" s="59"/>
      <c r="I126" s="59"/>
    </row>
    <row r="127" spans="1:12" ht="23.25" customHeight="1" x14ac:dyDescent="0.25">
      <c r="A127" s="60" t="str">
        <f>E2</f>
        <v>Low-Income Household Assistance Program (LIEAP)</v>
      </c>
      <c r="B127" s="61"/>
      <c r="C127" s="61"/>
      <c r="D127" s="62"/>
      <c r="E127" s="62"/>
      <c r="F127" s="63"/>
      <c r="G127" s="63"/>
      <c r="H127" s="64" t="str">
        <f>E6</f>
        <v>AUTHORIZATION NUMBER: 1</v>
      </c>
      <c r="I127" s="59"/>
    </row>
    <row r="128" spans="1:12" x14ac:dyDescent="0.2">
      <c r="D128" s="58"/>
      <c r="E128" s="58"/>
      <c r="F128" s="59"/>
      <c r="G128" s="59"/>
      <c r="I128" s="59"/>
    </row>
    <row r="129" spans="1:253" ht="13.2" x14ac:dyDescent="0.25">
      <c r="B129" s="65" t="s">
        <v>227</v>
      </c>
      <c r="C129" s="65"/>
      <c r="D129" s="66"/>
      <c r="E129" s="65"/>
      <c r="F129" s="65"/>
      <c r="G129" s="65"/>
      <c r="H129" s="65"/>
      <c r="I129" s="65"/>
      <c r="J129" s="65"/>
      <c r="K129" s="65"/>
      <c r="L129" s="67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  <c r="EE129" s="65"/>
      <c r="EF129" s="65"/>
      <c r="EG129" s="65"/>
      <c r="EH129" s="65"/>
      <c r="EI129" s="65"/>
      <c r="EJ129" s="65"/>
      <c r="EK129" s="65"/>
      <c r="EL129" s="65"/>
      <c r="EM129" s="65"/>
      <c r="EN129" s="65"/>
      <c r="EO129" s="65"/>
      <c r="EP129" s="65"/>
      <c r="EQ129" s="65"/>
      <c r="ER129" s="65"/>
      <c r="ES129" s="65"/>
      <c r="ET129" s="65"/>
      <c r="EU129" s="65"/>
      <c r="EV129" s="65"/>
      <c r="EW129" s="65"/>
      <c r="EX129" s="65"/>
      <c r="EY129" s="65"/>
      <c r="EZ129" s="65"/>
      <c r="FA129" s="65"/>
      <c r="FB129" s="65"/>
      <c r="FC129" s="65"/>
      <c r="FD129" s="65"/>
      <c r="FE129" s="65"/>
      <c r="FF129" s="65"/>
      <c r="FG129" s="65"/>
      <c r="FH129" s="65"/>
      <c r="FI129" s="65"/>
      <c r="FJ129" s="65"/>
      <c r="FK129" s="65"/>
      <c r="FL129" s="65"/>
      <c r="FM129" s="65"/>
      <c r="FN129" s="65"/>
      <c r="FO129" s="65"/>
      <c r="FP129" s="65"/>
      <c r="FQ129" s="65"/>
      <c r="FR129" s="65"/>
      <c r="FS129" s="65"/>
      <c r="FT129" s="65"/>
      <c r="FU129" s="65"/>
      <c r="FV129" s="65"/>
      <c r="FW129" s="65"/>
      <c r="FX129" s="65"/>
      <c r="FY129" s="65"/>
      <c r="FZ129" s="65"/>
      <c r="GA129" s="65"/>
      <c r="GB129" s="65"/>
      <c r="GC129" s="65"/>
      <c r="GD129" s="65"/>
      <c r="GE129" s="65"/>
      <c r="GF129" s="65"/>
      <c r="GG129" s="65"/>
      <c r="GH129" s="65"/>
      <c r="GI129" s="65"/>
      <c r="GJ129" s="65"/>
      <c r="GK129" s="65"/>
      <c r="GL129" s="65"/>
      <c r="GM129" s="65"/>
      <c r="GN129" s="65"/>
      <c r="GO129" s="65"/>
      <c r="GP129" s="65"/>
      <c r="GQ129" s="65"/>
      <c r="GR129" s="65"/>
      <c r="GS129" s="65"/>
      <c r="GT129" s="65"/>
      <c r="GU129" s="65"/>
      <c r="GV129" s="65"/>
      <c r="GW129" s="65"/>
      <c r="GX129" s="65"/>
      <c r="GY129" s="65"/>
      <c r="GZ129" s="65"/>
      <c r="HA129" s="65"/>
      <c r="HB129" s="65"/>
      <c r="HC129" s="65"/>
      <c r="HD129" s="65"/>
      <c r="HE129" s="65"/>
      <c r="HF129" s="65"/>
      <c r="HG129" s="65"/>
      <c r="HH129" s="65"/>
      <c r="HI129" s="65"/>
      <c r="HJ129" s="65"/>
      <c r="HK129" s="65"/>
      <c r="HL129" s="65"/>
      <c r="HM129" s="65"/>
      <c r="HN129" s="65"/>
      <c r="HO129" s="65"/>
      <c r="HP129" s="65"/>
      <c r="HQ129" s="65"/>
      <c r="HR129" s="65"/>
      <c r="HS129" s="65"/>
      <c r="HT129" s="65"/>
      <c r="HU129" s="65"/>
      <c r="HV129" s="65"/>
      <c r="HW129" s="65"/>
      <c r="HX129" s="65"/>
      <c r="HY129" s="65"/>
      <c r="HZ129" s="65"/>
      <c r="IA129" s="65"/>
      <c r="IB129" s="65"/>
      <c r="IC129" s="65"/>
      <c r="ID129" s="65"/>
      <c r="IE129" s="65"/>
      <c r="IF129" s="65"/>
      <c r="IG129" s="65"/>
      <c r="IH129" s="65"/>
      <c r="II129" s="65"/>
      <c r="IJ129" s="65"/>
      <c r="IK129" s="65"/>
      <c r="IL129" s="65"/>
      <c r="IM129" s="65"/>
      <c r="IN129" s="65"/>
      <c r="IO129" s="65"/>
      <c r="IP129" s="65"/>
      <c r="IQ129" s="65"/>
      <c r="IR129" s="65"/>
      <c r="IS129" s="65"/>
    </row>
    <row r="130" spans="1:253" ht="13.2" x14ac:dyDescent="0.25">
      <c r="B130" s="65" t="s">
        <v>228</v>
      </c>
      <c r="D130" s="58"/>
      <c r="E130" s="58"/>
      <c r="F130" s="59"/>
      <c r="G130" s="59"/>
      <c r="I130" s="59"/>
    </row>
    <row r="131" spans="1:253" ht="13.2" x14ac:dyDescent="0.25">
      <c r="B131" s="65" t="s">
        <v>229</v>
      </c>
      <c r="D131" s="58"/>
      <c r="E131" s="58"/>
      <c r="F131" s="59"/>
      <c r="G131" s="59"/>
      <c r="I131" s="59"/>
    </row>
    <row r="132" spans="1:253" ht="13.2" x14ac:dyDescent="0.25">
      <c r="B132" s="65" t="s">
        <v>230</v>
      </c>
      <c r="C132" s="65"/>
      <c r="D132" s="68"/>
      <c r="E132" s="69"/>
      <c r="F132" s="69"/>
      <c r="G132" s="69"/>
      <c r="H132" s="69"/>
      <c r="I132" s="69"/>
    </row>
    <row r="133" spans="1:253" ht="13.2" x14ac:dyDescent="0.25">
      <c r="B133" s="65" t="s">
        <v>231</v>
      </c>
      <c r="C133" s="65"/>
      <c r="D133" s="68"/>
      <c r="E133" s="69"/>
      <c r="F133" s="69"/>
      <c r="G133" s="69"/>
      <c r="H133" s="69"/>
      <c r="I133" s="69"/>
    </row>
    <row r="134" spans="1:253" ht="13.2" x14ac:dyDescent="0.25">
      <c r="B134" s="65" t="s">
        <v>232</v>
      </c>
      <c r="C134" s="65"/>
      <c r="D134" s="68"/>
      <c r="E134" s="69"/>
      <c r="F134" s="69"/>
      <c r="G134" s="69"/>
      <c r="H134" s="69"/>
      <c r="I134" s="69"/>
    </row>
    <row r="135" spans="1:253" ht="13.2" x14ac:dyDescent="0.25">
      <c r="B135" s="65" t="s">
        <v>233</v>
      </c>
      <c r="C135" s="65"/>
      <c r="D135" s="68"/>
      <c r="E135" s="69"/>
      <c r="F135" s="69"/>
      <c r="G135" s="69"/>
      <c r="H135" s="69"/>
      <c r="I135" s="69"/>
    </row>
    <row r="136" spans="1:253" ht="13.2" x14ac:dyDescent="0.25">
      <c r="B136" s="65" t="s">
        <v>234</v>
      </c>
      <c r="C136" s="65"/>
      <c r="D136" s="68"/>
      <c r="E136" s="69"/>
      <c r="F136" s="69"/>
      <c r="G136" s="69"/>
      <c r="H136" s="69"/>
      <c r="I136" s="69"/>
    </row>
    <row r="137" spans="1:253" ht="13.2" x14ac:dyDescent="0.25">
      <c r="B137" s="65" t="s">
        <v>235</v>
      </c>
      <c r="C137" s="65"/>
      <c r="D137" s="68"/>
      <c r="E137" s="69"/>
      <c r="F137" s="69"/>
      <c r="G137" s="69"/>
      <c r="H137" s="69"/>
      <c r="I137" s="69"/>
    </row>
    <row r="138" spans="1:253" ht="13.2" x14ac:dyDescent="0.25">
      <c r="B138" s="69"/>
      <c r="C138" s="69"/>
      <c r="D138" s="68"/>
      <c r="E138" s="69"/>
      <c r="F138" s="69"/>
      <c r="G138" s="69"/>
      <c r="H138" s="69"/>
      <c r="I138" s="69"/>
    </row>
    <row r="139" spans="1:253" ht="13.2" x14ac:dyDescent="0.25">
      <c r="B139" s="69"/>
      <c r="C139" s="69"/>
      <c r="D139" s="68"/>
      <c r="E139" s="69"/>
      <c r="F139" s="69"/>
      <c r="G139" s="69"/>
      <c r="H139" s="69"/>
      <c r="I139" s="69"/>
    </row>
    <row r="140" spans="1:253" ht="13.35" customHeight="1" x14ac:dyDescent="0.25">
      <c r="B140" s="65" t="s">
        <v>236</v>
      </c>
      <c r="C140" s="65"/>
      <c r="D140" s="68"/>
      <c r="E140" s="69"/>
      <c r="F140" s="69"/>
      <c r="G140" s="69"/>
      <c r="H140" s="69"/>
      <c r="I140" s="69"/>
    </row>
    <row r="141" spans="1:253" ht="14.25" customHeight="1" x14ac:dyDescent="0.25">
      <c r="B141" s="70" t="s">
        <v>237</v>
      </c>
      <c r="C141" s="70"/>
      <c r="D141" s="70"/>
      <c r="E141" s="70"/>
      <c r="F141" s="70"/>
      <c r="G141" s="70"/>
      <c r="H141" s="70"/>
      <c r="I141" s="70"/>
    </row>
    <row r="142" spans="1:253" ht="14.25" customHeight="1" x14ac:dyDescent="0.25">
      <c r="B142" s="71"/>
      <c r="C142" s="71"/>
      <c r="D142" s="71"/>
      <c r="E142" s="71"/>
      <c r="F142" s="71"/>
      <c r="G142" s="71"/>
      <c r="H142" s="71"/>
      <c r="I142" s="71"/>
    </row>
    <row r="143" spans="1:253" s="74" customFormat="1" ht="14.25" customHeight="1" x14ac:dyDescent="0.25">
      <c r="A143" s="7"/>
      <c r="B143" s="72" t="s">
        <v>238</v>
      </c>
      <c r="C143" s="72"/>
      <c r="D143" s="73"/>
      <c r="E143" s="72"/>
      <c r="F143" s="72"/>
      <c r="G143" s="72"/>
      <c r="H143" s="72"/>
      <c r="I143" s="72"/>
    </row>
    <row r="144" spans="1:253" s="74" customFormat="1" ht="15.75" customHeight="1" x14ac:dyDescent="0.25">
      <c r="A144" s="7"/>
      <c r="B144" s="72" t="s">
        <v>239</v>
      </c>
      <c r="C144" s="72"/>
      <c r="D144" s="73"/>
      <c r="E144" s="72"/>
      <c r="F144" s="72"/>
      <c r="G144" s="72"/>
      <c r="H144" s="72"/>
      <c r="I144" s="72"/>
    </row>
    <row r="145" spans="2:11" ht="15" customHeight="1" x14ac:dyDescent="0.25">
      <c r="B145" s="69"/>
      <c r="C145" s="69"/>
      <c r="D145" s="75"/>
      <c r="E145" s="69"/>
      <c r="F145" s="69"/>
      <c r="G145" s="69"/>
      <c r="H145" s="69"/>
      <c r="I145" s="69"/>
    </row>
    <row r="146" spans="2:11" ht="13.2" x14ac:dyDescent="0.25">
      <c r="B146" s="76" t="s">
        <v>240</v>
      </c>
      <c r="C146" s="76"/>
      <c r="D146" s="77"/>
      <c r="E146" s="77"/>
      <c r="F146" s="69"/>
      <c r="G146" s="69"/>
      <c r="H146" s="69"/>
      <c r="I146" s="69"/>
    </row>
    <row r="147" spans="2:11" ht="13.2" x14ac:dyDescent="0.25">
      <c r="B147" s="76" t="s">
        <v>241</v>
      </c>
      <c r="C147" s="76"/>
      <c r="D147" s="77"/>
      <c r="E147" s="77"/>
      <c r="F147" s="69"/>
      <c r="G147" s="69"/>
      <c r="H147" s="69"/>
      <c r="I147" s="69"/>
    </row>
    <row r="148" spans="2:11" ht="13.2" x14ac:dyDescent="0.25">
      <c r="B148" s="76"/>
      <c r="C148" s="76"/>
      <c r="D148" s="77"/>
      <c r="E148" s="77"/>
      <c r="F148" s="69"/>
      <c r="G148" s="69"/>
      <c r="H148" s="69"/>
      <c r="I148" s="69"/>
    </row>
    <row r="149" spans="2:11" ht="13.2" x14ac:dyDescent="0.25">
      <c r="B149" s="65" t="s">
        <v>242</v>
      </c>
      <c r="C149" s="76"/>
      <c r="D149" s="77"/>
      <c r="E149" s="77"/>
      <c r="F149" s="69"/>
      <c r="G149" s="69"/>
      <c r="H149" s="69"/>
      <c r="I149" s="69"/>
    </row>
    <row r="150" spans="2:11" ht="13.2" x14ac:dyDescent="0.25">
      <c r="B150" s="76" t="s">
        <v>243</v>
      </c>
      <c r="C150" s="76"/>
      <c r="D150" s="69"/>
      <c r="E150" s="69"/>
      <c r="F150" s="69"/>
      <c r="G150" s="69"/>
      <c r="H150" s="69"/>
      <c r="I150" s="69"/>
      <c r="K150" s="78"/>
    </row>
    <row r="151" spans="2:11" ht="13.2" x14ac:dyDescent="0.25">
      <c r="B151" s="76"/>
      <c r="C151" s="76"/>
      <c r="D151" s="69"/>
      <c r="E151" s="69"/>
      <c r="F151" s="69"/>
      <c r="G151" s="69"/>
      <c r="H151" s="69"/>
      <c r="I151" s="69"/>
      <c r="K151" s="78"/>
    </row>
    <row r="152" spans="2:11" ht="10.5" customHeight="1" x14ac:dyDescent="0.25">
      <c r="B152" s="76"/>
      <c r="C152" s="76"/>
      <c r="H152" s="6"/>
      <c r="K152" s="78"/>
    </row>
    <row r="153" spans="2:11" ht="13.2" x14ac:dyDescent="0.25">
      <c r="B153" s="65" t="s">
        <v>244</v>
      </c>
      <c r="C153" s="65"/>
      <c r="G153" s="65" t="s">
        <v>245</v>
      </c>
      <c r="H153" s="6"/>
      <c r="I153" s="9"/>
      <c r="K153" s="78"/>
    </row>
    <row r="154" spans="2:11" ht="13.2" x14ac:dyDescent="0.25">
      <c r="H154" s="6"/>
      <c r="I154" s="9"/>
      <c r="K154" s="78"/>
    </row>
    <row r="155" spans="2:11" ht="13.2" x14ac:dyDescent="0.25">
      <c r="G155" s="79"/>
      <c r="H155" s="79"/>
      <c r="I155" s="79"/>
      <c r="K155" s="78"/>
    </row>
    <row r="156" spans="2:11" ht="13.2" x14ac:dyDescent="0.25">
      <c r="B156" s="37"/>
      <c r="C156" s="37"/>
      <c r="D156" s="37"/>
      <c r="E156" s="37"/>
      <c r="G156" s="80">
        <v>45581</v>
      </c>
      <c r="H156" s="80"/>
      <c r="I156" s="80"/>
      <c r="K156" s="78"/>
    </row>
    <row r="157" spans="2:11" ht="13.2" x14ac:dyDescent="0.25">
      <c r="H157" s="6"/>
      <c r="I157" s="9"/>
      <c r="K157" s="78"/>
    </row>
    <row r="158" spans="2:11" ht="13.2" x14ac:dyDescent="0.25">
      <c r="H158" s="6"/>
      <c r="J158" s="9"/>
      <c r="K158" s="78"/>
    </row>
  </sheetData>
  <sheetProtection algorithmName="SHA-512" hashValue="u4bYNki1IPWzim8iDsxPIAt/b0X3JoajoPFJlL2O16ky1aJ3/jdvV0BMyy/gaSunEFSVKITtGLuT19QJ4HYN2Q==" saltValue="ahFcBrJPdiEFDnG56p5WAA==" spinCount="100000" sheet="1" objects="1" scenarios="1"/>
  <mergeCells count="9">
    <mergeCell ref="B141:I141"/>
    <mergeCell ref="G155:I155"/>
    <mergeCell ref="G156:I156"/>
    <mergeCell ref="D15:E15"/>
    <mergeCell ref="F15:G15"/>
    <mergeCell ref="H15:I15"/>
    <mergeCell ref="D66:E66"/>
    <mergeCell ref="F66:G66"/>
    <mergeCell ref="H66:I6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4</xdr:col>
                    <xdr:colOff>220980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 sizeWithCells="1">
                  <from>
                    <xdr:col>4</xdr:col>
                    <xdr:colOff>137160</xdr:colOff>
                    <xdr:row>131</xdr:row>
                    <xdr:rowOff>0</xdr:rowOff>
                  </from>
                  <to>
                    <xdr:col>6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5</vt:lpstr>
      <vt:lpstr>FA 4</vt:lpstr>
      <vt:lpstr>FA 3</vt:lpstr>
      <vt:lpstr>FA 2</vt:lpstr>
      <vt:lpstr>FA 1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LIEAP25</cp:keywords>
  <cp:lastModifiedBy>Kardos, Nichole</cp:lastModifiedBy>
  <dcterms:created xsi:type="dcterms:W3CDTF">2025-05-14T16:02:51Z</dcterms:created>
  <dcterms:modified xsi:type="dcterms:W3CDTF">2025-05-14T17:46:00Z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2025-05-14T00:00:00Z</vt:filetime>
  </property>
  <property fmtid="{D5CDD505-2E9C-101B-9397-08002B2CF9AE}" pid="3" name="Creator">
    <vt:lpwstr>Acrobat PDFMaker 25 for Excel</vt:lpwstr>
  </property>
  <property fmtid="{D5CDD505-2E9C-101B-9397-08002B2CF9AE}" pid="4" name="LastSaved">
    <vt:filetime>2025-05-14T00:00:00Z</vt:filetime>
  </property>
  <property fmtid="{D5CDD505-2E9C-101B-9397-08002B2CF9AE}" pid="5" name="Producer">
    <vt:lpwstr>Adobe PDF Library 25.1.211</vt:lpwstr>
  </property>
  <property fmtid="{D5CDD505-2E9C-101B-9397-08002B2CF9AE}" pid="6" name="_EmailEntryID">
    <vt:lpwstr>00000000E0EE6EBC87D368449A06CD42D6D482380700324E4F9FAC0F234CB181C26E7F4D2640000070812F3D00009D4D6929EF050343AE20136682151A9A000831F3C3CB0000</vt:lpwstr>
  </property>
  <property fmtid="{D5CDD505-2E9C-101B-9397-08002B2CF9AE}" pid="7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8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9" name="_EmailStoreID2">
    <vt:lpwstr>00000000</vt:lpwstr>
  </property>
  <property fmtid="{D5CDD505-2E9C-101B-9397-08002B2CF9AE}" pid="10" name="_ReviewCycleID">
    <vt:lpwstr>-1636002402</vt:lpwstr>
  </property>
</Properties>
</file>