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4-2025\Child Welfare\Published\"/>
    </mc:Choice>
  </mc:AlternateContent>
  <xr:revisionPtr revIDLastSave="0" documentId="13_ncr:1_{1080FEF5-9772-4D4E-9FAC-444021A6E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F111" i="1" l="1"/>
  <c r="J9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<sst xmlns="http://schemas.openxmlformats.org/spreadsheetml/2006/main" count="273" uniqueCount="251">
  <si>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</si>
  <si>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</si>
  <si>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</si>
  <si>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</si>
  <si>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</si>
  <si>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</si>
  <si>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</si>
  <si>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</si>
  <si>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</si>
  <si>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</si>
  <si>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</si>
  <si>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</si>
  <si>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</si>
  <si>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</si>
  <si>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</si>
  <si>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</si>
  <si>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</si>
  <si>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</si>
  <si>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</si>
  <si>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</si>
  <si>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</si>
  <si>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</si>
  <si>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</si>
  <si>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</si>
  <si>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</si>
  <si>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</si>
  <si>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</si>
  <si>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</si>
  <si>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</si>
  <si>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</si>
  <si>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</si>
  <si>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</si>
  <si>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</si>
  <si>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</si>
  <si>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</si>
  <si>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</si>
  <si>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</si>
  <si>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</si>
  <si>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</si>
  <si>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</si>
  <si>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</si>
  <si>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</si>
  <si>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</si>
  <si>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</si>
  <si>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</si>
  <si>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</si>
  <si>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</si>
  <si>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</si>
  <si>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</si>
  <si>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</si>
  <si>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</si>
  <si>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</si>
  <si>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</si>
  <si>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</si>
  <si>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</si>
  <si>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</si>
  <si>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</si>
  <si>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</si>
  <si>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</si>
  <si>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</si>
  <si>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</si>
  <si>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</si>
  <si>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</si>
  <si>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</si>
  <si>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</si>
  <si>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</si>
  <si>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</si>
  <si>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</si>
  <si>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</si>
  <si>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</si>
  <si>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</si>
  <si>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</si>
  <si>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</si>
  <si>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</si>
  <si>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</si>
  <si>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</si>
  <si>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</si>
  <si>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</si>
  <si>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</si>
  <si>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</si>
  <si>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</si>
  <si>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</si>
  <si>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</si>
  <si>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</si>
  <si>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</si>
  <si>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</si>
  <si>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</si>
  <si>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</si>
  <si>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</si>
  <si>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</si>
  <si>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</si>
  <si>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</si>
  <si>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</si>
  <si>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</si>
  <si>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</si>
  <si>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</si>
  <si>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</si>
  <si>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</si>
  <si>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</si>
  <si>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</si>
  <si>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</si>
  <si>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</si>
  <si>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</si>
  <si>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</si>
  <si>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</si>
  <si>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</si>
  <si>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</si>
  <si>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</si>
  <si>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</si>
  <si>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</si>
  <si>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</si>
  <si>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</si>
  <si>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</si>
  <si>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</si>
  <si>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</si>
  <si>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</si>
  <si>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</si>
  <si>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</si>
  <si>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</si>
  <si>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</si>
  <si>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</si>
  <si>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</si>
  <si>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</si>
  <si>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</si>
  <si>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</si>
  <si>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</si>
  <si>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</si>
  <si>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</si>
  <si>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</si>
  <si>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</si>
  <si>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</si>
  <si>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</si>
  <si>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</si>
  <si>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</si>
  <si>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</si>
  <si>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</si>
  <si>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</si>
  <si>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</si>
  <si>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</si>
  <si>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</si>
  <si>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</si>
  <si>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</si>
  <si>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</si>
  <si>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</si>
  <si>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</si>
  <si>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</si>
  <si>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</si>
  <si>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</si>
  <si>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</si>
  <si>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</si>
  <si>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</si>
  <si>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</si>
  <si>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</si>
  <si>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</si>
  <si>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</si>
  <si>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</si>
  <si>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</si>
  <si>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</si>
  <si>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</si>
  <si>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</si>
  <si>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</si>
  <si>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</si>
  <si>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</si>
  <si>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</si>
  <si>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</si>
  <si>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</si>
  <si>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</si>
  <si>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</si>
  <si>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</si>
  <si>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</si>
  <si>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</si>
  <si>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</si>
  <si>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</si>
  <si>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</si>
  <si>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</si>
  <si>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</si>
  <si>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</si>
  <si>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</si>
  <si>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</si>
  <si>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</si>
  <si>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</si>
  <si>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</si>
  <si>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</si>
  <si>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</si>
  <si>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</si>
  <si>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</si>
  <si>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</si>
  <si>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</si>
  <si>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</si>
  <si>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</si>
  <si>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</si>
  <si>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</si>
  <si>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</si>
  <si>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</si>
  <si>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</si>
  <si>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</si>
  <si>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</si>
  <si>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</si>
  <si>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</si>
  <si>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</si>
  <si>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</si>
  <si>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</si>
  <si>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</si>
  <si>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</si>
  <si>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</si>
  <si>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</si>
  <si>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</si>
  <si>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</si>
  <si>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</si>
  <si>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</si>
  <si>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</si>
  <si>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</si>
  <si>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</si>
  <si>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</si>
  <si>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</si>
  <si>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</si>
  <si>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</si>
  <si>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</si>
  <si>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</si>
  <si>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</si>
  <si>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</si>
  <si>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</si>
  <si>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</si>
  <si>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</si>
  <si>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</si>
  <si>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</si>
  <si>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</si>
  <si>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</si>
  <si>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</si>
  <si>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</si>
  <si>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</si>
  <si>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</si>
  <si>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</si>
  <si>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</si>
  <si>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</si>
  <si>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</si>
  <si>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</si>
  <si>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</si>
  <si>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</si>
  <si>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</si>
  <si>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</si>
  <si>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</si>
  <si>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TANF Child Welfare Workers - Local DSS</t>
  </si>
  <si>
    <t>TANF Block Grant</t>
  </si>
  <si>
    <t>Temporary Assistance for Needy Families</t>
  </si>
  <si>
    <t>DHHS/ACF</t>
  </si>
  <si>
    <t>This funding authorization represents 100% Federal Funds.</t>
  </si>
  <si>
    <t>TANF CPS &amp; FC/ADOPT</t>
  </si>
  <si>
    <t>100% Federal Funds</t>
  </si>
  <si>
    <t>2402NCTANF and 2502NCTANF</t>
  </si>
  <si>
    <t>FFY 2024 &amp; FFY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</si>
</sst>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129883</xdr:rowOff>
    </xdr:from>
    <xdr:to>
      <xdr:col>2</xdr:col>
      <xdr:colOff>784167</xdr:colOff>
      <xdr:row>138</xdr:row>
      <xdr:rowOff>144603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22738769"/>
          <a:ext cx="1753986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1021772</xdr:colOff>
          <xdr:row>113</xdr:row>
          <xdr:rowOff>129885</xdr:rowOff>
        </xdr:from>
        <xdr:to>
          <xdr:col>5</xdr:col>
          <xdr:colOff>259771</xdr:colOff>
          <xdr:row>115</xdr:row>
          <xdr:rowOff>101310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597727" y="18253362"/>
              <a:ext cx="1523999" cy="387062"/>
              <a:chOff x="3744189" y="17300777"/>
              <a:chExt cx="1078920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9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8" y="17300777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302102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49" zoomScale="110" zoomScaleNormal="110" workbookViewId="0">
      <selection activeCell="L73" sqref="L73"/>
    </sheetView>
  </sheetViews>
  <sheetFormatPr defaultColWidth="9.140625" defaultRowHeight="11.25" x14ac:dyDescent="0.2"/>
  <cols>
    <col min="1" max="1" width="9.140625" style="1" customWidth="1"/>
    <col min="2" max="2" width="14.5703125" style="1" customWidth="1"/>
    <col min="3" max="3" width="16" style="1" customWidth="1"/>
    <col min="4" max="4" width="9.57031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5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89" t="s">
        <v>242</v>
      </c>
      <c r="D3" s="89"/>
      <c r="E3" s="89"/>
      <c r="F3" s="89"/>
      <c r="H3" s="61" t="s">
        <v>232</v>
      </c>
      <c r="I3" s="61"/>
      <c r="J3" s="62">
        <v>45444</v>
      </c>
      <c r="K3" s="56" t="s">
        <v>230</v>
      </c>
      <c r="L3" s="62">
        <v>45808</v>
      </c>
    </row>
    <row r="4" spans="1:17" ht="12.75" x14ac:dyDescent="0.2">
      <c r="A4" s="61" t="s">
        <v>237</v>
      </c>
      <c r="B4" s="61"/>
      <c r="C4" s="63">
        <v>45474</v>
      </c>
      <c r="H4" s="80" t="s">
        <v>231</v>
      </c>
      <c r="I4" s="80"/>
      <c r="J4" s="62">
        <v>45474</v>
      </c>
      <c r="K4" s="56" t="s">
        <v>230</v>
      </c>
      <c r="L4" s="62">
        <v>45838</v>
      </c>
    </row>
    <row r="5" spans="1:17" ht="12.75" x14ac:dyDescent="0.2">
      <c r="A5" s="80" t="s">
        <v>238</v>
      </c>
      <c r="B5" s="80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100" t="s">
        <v>105</v>
      </c>
      <c r="E7" s="91"/>
      <c r="F7" s="92"/>
      <c r="G7" s="90" t="s">
        <v>104</v>
      </c>
      <c r="H7" s="91"/>
      <c r="I7" s="92"/>
      <c r="J7" s="90" t="s">
        <v>108</v>
      </c>
      <c r="K7" s="91"/>
      <c r="L7" s="92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349134</v>
      </c>
      <c r="E9" s="64"/>
      <c r="F9" s="13">
        <v>0</v>
      </c>
      <c r="G9" s="72">
        <v>0</v>
      </c>
      <c r="H9" s="72">
        <v>0</v>
      </c>
      <c r="I9" s="14">
        <v>0</v>
      </c>
      <c r="J9" s="15">
        <f>D9+G9</f>
        <v>349134</v>
      </c>
      <c r="K9" s="16">
        <f>E9+H9</f>
        <v>0</v>
      </c>
      <c r="L9" s="13">
        <f>SUM(J9:K9)</f>
        <v>349134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41866</v>
      </c>
      <c r="E10" s="65"/>
      <c r="F10" s="16">
        <v>0</v>
      </c>
      <c r="G10" s="73">
        <v>0</v>
      </c>
      <c r="H10" s="73">
        <v>0</v>
      </c>
      <c r="I10" s="15">
        <v>0</v>
      </c>
      <c r="J10" s="15">
        <f t="shared" ref="J10:J11" si="0">D10+G10</f>
        <v>41866</v>
      </c>
      <c r="K10" s="16">
        <f t="shared" ref="K10:K55" si="1">E10+H10</f>
        <v>0</v>
      </c>
      <c r="L10" s="16">
        <f t="shared" ref="L10:L55" si="2">SUM(J10:K10)</f>
        <v>41866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15523</v>
      </c>
      <c r="E11" s="65"/>
      <c r="F11" s="16">
        <v>0</v>
      </c>
      <c r="G11" s="73">
        <v>0</v>
      </c>
      <c r="H11" s="73">
        <v>0</v>
      </c>
      <c r="I11" s="15">
        <v>0</v>
      </c>
      <c r="J11" s="15">
        <f t="shared" si="0"/>
        <v>15523</v>
      </c>
      <c r="K11" s="16">
        <f t="shared" si="1"/>
        <v>0</v>
      </c>
      <c r="L11" s="16">
        <f t="shared" si="2"/>
        <v>15523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7950</v>
      </c>
      <c r="E12" s="65"/>
      <c r="F12" s="16">
        <v>0</v>
      </c>
      <c r="G12" s="73">
        <v>0</v>
      </c>
      <c r="H12" s="73">
        <v>0</v>
      </c>
      <c r="I12" s="15">
        <v>0</v>
      </c>
      <c r="J12" s="15">
        <f t="shared" ref="J12:J55" si="3">D12+G12</f>
        <v>7950</v>
      </c>
      <c r="K12" s="16">
        <f t="shared" si="1"/>
        <v>0</v>
      </c>
      <c r="L12" s="16">
        <f t="shared" si="2"/>
        <v>7950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42709</v>
      </c>
      <c r="E13" s="65"/>
      <c r="F13" s="16">
        <v>0</v>
      </c>
      <c r="G13" s="73">
        <v>0</v>
      </c>
      <c r="H13" s="73">
        <v>0</v>
      </c>
      <c r="I13" s="15">
        <v>0</v>
      </c>
      <c r="J13" s="15">
        <f t="shared" si="3"/>
        <v>42709</v>
      </c>
      <c r="K13" s="16">
        <f t="shared" si="1"/>
        <v>0</v>
      </c>
      <c r="L13" s="16">
        <f t="shared" si="2"/>
        <v>42709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54222</v>
      </c>
      <c r="E14" s="65"/>
      <c r="F14" s="16">
        <v>0</v>
      </c>
      <c r="G14" s="73">
        <v>0</v>
      </c>
      <c r="H14" s="73">
        <v>0</v>
      </c>
      <c r="I14" s="15">
        <v>0</v>
      </c>
      <c r="J14" s="15">
        <f t="shared" si="3"/>
        <v>54222</v>
      </c>
      <c r="K14" s="16">
        <f t="shared" si="1"/>
        <v>0</v>
      </c>
      <c r="L14" s="16">
        <f t="shared" si="2"/>
        <v>54222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54796</v>
      </c>
      <c r="E15" s="65"/>
      <c r="F15" s="16">
        <v>0</v>
      </c>
      <c r="G15" s="73">
        <v>0</v>
      </c>
      <c r="H15" s="73">
        <v>0</v>
      </c>
      <c r="I15" s="15">
        <v>0</v>
      </c>
      <c r="J15" s="15">
        <f t="shared" si="3"/>
        <v>54796</v>
      </c>
      <c r="K15" s="16">
        <f t="shared" si="1"/>
        <v>0</v>
      </c>
      <c r="L15" s="16">
        <f t="shared" si="2"/>
        <v>54796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6640</v>
      </c>
      <c r="E16" s="65"/>
      <c r="F16" s="16">
        <v>0</v>
      </c>
      <c r="G16" s="73">
        <v>0</v>
      </c>
      <c r="H16" s="73">
        <v>0</v>
      </c>
      <c r="I16" s="15">
        <v>0</v>
      </c>
      <c r="J16" s="15">
        <f t="shared" si="3"/>
        <v>6640</v>
      </c>
      <c r="K16" s="16">
        <f t="shared" si="1"/>
        <v>0</v>
      </c>
      <c r="L16" s="16">
        <f t="shared" si="2"/>
        <v>6640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39100</v>
      </c>
      <c r="E17" s="65"/>
      <c r="F17" s="16">
        <v>0</v>
      </c>
      <c r="G17" s="73">
        <v>0</v>
      </c>
      <c r="H17" s="73">
        <v>0</v>
      </c>
      <c r="I17" s="15">
        <v>0</v>
      </c>
      <c r="J17" s="15">
        <f t="shared" si="3"/>
        <v>39100</v>
      </c>
      <c r="K17" s="16">
        <f t="shared" si="1"/>
        <v>0</v>
      </c>
      <c r="L17" s="16">
        <f t="shared" si="2"/>
        <v>39100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83516</v>
      </c>
      <c r="E18" s="65"/>
      <c r="F18" s="16">
        <v>0</v>
      </c>
      <c r="G18" s="73">
        <v>0</v>
      </c>
      <c r="H18" s="73">
        <v>0</v>
      </c>
      <c r="I18" s="15">
        <v>0</v>
      </c>
      <c r="J18" s="15">
        <f t="shared" si="3"/>
        <v>83516</v>
      </c>
      <c r="K18" s="16">
        <f t="shared" si="1"/>
        <v>0</v>
      </c>
      <c r="L18" s="16">
        <f t="shared" si="2"/>
        <v>83516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289213</v>
      </c>
      <c r="E19" s="65"/>
      <c r="F19" s="16">
        <v>0</v>
      </c>
      <c r="G19" s="73">
        <v>0</v>
      </c>
      <c r="H19" s="73">
        <v>0</v>
      </c>
      <c r="I19" s="15">
        <v>0</v>
      </c>
      <c r="J19" s="15">
        <f t="shared" si="3"/>
        <v>289213</v>
      </c>
      <c r="K19" s="16">
        <f t="shared" si="1"/>
        <v>0</v>
      </c>
      <c r="L19" s="16">
        <f t="shared" si="2"/>
        <v>289213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219570</v>
      </c>
      <c r="E20" s="65"/>
      <c r="F20" s="16">
        <v>0</v>
      </c>
      <c r="G20" s="73">
        <v>0</v>
      </c>
      <c r="H20" s="73">
        <v>0</v>
      </c>
      <c r="I20" s="15">
        <v>0</v>
      </c>
      <c r="J20" s="15">
        <f t="shared" si="3"/>
        <v>219570</v>
      </c>
      <c r="K20" s="16">
        <f t="shared" si="1"/>
        <v>0</v>
      </c>
      <c r="L20" s="16">
        <f t="shared" si="2"/>
        <v>219570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152578</v>
      </c>
      <c r="E21" s="65"/>
      <c r="F21" s="16">
        <v>0</v>
      </c>
      <c r="G21" s="73">
        <v>0</v>
      </c>
      <c r="H21" s="73">
        <v>0</v>
      </c>
      <c r="I21" s="15">
        <v>0</v>
      </c>
      <c r="J21" s="15">
        <f t="shared" si="3"/>
        <v>152578</v>
      </c>
      <c r="K21" s="16">
        <f t="shared" si="1"/>
        <v>0</v>
      </c>
      <c r="L21" s="16">
        <f t="shared" si="2"/>
        <v>152578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302044</v>
      </c>
      <c r="E22" s="65"/>
      <c r="F22" s="16">
        <v>0</v>
      </c>
      <c r="G22" s="73">
        <v>0</v>
      </c>
      <c r="H22" s="73">
        <v>0</v>
      </c>
      <c r="I22" s="15">
        <v>0</v>
      </c>
      <c r="J22" s="15">
        <f t="shared" si="3"/>
        <v>302044</v>
      </c>
      <c r="K22" s="16">
        <f t="shared" si="1"/>
        <v>0</v>
      </c>
      <c r="L22" s="16">
        <f t="shared" si="2"/>
        <v>302044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2746</v>
      </c>
      <c r="E23" s="65"/>
      <c r="F23" s="16">
        <v>0</v>
      </c>
      <c r="G23" s="73">
        <v>0</v>
      </c>
      <c r="H23" s="73">
        <v>0</v>
      </c>
      <c r="I23" s="15">
        <v>0</v>
      </c>
      <c r="J23" s="15">
        <f t="shared" si="3"/>
        <v>2746</v>
      </c>
      <c r="K23" s="16">
        <f t="shared" si="1"/>
        <v>0</v>
      </c>
      <c r="L23" s="16">
        <f t="shared" si="2"/>
        <v>2746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41923</v>
      </c>
      <c r="E24" s="65"/>
      <c r="F24" s="16">
        <v>0</v>
      </c>
      <c r="G24" s="73">
        <v>0</v>
      </c>
      <c r="H24" s="73">
        <v>0</v>
      </c>
      <c r="I24" s="15">
        <v>0</v>
      </c>
      <c r="J24" s="15">
        <f t="shared" si="3"/>
        <v>41923</v>
      </c>
      <c r="K24" s="16">
        <f t="shared" si="1"/>
        <v>0</v>
      </c>
      <c r="L24" s="16">
        <f t="shared" si="2"/>
        <v>41923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19666</v>
      </c>
      <c r="E25" s="65"/>
      <c r="F25" s="16">
        <v>0</v>
      </c>
      <c r="G25" s="73">
        <v>0</v>
      </c>
      <c r="H25" s="73">
        <v>0</v>
      </c>
      <c r="I25" s="15">
        <v>0</v>
      </c>
      <c r="J25" s="15">
        <f t="shared" si="3"/>
        <v>19666</v>
      </c>
      <c r="K25" s="16">
        <f t="shared" si="1"/>
        <v>0</v>
      </c>
      <c r="L25" s="16">
        <f t="shared" si="2"/>
        <v>19666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179840</v>
      </c>
      <c r="E26" s="65"/>
      <c r="F26" s="16">
        <v>0</v>
      </c>
      <c r="G26" s="73">
        <v>0</v>
      </c>
      <c r="H26" s="73">
        <v>0</v>
      </c>
      <c r="I26" s="15">
        <v>0</v>
      </c>
      <c r="J26" s="15">
        <f t="shared" si="3"/>
        <v>179840</v>
      </c>
      <c r="K26" s="16">
        <f t="shared" si="1"/>
        <v>0</v>
      </c>
      <c r="L26" s="16">
        <f t="shared" si="2"/>
        <v>179840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160556</v>
      </c>
      <c r="E27" s="65"/>
      <c r="F27" s="16">
        <v>0</v>
      </c>
      <c r="G27" s="73">
        <v>0</v>
      </c>
      <c r="H27" s="73">
        <v>0</v>
      </c>
      <c r="I27" s="15">
        <v>0</v>
      </c>
      <c r="J27" s="15">
        <f t="shared" si="3"/>
        <v>160556</v>
      </c>
      <c r="K27" s="16">
        <f t="shared" si="1"/>
        <v>0</v>
      </c>
      <c r="L27" s="16">
        <f t="shared" si="2"/>
        <v>160556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70881</v>
      </c>
      <c r="E28" s="65"/>
      <c r="F28" s="16">
        <v>0</v>
      </c>
      <c r="G28" s="73">
        <v>0</v>
      </c>
      <c r="H28" s="73">
        <v>0</v>
      </c>
      <c r="I28" s="15">
        <v>0</v>
      </c>
      <c r="J28" s="15">
        <f t="shared" si="3"/>
        <v>70881</v>
      </c>
      <c r="K28" s="16">
        <f t="shared" si="1"/>
        <v>0</v>
      </c>
      <c r="L28" s="16">
        <f t="shared" si="2"/>
        <v>70881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4544</v>
      </c>
      <c r="E29" s="65"/>
      <c r="F29" s="16">
        <v>0</v>
      </c>
      <c r="G29" s="73">
        <v>0</v>
      </c>
      <c r="H29" s="73">
        <v>0</v>
      </c>
      <c r="I29" s="15">
        <v>0</v>
      </c>
      <c r="J29" s="15">
        <f t="shared" si="3"/>
        <v>4544</v>
      </c>
      <c r="K29" s="16">
        <f t="shared" si="1"/>
        <v>0</v>
      </c>
      <c r="L29" s="16">
        <f t="shared" si="2"/>
        <v>4544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29417</v>
      </c>
      <c r="E30" s="65"/>
      <c r="F30" s="16">
        <v>0</v>
      </c>
      <c r="G30" s="73">
        <v>0</v>
      </c>
      <c r="H30" s="73">
        <v>0</v>
      </c>
      <c r="I30" s="15">
        <v>0</v>
      </c>
      <c r="J30" s="15">
        <f t="shared" si="3"/>
        <v>29417</v>
      </c>
      <c r="K30" s="16">
        <f t="shared" si="1"/>
        <v>0</v>
      </c>
      <c r="L30" s="16">
        <f t="shared" si="2"/>
        <v>29417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136838</v>
      </c>
      <c r="E31" s="65"/>
      <c r="F31" s="16">
        <v>0</v>
      </c>
      <c r="G31" s="73">
        <v>0</v>
      </c>
      <c r="H31" s="73">
        <v>0</v>
      </c>
      <c r="I31" s="15">
        <v>0</v>
      </c>
      <c r="J31" s="15">
        <f t="shared" si="3"/>
        <v>136838</v>
      </c>
      <c r="K31" s="16">
        <f t="shared" si="1"/>
        <v>0</v>
      </c>
      <c r="L31" s="16">
        <f t="shared" si="2"/>
        <v>136838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55964</v>
      </c>
      <c r="E32" s="65"/>
      <c r="F32" s="16">
        <v>0</v>
      </c>
      <c r="G32" s="73">
        <v>0</v>
      </c>
      <c r="H32" s="73">
        <v>0</v>
      </c>
      <c r="I32" s="15">
        <v>0</v>
      </c>
      <c r="J32" s="15">
        <f t="shared" si="3"/>
        <v>55964</v>
      </c>
      <c r="K32" s="16">
        <f t="shared" si="1"/>
        <v>0</v>
      </c>
      <c r="L32" s="16">
        <f t="shared" si="2"/>
        <v>55964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102750</v>
      </c>
      <c r="E33" s="65"/>
      <c r="F33" s="16">
        <v>0</v>
      </c>
      <c r="G33" s="73">
        <v>0</v>
      </c>
      <c r="H33" s="73">
        <v>0</v>
      </c>
      <c r="I33" s="15">
        <v>0</v>
      </c>
      <c r="J33" s="15">
        <f t="shared" si="3"/>
        <v>102750</v>
      </c>
      <c r="K33" s="16">
        <f t="shared" si="1"/>
        <v>0</v>
      </c>
      <c r="L33" s="16">
        <f t="shared" si="2"/>
        <v>102750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513036</v>
      </c>
      <c r="E34" s="65"/>
      <c r="F34" s="16">
        <v>0</v>
      </c>
      <c r="G34" s="73">
        <v>0</v>
      </c>
      <c r="H34" s="73">
        <v>0</v>
      </c>
      <c r="I34" s="15">
        <v>0</v>
      </c>
      <c r="J34" s="15">
        <f t="shared" si="3"/>
        <v>513036</v>
      </c>
      <c r="K34" s="16">
        <f t="shared" si="1"/>
        <v>0</v>
      </c>
      <c r="L34" s="16">
        <f t="shared" si="2"/>
        <v>513036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12042</v>
      </c>
      <c r="E35" s="65"/>
      <c r="F35" s="16">
        <v>0</v>
      </c>
      <c r="G35" s="73">
        <v>0</v>
      </c>
      <c r="H35" s="73">
        <v>0</v>
      </c>
      <c r="I35" s="15">
        <v>0</v>
      </c>
      <c r="J35" s="15">
        <f t="shared" si="3"/>
        <v>12042</v>
      </c>
      <c r="K35" s="16">
        <f t="shared" si="1"/>
        <v>0</v>
      </c>
      <c r="L35" s="16">
        <f t="shared" si="2"/>
        <v>12042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16407</v>
      </c>
      <c r="E36" s="65"/>
      <c r="F36" s="16">
        <v>0</v>
      </c>
      <c r="G36" s="73">
        <v>0</v>
      </c>
      <c r="H36" s="73">
        <v>0</v>
      </c>
      <c r="I36" s="15">
        <v>0</v>
      </c>
      <c r="J36" s="15">
        <f t="shared" si="3"/>
        <v>16407</v>
      </c>
      <c r="K36" s="16">
        <f t="shared" si="1"/>
        <v>0</v>
      </c>
      <c r="L36" s="16">
        <f t="shared" si="2"/>
        <v>16407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306477</v>
      </c>
      <c r="E37" s="65"/>
      <c r="F37" s="16">
        <v>0</v>
      </c>
      <c r="G37" s="73">
        <v>0</v>
      </c>
      <c r="H37" s="73">
        <v>0</v>
      </c>
      <c r="I37" s="15">
        <v>0</v>
      </c>
      <c r="J37" s="15">
        <f t="shared" si="3"/>
        <v>306477</v>
      </c>
      <c r="K37" s="16">
        <f t="shared" si="1"/>
        <v>0</v>
      </c>
      <c r="L37" s="16">
        <f t="shared" si="2"/>
        <v>306477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17740</v>
      </c>
      <c r="E38" s="65"/>
      <c r="F38" s="16">
        <v>0</v>
      </c>
      <c r="G38" s="73">
        <v>0</v>
      </c>
      <c r="H38" s="73">
        <v>0</v>
      </c>
      <c r="I38" s="15">
        <v>0</v>
      </c>
      <c r="J38" s="15">
        <f t="shared" si="3"/>
        <v>17740</v>
      </c>
      <c r="K38" s="16">
        <f t="shared" si="1"/>
        <v>0</v>
      </c>
      <c r="L38" s="16">
        <f t="shared" si="2"/>
        <v>17740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36144</v>
      </c>
      <c r="E39" s="65"/>
      <c r="F39" s="16">
        <v>0</v>
      </c>
      <c r="G39" s="73">
        <v>0</v>
      </c>
      <c r="H39" s="73">
        <v>0</v>
      </c>
      <c r="I39" s="15">
        <v>0</v>
      </c>
      <c r="J39" s="15">
        <f t="shared" si="3"/>
        <v>36144</v>
      </c>
      <c r="K39" s="16">
        <f t="shared" si="1"/>
        <v>0</v>
      </c>
      <c r="L39" s="16">
        <f t="shared" si="2"/>
        <v>36144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235617</v>
      </c>
      <c r="E40" s="65"/>
      <c r="F40" s="16">
        <v>0</v>
      </c>
      <c r="G40" s="73">
        <v>0</v>
      </c>
      <c r="H40" s="73">
        <v>0</v>
      </c>
      <c r="I40" s="15">
        <v>0</v>
      </c>
      <c r="J40" s="15">
        <f t="shared" si="3"/>
        <v>235617</v>
      </c>
      <c r="K40" s="16">
        <f t="shared" si="1"/>
        <v>0</v>
      </c>
      <c r="L40" s="16">
        <f t="shared" si="2"/>
        <v>235617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99118</v>
      </c>
      <c r="E41" s="65"/>
      <c r="F41" s="16">
        <v>0</v>
      </c>
      <c r="G41" s="73">
        <v>0</v>
      </c>
      <c r="H41" s="73">
        <v>0</v>
      </c>
      <c r="I41" s="15">
        <v>0</v>
      </c>
      <c r="J41" s="15">
        <f t="shared" si="3"/>
        <v>99118</v>
      </c>
      <c r="K41" s="16">
        <f t="shared" si="1"/>
        <v>0</v>
      </c>
      <c r="L41" s="16">
        <f t="shared" si="2"/>
        <v>99118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182089</v>
      </c>
      <c r="E42" s="65"/>
      <c r="F42" s="16">
        <v>0</v>
      </c>
      <c r="G42" s="73">
        <v>0</v>
      </c>
      <c r="H42" s="73">
        <v>0</v>
      </c>
      <c r="I42" s="15">
        <v>0</v>
      </c>
      <c r="J42" s="15">
        <f t="shared" si="3"/>
        <v>182089</v>
      </c>
      <c r="K42" s="16">
        <f t="shared" si="1"/>
        <v>0</v>
      </c>
      <c r="L42" s="16">
        <f t="shared" si="2"/>
        <v>182089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26804</v>
      </c>
      <c r="E43" s="65"/>
      <c r="F43" s="16">
        <v>0</v>
      </c>
      <c r="G43" s="73">
        <v>0</v>
      </c>
      <c r="H43" s="73">
        <v>0</v>
      </c>
      <c r="I43" s="15">
        <v>0</v>
      </c>
      <c r="J43" s="15">
        <f t="shared" si="3"/>
        <v>26804</v>
      </c>
      <c r="K43" s="16">
        <f t="shared" si="1"/>
        <v>0</v>
      </c>
      <c r="L43" s="16">
        <f t="shared" si="2"/>
        <v>26804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277099</v>
      </c>
      <c r="E44" s="65"/>
      <c r="F44" s="16">
        <v>0</v>
      </c>
      <c r="G44" s="73">
        <v>0</v>
      </c>
      <c r="H44" s="73">
        <v>0</v>
      </c>
      <c r="I44" s="15">
        <v>0</v>
      </c>
      <c r="J44" s="15">
        <f t="shared" si="3"/>
        <v>277099</v>
      </c>
      <c r="K44" s="16">
        <f t="shared" si="1"/>
        <v>0</v>
      </c>
      <c r="L44" s="16">
        <f t="shared" si="2"/>
        <v>277099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9163</v>
      </c>
      <c r="E45" s="65"/>
      <c r="F45" s="16">
        <v>0</v>
      </c>
      <c r="G45" s="73">
        <v>0</v>
      </c>
      <c r="H45" s="73">
        <v>0</v>
      </c>
      <c r="I45" s="15">
        <v>0</v>
      </c>
      <c r="J45" s="15">
        <f t="shared" si="3"/>
        <v>9163</v>
      </c>
      <c r="K45" s="16">
        <f t="shared" si="1"/>
        <v>0</v>
      </c>
      <c r="L45" s="16">
        <f t="shared" si="2"/>
        <v>9163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15160</v>
      </c>
      <c r="E46" s="65"/>
      <c r="F46" s="16">
        <v>0</v>
      </c>
      <c r="G46" s="73">
        <v>0</v>
      </c>
      <c r="H46" s="73">
        <v>0</v>
      </c>
      <c r="I46" s="15">
        <v>0</v>
      </c>
      <c r="J46" s="15">
        <f t="shared" si="3"/>
        <v>15160</v>
      </c>
      <c r="K46" s="16">
        <f t="shared" si="1"/>
        <v>0</v>
      </c>
      <c r="L46" s="16">
        <f t="shared" si="2"/>
        <v>15160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127857</v>
      </c>
      <c r="E47" s="65"/>
      <c r="F47" s="16">
        <v>0</v>
      </c>
      <c r="G47" s="73">
        <v>0</v>
      </c>
      <c r="H47" s="73">
        <v>0</v>
      </c>
      <c r="I47" s="15">
        <v>0</v>
      </c>
      <c r="J47" s="15">
        <f t="shared" si="3"/>
        <v>127857</v>
      </c>
      <c r="K47" s="16">
        <f t="shared" si="1"/>
        <v>0</v>
      </c>
      <c r="L47" s="16">
        <f t="shared" si="2"/>
        <v>127857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15144</v>
      </c>
      <c r="E48" s="65"/>
      <c r="F48" s="16">
        <v>0</v>
      </c>
      <c r="G48" s="73">
        <v>0</v>
      </c>
      <c r="H48" s="73">
        <v>0</v>
      </c>
      <c r="I48" s="15">
        <v>0</v>
      </c>
      <c r="J48" s="15">
        <f t="shared" si="3"/>
        <v>15144</v>
      </c>
      <c r="K48" s="16">
        <f t="shared" si="1"/>
        <v>0</v>
      </c>
      <c r="L48" s="16">
        <f t="shared" si="2"/>
        <v>15144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338995</v>
      </c>
      <c r="E49" s="65"/>
      <c r="F49" s="16">
        <v>0</v>
      </c>
      <c r="G49" s="73">
        <v>0</v>
      </c>
      <c r="H49" s="73">
        <v>0</v>
      </c>
      <c r="I49" s="15">
        <v>0</v>
      </c>
      <c r="J49" s="15">
        <f t="shared" si="3"/>
        <v>338995</v>
      </c>
      <c r="K49" s="16">
        <f t="shared" si="1"/>
        <v>0</v>
      </c>
      <c r="L49" s="16">
        <f t="shared" si="2"/>
        <v>338995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236432</v>
      </c>
      <c r="E50" s="65"/>
      <c r="F50" s="16">
        <v>0</v>
      </c>
      <c r="G50" s="73">
        <v>0</v>
      </c>
      <c r="H50" s="73">
        <v>0</v>
      </c>
      <c r="I50" s="15">
        <v>0</v>
      </c>
      <c r="J50" s="15">
        <f t="shared" si="3"/>
        <v>236432</v>
      </c>
      <c r="K50" s="16">
        <f t="shared" si="1"/>
        <v>0</v>
      </c>
      <c r="L50" s="16">
        <f t="shared" si="2"/>
        <v>236432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136045</v>
      </c>
      <c r="E51" s="65"/>
      <c r="F51" s="16">
        <v>0</v>
      </c>
      <c r="G51" s="73">
        <v>0</v>
      </c>
      <c r="H51" s="73">
        <v>0</v>
      </c>
      <c r="I51" s="15">
        <v>0</v>
      </c>
      <c r="J51" s="15">
        <f t="shared" si="3"/>
        <v>136045</v>
      </c>
      <c r="K51" s="16">
        <f t="shared" si="1"/>
        <v>0</v>
      </c>
      <c r="L51" s="16">
        <f t="shared" si="2"/>
        <v>136045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136307</v>
      </c>
      <c r="E52" s="65"/>
      <c r="F52" s="16">
        <v>0</v>
      </c>
      <c r="G52" s="73">
        <v>0</v>
      </c>
      <c r="H52" s="73">
        <v>0</v>
      </c>
      <c r="I52" s="15">
        <v>0</v>
      </c>
      <c r="J52" s="15">
        <f t="shared" si="3"/>
        <v>136307</v>
      </c>
      <c r="K52" s="16">
        <f t="shared" si="1"/>
        <v>0</v>
      </c>
      <c r="L52" s="16">
        <f t="shared" si="2"/>
        <v>136307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192101</v>
      </c>
      <c r="E53" s="65"/>
      <c r="F53" s="16">
        <v>0</v>
      </c>
      <c r="G53" s="73">
        <v>0</v>
      </c>
      <c r="H53" s="73">
        <v>0</v>
      </c>
      <c r="I53" s="15">
        <v>0</v>
      </c>
      <c r="J53" s="15">
        <f t="shared" si="3"/>
        <v>192101</v>
      </c>
      <c r="K53" s="16">
        <f t="shared" si="1"/>
        <v>0</v>
      </c>
      <c r="L53" s="16">
        <f t="shared" si="2"/>
        <v>192101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15893</v>
      </c>
      <c r="E54" s="65"/>
      <c r="F54" s="16">
        <v>0</v>
      </c>
      <c r="G54" s="73">
        <v>0</v>
      </c>
      <c r="H54" s="73">
        <v>0</v>
      </c>
      <c r="I54" s="15">
        <v>0</v>
      </c>
      <c r="J54" s="15">
        <f t="shared" si="3"/>
        <v>15893</v>
      </c>
      <c r="K54" s="16">
        <f t="shared" si="1"/>
        <v>0</v>
      </c>
      <c r="L54" s="16">
        <f t="shared" si="2"/>
        <v>15893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1">
        <v>30557</v>
      </c>
      <c r="E55" s="66"/>
      <c r="F55" s="22">
        <v>0</v>
      </c>
      <c r="G55" s="74">
        <v>0</v>
      </c>
      <c r="H55" s="74">
        <v>0</v>
      </c>
      <c r="I55" s="23">
        <v>0</v>
      </c>
      <c r="J55" s="23">
        <f t="shared" si="3"/>
        <v>30557</v>
      </c>
      <c r="K55" s="22">
        <f t="shared" si="1"/>
        <v>0</v>
      </c>
      <c r="L55" s="22">
        <f t="shared" si="2"/>
        <v>30557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93"/>
      <c r="E56" s="94"/>
      <c r="F56" s="95"/>
      <c r="G56" s="96" t="s">
        <v>104</v>
      </c>
      <c r="H56" s="97"/>
      <c r="I56" s="98"/>
      <c r="J56" s="99" t="s">
        <v>108</v>
      </c>
      <c r="K56" s="94"/>
      <c r="L56" s="95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3994</v>
      </c>
      <c r="E58" s="65"/>
      <c r="F58" s="30">
        <v>0</v>
      </c>
      <c r="G58" s="73">
        <v>0</v>
      </c>
      <c r="H58" s="73">
        <v>0</v>
      </c>
      <c r="I58" s="15">
        <v>0</v>
      </c>
      <c r="J58" s="15">
        <f t="shared" ref="J58:J89" si="4">D58+G58</f>
        <v>3994</v>
      </c>
      <c r="K58" s="16">
        <f t="shared" ref="K58:K89" si="5">E58+H58</f>
        <v>0</v>
      </c>
      <c r="L58" s="13">
        <f>SUM(J58:K58)</f>
        <v>3994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119610</v>
      </c>
      <c r="E59" s="65"/>
      <c r="F59" s="30">
        <v>0</v>
      </c>
      <c r="G59" s="73">
        <v>0</v>
      </c>
      <c r="H59" s="73">
        <v>0</v>
      </c>
      <c r="I59" s="15">
        <v>0</v>
      </c>
      <c r="J59" s="15">
        <f t="shared" si="4"/>
        <v>119610</v>
      </c>
      <c r="K59" s="16">
        <f t="shared" si="5"/>
        <v>0</v>
      </c>
      <c r="L59" s="16">
        <f t="shared" ref="L59:L110" si="6">SUM(J59:K59)</f>
        <v>119610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30070</v>
      </c>
      <c r="E60" s="70"/>
      <c r="F60" s="16">
        <v>0</v>
      </c>
      <c r="G60" s="73">
        <v>0</v>
      </c>
      <c r="H60" s="73">
        <v>0</v>
      </c>
      <c r="I60" s="15">
        <v>0</v>
      </c>
      <c r="J60" s="15">
        <f t="shared" si="4"/>
        <v>30070</v>
      </c>
      <c r="K60" s="16">
        <f t="shared" si="5"/>
        <v>0</v>
      </c>
      <c r="L60" s="16">
        <f t="shared" si="6"/>
        <v>30070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>
        <v>316166</v>
      </c>
      <c r="E61" s="70"/>
      <c r="F61" s="16">
        <v>0</v>
      </c>
      <c r="G61" s="73">
        <v>0</v>
      </c>
      <c r="H61" s="73">
        <v>0</v>
      </c>
      <c r="I61" s="15">
        <v>0</v>
      </c>
      <c r="J61" s="15">
        <f t="shared" si="4"/>
        <v>316166</v>
      </c>
      <c r="K61" s="16">
        <f t="shared" si="5"/>
        <v>0</v>
      </c>
      <c r="L61" s="16">
        <f t="shared" si="6"/>
        <v>316166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>
        <v>9879</v>
      </c>
      <c r="E62" s="70"/>
      <c r="F62" s="16">
        <v>0</v>
      </c>
      <c r="G62" s="73">
        <v>0</v>
      </c>
      <c r="H62" s="73">
        <v>0</v>
      </c>
      <c r="I62" s="15">
        <v>0</v>
      </c>
      <c r="J62" s="15">
        <f t="shared" si="4"/>
        <v>9879</v>
      </c>
      <c r="K62" s="16">
        <f t="shared" si="5"/>
        <v>0</v>
      </c>
      <c r="L62" s="16">
        <f t="shared" si="6"/>
        <v>9879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>
        <v>58520</v>
      </c>
      <c r="E63" s="70"/>
      <c r="F63" s="16">
        <v>0</v>
      </c>
      <c r="G63" s="73">
        <v>0</v>
      </c>
      <c r="H63" s="73">
        <v>0</v>
      </c>
      <c r="I63" s="15">
        <v>0</v>
      </c>
      <c r="J63" s="15">
        <f t="shared" si="4"/>
        <v>58520</v>
      </c>
      <c r="K63" s="16">
        <f t="shared" si="5"/>
        <v>0</v>
      </c>
      <c r="L63" s="16">
        <f t="shared" si="6"/>
        <v>58520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>
        <v>42238</v>
      </c>
      <c r="E64" s="70"/>
      <c r="F64" s="16">
        <v>0</v>
      </c>
      <c r="G64" s="73">
        <v>0</v>
      </c>
      <c r="H64" s="73">
        <v>0</v>
      </c>
      <c r="I64" s="15">
        <v>0</v>
      </c>
      <c r="J64" s="15">
        <f t="shared" si="4"/>
        <v>42238</v>
      </c>
      <c r="K64" s="16">
        <f t="shared" si="5"/>
        <v>0</v>
      </c>
      <c r="L64" s="16">
        <f t="shared" si="6"/>
        <v>42238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>
        <v>71498</v>
      </c>
      <c r="E65" s="70"/>
      <c r="F65" s="16">
        <v>0</v>
      </c>
      <c r="G65" s="73">
        <v>0</v>
      </c>
      <c r="H65" s="73">
        <v>0</v>
      </c>
      <c r="I65" s="15">
        <v>0</v>
      </c>
      <c r="J65" s="15">
        <f t="shared" si="4"/>
        <v>71498</v>
      </c>
      <c r="K65" s="16">
        <f t="shared" si="5"/>
        <v>0</v>
      </c>
      <c r="L65" s="16">
        <f t="shared" si="6"/>
        <v>71498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>
        <v>48871</v>
      </c>
      <c r="E66" s="70"/>
      <c r="F66" s="16">
        <v>0</v>
      </c>
      <c r="G66" s="73">
        <v>0</v>
      </c>
      <c r="H66" s="73">
        <v>0</v>
      </c>
      <c r="I66" s="15">
        <v>0</v>
      </c>
      <c r="J66" s="15">
        <f t="shared" si="4"/>
        <v>48871</v>
      </c>
      <c r="K66" s="16">
        <f t="shared" si="5"/>
        <v>0</v>
      </c>
      <c r="L66" s="16">
        <f t="shared" si="6"/>
        <v>48871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>
        <v>25740</v>
      </c>
      <c r="E67" s="70"/>
      <c r="F67" s="16">
        <v>0</v>
      </c>
      <c r="G67" s="73">
        <v>0</v>
      </c>
      <c r="H67" s="73">
        <v>0</v>
      </c>
      <c r="I67" s="15">
        <v>0</v>
      </c>
      <c r="J67" s="15">
        <f t="shared" si="4"/>
        <v>25740</v>
      </c>
      <c r="K67" s="16">
        <f t="shared" si="5"/>
        <v>0</v>
      </c>
      <c r="L67" s="16">
        <f t="shared" si="6"/>
        <v>25740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>
        <v>16935</v>
      </c>
      <c r="E68" s="70"/>
      <c r="F68" s="16">
        <v>0</v>
      </c>
      <c r="G68" s="73">
        <v>0</v>
      </c>
      <c r="H68" s="73">
        <v>0</v>
      </c>
      <c r="I68" s="15">
        <v>0</v>
      </c>
      <c r="J68" s="15">
        <f t="shared" si="4"/>
        <v>16935</v>
      </c>
      <c r="K68" s="16">
        <f t="shared" si="5"/>
        <v>0</v>
      </c>
      <c r="L68" s="16">
        <f t="shared" si="6"/>
        <v>16935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>
        <v>226773</v>
      </c>
      <c r="E69" s="70"/>
      <c r="F69" s="16">
        <v>0</v>
      </c>
      <c r="G69" s="73">
        <v>0</v>
      </c>
      <c r="H69" s="73">
        <v>0</v>
      </c>
      <c r="I69" s="15">
        <v>0</v>
      </c>
      <c r="J69" s="15">
        <f t="shared" si="4"/>
        <v>226773</v>
      </c>
      <c r="K69" s="16">
        <f t="shared" si="5"/>
        <v>0</v>
      </c>
      <c r="L69" s="16">
        <f t="shared" si="6"/>
        <v>226773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>
        <v>510838</v>
      </c>
      <c r="E70" s="70"/>
      <c r="F70" s="16">
        <v>0</v>
      </c>
      <c r="G70" s="73">
        <v>0</v>
      </c>
      <c r="H70" s="73">
        <v>0</v>
      </c>
      <c r="I70" s="15">
        <v>0</v>
      </c>
      <c r="J70" s="15">
        <f t="shared" si="4"/>
        <v>510838</v>
      </c>
      <c r="K70" s="16">
        <f t="shared" si="5"/>
        <v>0</v>
      </c>
      <c r="L70" s="16">
        <f t="shared" si="6"/>
        <v>510838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>
        <v>24404</v>
      </c>
      <c r="E71" s="70"/>
      <c r="F71" s="16">
        <v>0</v>
      </c>
      <c r="G71" s="73">
        <v>0</v>
      </c>
      <c r="H71" s="73">
        <v>0</v>
      </c>
      <c r="I71" s="15">
        <v>0</v>
      </c>
      <c r="J71" s="15">
        <f t="shared" si="4"/>
        <v>24404</v>
      </c>
      <c r="K71" s="16">
        <f t="shared" si="5"/>
        <v>0</v>
      </c>
      <c r="L71" s="16">
        <f t="shared" si="6"/>
        <v>24404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>
        <v>20091</v>
      </c>
      <c r="E72" s="70"/>
      <c r="F72" s="16">
        <v>0</v>
      </c>
      <c r="G72" s="73">
        <v>0</v>
      </c>
      <c r="H72" s="73">
        <v>0</v>
      </c>
      <c r="I72" s="15">
        <v>0</v>
      </c>
      <c r="J72" s="15">
        <f t="shared" si="4"/>
        <v>20091</v>
      </c>
      <c r="K72" s="16">
        <f t="shared" si="5"/>
        <v>0</v>
      </c>
      <c r="L72" s="16">
        <f t="shared" si="6"/>
        <v>20091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>
        <v>64196</v>
      </c>
      <c r="E73" s="70"/>
      <c r="F73" s="16">
        <v>0</v>
      </c>
      <c r="G73" s="73">
        <v>0</v>
      </c>
      <c r="H73" s="73">
        <v>0</v>
      </c>
      <c r="I73" s="15">
        <v>0</v>
      </c>
      <c r="J73" s="15">
        <f t="shared" si="4"/>
        <v>64196</v>
      </c>
      <c r="K73" s="16">
        <f t="shared" si="5"/>
        <v>0</v>
      </c>
      <c r="L73" s="16">
        <f t="shared" si="6"/>
        <v>64196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>
        <v>81601</v>
      </c>
      <c r="E74" s="70"/>
      <c r="F74" s="16">
        <v>0</v>
      </c>
      <c r="G74" s="73">
        <v>0</v>
      </c>
      <c r="H74" s="73">
        <v>0</v>
      </c>
      <c r="I74" s="15">
        <v>0</v>
      </c>
      <c r="J74" s="15">
        <f t="shared" si="4"/>
        <v>81601</v>
      </c>
      <c r="K74" s="16">
        <f t="shared" si="5"/>
        <v>0</v>
      </c>
      <c r="L74" s="16">
        <f t="shared" si="6"/>
        <v>81601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>
        <v>585544</v>
      </c>
      <c r="E75" s="70"/>
      <c r="F75" s="16">
        <v>0</v>
      </c>
      <c r="G75" s="73">
        <v>0</v>
      </c>
      <c r="H75" s="73">
        <v>0</v>
      </c>
      <c r="I75" s="15">
        <v>0</v>
      </c>
      <c r="J75" s="15">
        <f t="shared" si="4"/>
        <v>585544</v>
      </c>
      <c r="K75" s="16">
        <f t="shared" si="5"/>
        <v>0</v>
      </c>
      <c r="L75" s="16">
        <f t="shared" si="6"/>
        <v>585544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>
        <v>8796</v>
      </c>
      <c r="E76" s="70"/>
      <c r="F76" s="16">
        <v>0</v>
      </c>
      <c r="G76" s="73">
        <v>0</v>
      </c>
      <c r="H76" s="73">
        <v>0</v>
      </c>
      <c r="I76" s="15">
        <v>0</v>
      </c>
      <c r="J76" s="15">
        <f t="shared" si="4"/>
        <v>8796</v>
      </c>
      <c r="K76" s="16">
        <f t="shared" si="5"/>
        <v>0</v>
      </c>
      <c r="L76" s="16">
        <f t="shared" si="6"/>
        <v>8796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>
        <v>170017</v>
      </c>
      <c r="E77" s="70"/>
      <c r="F77" s="16">
        <v>0</v>
      </c>
      <c r="G77" s="73">
        <v>0</v>
      </c>
      <c r="H77" s="73">
        <v>0</v>
      </c>
      <c r="I77" s="15">
        <v>0</v>
      </c>
      <c r="J77" s="15">
        <f t="shared" si="4"/>
        <v>170017</v>
      </c>
      <c r="K77" s="16">
        <f t="shared" si="5"/>
        <v>0</v>
      </c>
      <c r="L77" s="16">
        <f t="shared" si="6"/>
        <v>170017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>
        <v>261280</v>
      </c>
      <c r="E78" s="70"/>
      <c r="F78" s="16">
        <v>0</v>
      </c>
      <c r="G78" s="73">
        <v>0</v>
      </c>
      <c r="H78" s="73">
        <v>0</v>
      </c>
      <c r="I78" s="15">
        <v>0</v>
      </c>
      <c r="J78" s="15">
        <f t="shared" si="4"/>
        <v>261280</v>
      </c>
      <c r="K78" s="16">
        <f t="shared" si="5"/>
        <v>0</v>
      </c>
      <c r="L78" s="16">
        <f t="shared" si="6"/>
        <v>261280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>
        <v>36832</v>
      </c>
      <c r="E79" s="70"/>
      <c r="F79" s="16">
        <v>0</v>
      </c>
      <c r="G79" s="73">
        <v>0</v>
      </c>
      <c r="H79" s="73">
        <v>0</v>
      </c>
      <c r="I79" s="15">
        <v>0</v>
      </c>
      <c r="J79" s="15">
        <f t="shared" si="4"/>
        <v>36832</v>
      </c>
      <c r="K79" s="16">
        <f t="shared" si="5"/>
        <v>0</v>
      </c>
      <c r="L79" s="16">
        <f t="shared" si="6"/>
        <v>36832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>
        <v>22996</v>
      </c>
      <c r="E80" s="70"/>
      <c r="F80" s="16">
        <v>0</v>
      </c>
      <c r="G80" s="73">
        <v>0</v>
      </c>
      <c r="H80" s="73">
        <v>0</v>
      </c>
      <c r="I80" s="15">
        <v>0</v>
      </c>
      <c r="J80" s="15">
        <f t="shared" si="4"/>
        <v>22996</v>
      </c>
      <c r="K80" s="16">
        <f t="shared" si="5"/>
        <v>0</v>
      </c>
      <c r="L80" s="16">
        <f t="shared" si="6"/>
        <v>22996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>
        <v>45122</v>
      </c>
      <c r="E81" s="70"/>
      <c r="F81" s="16">
        <v>0</v>
      </c>
      <c r="G81" s="73">
        <v>0</v>
      </c>
      <c r="H81" s="73">
        <v>0</v>
      </c>
      <c r="I81" s="15">
        <v>0</v>
      </c>
      <c r="J81" s="15">
        <f t="shared" si="4"/>
        <v>45122</v>
      </c>
      <c r="K81" s="16">
        <f t="shared" si="5"/>
        <v>0</v>
      </c>
      <c r="L81" s="16">
        <f t="shared" si="6"/>
        <v>45122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>
        <v>4926</v>
      </c>
      <c r="E82" s="70"/>
      <c r="F82" s="16">
        <v>0</v>
      </c>
      <c r="G82" s="73">
        <v>0</v>
      </c>
      <c r="H82" s="73">
        <v>0</v>
      </c>
      <c r="I82" s="15">
        <v>0</v>
      </c>
      <c r="J82" s="15">
        <f t="shared" si="4"/>
        <v>4926</v>
      </c>
      <c r="K82" s="16">
        <f t="shared" si="5"/>
        <v>0</v>
      </c>
      <c r="L82" s="16">
        <f t="shared" si="6"/>
        <v>4926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>
        <v>59857</v>
      </c>
      <c r="E83" s="70"/>
      <c r="F83" s="16">
        <v>0</v>
      </c>
      <c r="G83" s="73">
        <v>0</v>
      </c>
      <c r="H83" s="73">
        <v>0</v>
      </c>
      <c r="I83" s="15">
        <v>0</v>
      </c>
      <c r="J83" s="15">
        <f t="shared" si="4"/>
        <v>59857</v>
      </c>
      <c r="K83" s="16">
        <f t="shared" si="5"/>
        <v>0</v>
      </c>
      <c r="L83" s="16">
        <f t="shared" si="6"/>
        <v>59857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>
        <v>189168</v>
      </c>
      <c r="E84" s="70"/>
      <c r="F84" s="16">
        <v>0</v>
      </c>
      <c r="G84" s="73">
        <v>0</v>
      </c>
      <c r="H84" s="73">
        <v>0</v>
      </c>
      <c r="I84" s="15">
        <v>0</v>
      </c>
      <c r="J84" s="15">
        <f t="shared" si="4"/>
        <v>189168</v>
      </c>
      <c r="K84" s="16">
        <f t="shared" si="5"/>
        <v>0</v>
      </c>
      <c r="L84" s="16">
        <f t="shared" si="6"/>
        <v>189168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>
        <v>33122</v>
      </c>
      <c r="E85" s="70"/>
      <c r="F85" s="16">
        <v>0</v>
      </c>
      <c r="G85" s="73">
        <v>0</v>
      </c>
      <c r="H85" s="73">
        <v>0</v>
      </c>
      <c r="I85" s="15">
        <v>0</v>
      </c>
      <c r="J85" s="15">
        <f t="shared" si="4"/>
        <v>33122</v>
      </c>
      <c r="K85" s="16">
        <f t="shared" si="5"/>
        <v>0</v>
      </c>
      <c r="L85" s="16">
        <f t="shared" si="6"/>
        <v>33122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>
        <v>260923</v>
      </c>
      <c r="E86" s="70"/>
      <c r="F86" s="16">
        <v>0</v>
      </c>
      <c r="G86" s="73">
        <v>0</v>
      </c>
      <c r="H86" s="73">
        <v>0</v>
      </c>
      <c r="I86" s="15">
        <v>0</v>
      </c>
      <c r="J86" s="15">
        <f t="shared" si="4"/>
        <v>260923</v>
      </c>
      <c r="K86" s="16">
        <f t="shared" si="5"/>
        <v>0</v>
      </c>
      <c r="L86" s="16">
        <f t="shared" si="6"/>
        <v>260923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>
        <v>219343</v>
      </c>
      <c r="E87" s="70"/>
      <c r="F87" s="16">
        <v>0</v>
      </c>
      <c r="G87" s="73">
        <v>0</v>
      </c>
      <c r="H87" s="73">
        <v>0</v>
      </c>
      <c r="I87" s="15">
        <v>0</v>
      </c>
      <c r="J87" s="15">
        <f t="shared" si="4"/>
        <v>219343</v>
      </c>
      <c r="K87" s="16">
        <f t="shared" si="5"/>
        <v>0</v>
      </c>
      <c r="L87" s="16">
        <f t="shared" si="6"/>
        <v>219343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>
        <v>332642</v>
      </c>
      <c r="E88" s="70"/>
      <c r="F88" s="16">
        <v>0</v>
      </c>
      <c r="G88" s="73">
        <v>0</v>
      </c>
      <c r="H88" s="73">
        <v>0</v>
      </c>
      <c r="I88" s="15">
        <v>0</v>
      </c>
      <c r="J88" s="15">
        <f t="shared" si="4"/>
        <v>332642</v>
      </c>
      <c r="K88" s="16">
        <f t="shared" si="5"/>
        <v>0</v>
      </c>
      <c r="L88" s="16">
        <f t="shared" si="6"/>
        <v>332642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>
        <v>82416</v>
      </c>
      <c r="E89" s="70"/>
      <c r="F89" s="16">
        <v>0</v>
      </c>
      <c r="G89" s="73">
        <v>0</v>
      </c>
      <c r="H89" s="73">
        <v>0</v>
      </c>
      <c r="I89" s="15">
        <v>0</v>
      </c>
      <c r="J89" s="15">
        <f t="shared" si="4"/>
        <v>82416</v>
      </c>
      <c r="K89" s="16">
        <f t="shared" si="5"/>
        <v>0</v>
      </c>
      <c r="L89" s="16">
        <f t="shared" si="6"/>
        <v>82416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>
        <v>260934</v>
      </c>
      <c r="E90" s="70"/>
      <c r="F90" s="16">
        <v>0</v>
      </c>
      <c r="G90" s="73">
        <v>0</v>
      </c>
      <c r="H90" s="73">
        <v>0</v>
      </c>
      <c r="I90" s="15">
        <v>0</v>
      </c>
      <c r="J90" s="15">
        <f t="shared" ref="J90:J110" si="7">D90+G90</f>
        <v>260934</v>
      </c>
      <c r="K90" s="16">
        <f t="shared" ref="K90:K110" si="8">E90+H90</f>
        <v>0</v>
      </c>
      <c r="L90" s="16">
        <f t="shared" si="6"/>
        <v>260934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>
        <v>338418</v>
      </c>
      <c r="E91" s="70"/>
      <c r="F91" s="16">
        <v>0</v>
      </c>
      <c r="G91" s="73">
        <v>0</v>
      </c>
      <c r="H91" s="73">
        <v>0</v>
      </c>
      <c r="I91" s="15">
        <v>0</v>
      </c>
      <c r="J91" s="15">
        <f t="shared" si="7"/>
        <v>338418</v>
      </c>
      <c r="K91" s="16">
        <f t="shared" si="8"/>
        <v>0</v>
      </c>
      <c r="L91" s="16">
        <f t="shared" si="6"/>
        <v>338418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>
        <v>49608</v>
      </c>
      <c r="E92" s="70"/>
      <c r="F92" s="16">
        <v>0</v>
      </c>
      <c r="G92" s="73">
        <v>0</v>
      </c>
      <c r="H92" s="73">
        <v>0</v>
      </c>
      <c r="I92" s="15">
        <v>0</v>
      </c>
      <c r="J92" s="15">
        <f t="shared" si="7"/>
        <v>49608</v>
      </c>
      <c r="K92" s="16">
        <f t="shared" si="8"/>
        <v>0</v>
      </c>
      <c r="L92" s="16">
        <f t="shared" si="6"/>
        <v>49608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>
        <v>48537</v>
      </c>
      <c r="E93" s="70"/>
      <c r="F93" s="16">
        <v>0</v>
      </c>
      <c r="G93" s="73">
        <v>0</v>
      </c>
      <c r="H93" s="73">
        <v>0</v>
      </c>
      <c r="I93" s="15">
        <v>0</v>
      </c>
      <c r="J93" s="15">
        <f t="shared" si="7"/>
        <v>48537</v>
      </c>
      <c r="K93" s="16">
        <f t="shared" si="8"/>
        <v>0</v>
      </c>
      <c r="L93" s="16">
        <f t="shared" si="6"/>
        <v>48537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>
        <v>75524</v>
      </c>
      <c r="E94" s="70"/>
      <c r="F94" s="16">
        <v>0</v>
      </c>
      <c r="G94" s="73">
        <v>0</v>
      </c>
      <c r="H94" s="73">
        <v>0</v>
      </c>
      <c r="I94" s="15">
        <v>0</v>
      </c>
      <c r="J94" s="15">
        <f t="shared" si="7"/>
        <v>75524</v>
      </c>
      <c r="K94" s="16">
        <f t="shared" si="8"/>
        <v>0</v>
      </c>
      <c r="L94" s="16">
        <f t="shared" si="6"/>
        <v>75524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>
        <v>123257</v>
      </c>
      <c r="E95" s="70"/>
      <c r="F95" s="16">
        <v>0</v>
      </c>
      <c r="G95" s="73">
        <v>0</v>
      </c>
      <c r="H95" s="73">
        <v>0</v>
      </c>
      <c r="I95" s="15">
        <v>0</v>
      </c>
      <c r="J95" s="15">
        <f t="shared" si="7"/>
        <v>123257</v>
      </c>
      <c r="K95" s="16">
        <f t="shared" si="8"/>
        <v>0</v>
      </c>
      <c r="L95" s="16">
        <f t="shared" si="6"/>
        <v>123257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>
        <v>62999</v>
      </c>
      <c r="E96" s="70"/>
      <c r="F96" s="16">
        <v>0</v>
      </c>
      <c r="G96" s="73">
        <v>0</v>
      </c>
      <c r="H96" s="73">
        <v>0</v>
      </c>
      <c r="I96" s="15">
        <v>0</v>
      </c>
      <c r="J96" s="15">
        <f t="shared" si="7"/>
        <v>62999</v>
      </c>
      <c r="K96" s="16">
        <f t="shared" si="8"/>
        <v>0</v>
      </c>
      <c r="L96" s="16">
        <f t="shared" si="6"/>
        <v>62999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>
        <v>15549</v>
      </c>
      <c r="E97" s="70"/>
      <c r="F97" s="16">
        <v>0</v>
      </c>
      <c r="G97" s="73">
        <v>0</v>
      </c>
      <c r="H97" s="73">
        <v>0</v>
      </c>
      <c r="I97" s="15">
        <v>0</v>
      </c>
      <c r="J97" s="15">
        <f t="shared" si="7"/>
        <v>15549</v>
      </c>
      <c r="K97" s="16">
        <f t="shared" si="8"/>
        <v>0</v>
      </c>
      <c r="L97" s="16">
        <f t="shared" si="6"/>
        <v>15549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>
        <v>104735</v>
      </c>
      <c r="E98" s="70"/>
      <c r="F98" s="16">
        <v>0</v>
      </c>
      <c r="G98" s="73">
        <v>0</v>
      </c>
      <c r="H98" s="73">
        <v>0</v>
      </c>
      <c r="I98" s="15">
        <v>0</v>
      </c>
      <c r="J98" s="15">
        <f t="shared" si="7"/>
        <v>104735</v>
      </c>
      <c r="K98" s="16">
        <f t="shared" si="8"/>
        <v>0</v>
      </c>
      <c r="L98" s="16">
        <f t="shared" si="6"/>
        <v>104735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>
        <v>2286</v>
      </c>
      <c r="E99" s="70"/>
      <c r="F99" s="16">
        <v>0</v>
      </c>
      <c r="G99" s="73">
        <v>0</v>
      </c>
      <c r="H99" s="73">
        <v>0</v>
      </c>
      <c r="I99" s="15">
        <v>0</v>
      </c>
      <c r="J99" s="15">
        <f t="shared" si="7"/>
        <v>2286</v>
      </c>
      <c r="K99" s="16">
        <f t="shared" si="8"/>
        <v>0</v>
      </c>
      <c r="L99" s="16">
        <f t="shared" si="6"/>
        <v>2286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>
        <v>84858</v>
      </c>
      <c r="E100" s="70"/>
      <c r="F100" s="16">
        <v>0</v>
      </c>
      <c r="G100" s="73">
        <v>0</v>
      </c>
      <c r="H100" s="73">
        <v>0</v>
      </c>
      <c r="I100" s="15">
        <v>0</v>
      </c>
      <c r="J100" s="15">
        <f t="shared" si="7"/>
        <v>84858</v>
      </c>
      <c r="K100" s="16">
        <f t="shared" si="8"/>
        <v>0</v>
      </c>
      <c r="L100" s="16">
        <f t="shared" si="6"/>
        <v>84858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>
        <v>42401</v>
      </c>
      <c r="E101" s="70"/>
      <c r="F101" s="16">
        <v>0</v>
      </c>
      <c r="G101" s="73">
        <v>0</v>
      </c>
      <c r="H101" s="73">
        <v>0</v>
      </c>
      <c r="I101" s="15">
        <v>0</v>
      </c>
      <c r="J101" s="15">
        <f t="shared" si="7"/>
        <v>42401</v>
      </c>
      <c r="K101" s="16">
        <f t="shared" si="8"/>
        <v>0</v>
      </c>
      <c r="L101" s="16">
        <f t="shared" si="6"/>
        <v>42401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>
        <v>358901</v>
      </c>
      <c r="E102" s="70"/>
      <c r="F102" s="16">
        <v>0</v>
      </c>
      <c r="G102" s="73">
        <v>0</v>
      </c>
      <c r="H102" s="73">
        <v>0</v>
      </c>
      <c r="I102" s="15">
        <v>0</v>
      </c>
      <c r="J102" s="15">
        <f t="shared" si="7"/>
        <v>358901</v>
      </c>
      <c r="K102" s="16">
        <f t="shared" si="8"/>
        <v>0</v>
      </c>
      <c r="L102" s="16">
        <f t="shared" si="6"/>
        <v>358901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>
        <v>10025</v>
      </c>
      <c r="E103" s="70"/>
      <c r="F103" s="16">
        <v>0</v>
      </c>
      <c r="G103" s="73">
        <v>0</v>
      </c>
      <c r="H103" s="73">
        <v>0</v>
      </c>
      <c r="I103" s="15">
        <v>0</v>
      </c>
      <c r="J103" s="15">
        <f t="shared" si="7"/>
        <v>10025</v>
      </c>
      <c r="K103" s="16">
        <f t="shared" si="8"/>
        <v>0</v>
      </c>
      <c r="L103" s="16">
        <f t="shared" si="6"/>
        <v>10025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>
        <v>10576</v>
      </c>
      <c r="E104" s="70"/>
      <c r="F104" s="16">
        <v>0</v>
      </c>
      <c r="G104" s="73">
        <v>0</v>
      </c>
      <c r="H104" s="73">
        <v>0</v>
      </c>
      <c r="I104" s="15">
        <v>0</v>
      </c>
      <c r="J104" s="15">
        <f t="shared" si="7"/>
        <v>10576</v>
      </c>
      <c r="K104" s="16">
        <f t="shared" si="8"/>
        <v>0</v>
      </c>
      <c r="L104" s="16">
        <f t="shared" si="6"/>
        <v>10576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>
        <v>32182</v>
      </c>
      <c r="E105" s="70"/>
      <c r="F105" s="16">
        <v>0</v>
      </c>
      <c r="G105" s="73">
        <v>0</v>
      </c>
      <c r="H105" s="73">
        <v>0</v>
      </c>
      <c r="I105" s="15">
        <v>0</v>
      </c>
      <c r="J105" s="15">
        <f t="shared" si="7"/>
        <v>32182</v>
      </c>
      <c r="K105" s="16">
        <f t="shared" si="8"/>
        <v>0</v>
      </c>
      <c r="L105" s="16">
        <f t="shared" si="6"/>
        <v>32182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>
        <v>113114</v>
      </c>
      <c r="E106" s="70"/>
      <c r="F106" s="16">
        <v>0</v>
      </c>
      <c r="G106" s="73">
        <v>0</v>
      </c>
      <c r="H106" s="73">
        <v>0</v>
      </c>
      <c r="I106" s="15">
        <v>0</v>
      </c>
      <c r="J106" s="15">
        <f t="shared" si="7"/>
        <v>113114</v>
      </c>
      <c r="K106" s="16">
        <f t="shared" si="8"/>
        <v>0</v>
      </c>
      <c r="L106" s="16">
        <f t="shared" si="6"/>
        <v>113114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>
        <v>101099</v>
      </c>
      <c r="E107" s="70"/>
      <c r="F107" s="16">
        <v>0</v>
      </c>
      <c r="G107" s="73">
        <v>0</v>
      </c>
      <c r="H107" s="73">
        <v>0</v>
      </c>
      <c r="I107" s="15">
        <v>0</v>
      </c>
      <c r="J107" s="15">
        <f t="shared" si="7"/>
        <v>101099</v>
      </c>
      <c r="K107" s="16">
        <f t="shared" si="8"/>
        <v>0</v>
      </c>
      <c r="L107" s="16">
        <f t="shared" si="6"/>
        <v>101099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>
        <v>66917</v>
      </c>
      <c r="E108" s="70"/>
      <c r="F108" s="16">
        <v>0</v>
      </c>
      <c r="G108" s="73">
        <v>0</v>
      </c>
      <c r="H108" s="73">
        <v>0</v>
      </c>
      <c r="I108" s="15">
        <v>0</v>
      </c>
      <c r="J108" s="15">
        <f t="shared" si="7"/>
        <v>66917</v>
      </c>
      <c r="K108" s="16">
        <f t="shared" si="8"/>
        <v>0</v>
      </c>
      <c r="L108" s="16">
        <f t="shared" si="6"/>
        <v>66917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>
        <v>35505</v>
      </c>
      <c r="E109" s="70"/>
      <c r="F109" s="16">
        <v>0</v>
      </c>
      <c r="G109" s="73">
        <v>0</v>
      </c>
      <c r="H109" s="73">
        <v>0</v>
      </c>
      <c r="I109" s="15">
        <v>0</v>
      </c>
      <c r="J109" s="15">
        <f t="shared" si="7"/>
        <v>35505</v>
      </c>
      <c r="K109" s="16">
        <f t="shared" si="8"/>
        <v>0</v>
      </c>
      <c r="L109" s="16">
        <f t="shared" si="6"/>
        <v>35505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>
        <v>25144</v>
      </c>
      <c r="E110" s="65"/>
      <c r="F110" s="16">
        <v>0</v>
      </c>
      <c r="G110" s="73">
        <v>0</v>
      </c>
      <c r="H110" s="73">
        <v>0</v>
      </c>
      <c r="I110" s="15">
        <v>0</v>
      </c>
      <c r="J110" s="15">
        <f t="shared" si="7"/>
        <v>25144</v>
      </c>
      <c r="K110" s="16">
        <f t="shared" si="8"/>
        <v>0</v>
      </c>
      <c r="L110" s="16">
        <f t="shared" si="6"/>
        <v>25144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11387190</v>
      </c>
      <c r="E111" s="34">
        <f>SUM(E9:E110)</f>
        <v>0</v>
      </c>
      <c r="F111" s="34">
        <f>SUM(F9:F110)</f>
        <v>0</v>
      </c>
      <c r="G111" s="35">
        <f t="shared" ref="G111:L111" si="9">SUM(G9:G110)</f>
        <v>0</v>
      </c>
      <c r="H111" s="35">
        <f t="shared" si="9"/>
        <v>0</v>
      </c>
      <c r="I111" s="36">
        <f t="shared" si="9"/>
        <v>0</v>
      </c>
      <c r="J111" s="36">
        <f t="shared" si="9"/>
        <v>11387190</v>
      </c>
      <c r="K111" s="36">
        <f t="shared" si="9"/>
        <v>0</v>
      </c>
      <c r="L111" s="36">
        <f t="shared" si="9"/>
        <v>11387190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84" t="s">
        <v>241</v>
      </c>
      <c r="C114" s="84"/>
      <c r="D114" s="85" t="s">
        <v>242</v>
      </c>
      <c r="E114" s="85"/>
      <c r="F114" s="85"/>
      <c r="G114" s="85"/>
      <c r="H114" s="85"/>
      <c r="I114" s="85"/>
      <c r="J114" s="85"/>
      <c r="K114" s="85"/>
      <c r="L114" s="85"/>
    </row>
    <row r="115" spans="2:255" ht="16.5" customHeight="1" x14ac:dyDescent="0.25">
      <c r="B115" s="84" t="s">
        <v>239</v>
      </c>
      <c r="C115" s="84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84" t="s">
        <v>240</v>
      </c>
      <c r="C116" s="84"/>
      <c r="D116" s="81" t="s">
        <v>243</v>
      </c>
      <c r="E116" s="81"/>
      <c r="F116" s="81"/>
      <c r="G116" s="81"/>
      <c r="H116" s="81"/>
      <c r="I116" s="81"/>
      <c r="J116" s="81"/>
      <c r="K116" s="81"/>
      <c r="L116" s="81"/>
    </row>
    <row r="117" spans="2:255" ht="16.5" customHeight="1" x14ac:dyDescent="0.25">
      <c r="B117" s="84" t="s">
        <v>121</v>
      </c>
      <c r="C117" s="84"/>
      <c r="D117" s="81">
        <v>93.558000000000007</v>
      </c>
      <c r="E117" s="81"/>
      <c r="F117" s="81"/>
      <c r="G117" s="81"/>
      <c r="H117" s="81"/>
      <c r="I117" s="81"/>
      <c r="J117" s="81"/>
      <c r="K117" s="81"/>
      <c r="L117" s="81"/>
    </row>
    <row r="118" spans="2:255" ht="16.5" customHeight="1" x14ac:dyDescent="0.25">
      <c r="B118" s="83" t="s">
        <v>122</v>
      </c>
      <c r="C118" s="83"/>
      <c r="D118" s="81" t="s">
        <v>244</v>
      </c>
      <c r="E118" s="81"/>
      <c r="F118" s="81"/>
      <c r="G118" s="81"/>
      <c r="H118" s="81"/>
      <c r="I118" s="81"/>
      <c r="J118" s="81"/>
      <c r="K118" s="81"/>
      <c r="L118" s="81"/>
    </row>
    <row r="119" spans="2:255" ht="16.5" customHeight="1" x14ac:dyDescent="0.25">
      <c r="B119" s="83" t="s">
        <v>124</v>
      </c>
      <c r="C119" s="83"/>
      <c r="D119" s="81" t="s">
        <v>244</v>
      </c>
      <c r="E119" s="81"/>
      <c r="F119" s="81"/>
      <c r="G119" s="81"/>
      <c r="H119" s="81"/>
      <c r="I119" s="81"/>
      <c r="J119" s="81"/>
      <c r="K119" s="81"/>
      <c r="L119" s="8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3" t="s">
        <v>125</v>
      </c>
      <c r="C120" s="83"/>
      <c r="D120" s="81" t="s">
        <v>249</v>
      </c>
      <c r="E120" s="81"/>
      <c r="F120" s="81"/>
      <c r="G120" s="81"/>
      <c r="H120" s="81"/>
      <c r="I120" s="81"/>
      <c r="J120" s="81"/>
      <c r="K120" s="81"/>
      <c r="L120" s="8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3" t="s">
        <v>126</v>
      </c>
      <c r="C121" s="83"/>
      <c r="D121" s="81" t="s">
        <v>250</v>
      </c>
      <c r="E121" s="81"/>
      <c r="F121" s="81"/>
      <c r="G121" s="81"/>
      <c r="H121" s="81"/>
      <c r="I121" s="81"/>
      <c r="J121" s="81"/>
      <c r="K121" s="81"/>
      <c r="L121" s="8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3" t="s">
        <v>127</v>
      </c>
      <c r="C122" s="83"/>
      <c r="D122" s="81" t="s">
        <v>245</v>
      </c>
      <c r="E122" s="81"/>
      <c r="F122" s="81"/>
      <c r="G122" s="81"/>
      <c r="H122" s="81"/>
      <c r="I122" s="81"/>
      <c r="J122" s="81"/>
      <c r="K122" s="81"/>
      <c r="L122" s="8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81" t="s">
        <v>246</v>
      </c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78" t="s">
        <v>233</v>
      </c>
      <c r="C127" s="78"/>
      <c r="D127" s="78"/>
      <c r="E127" s="78"/>
      <c r="F127" s="78"/>
      <c r="G127" s="78"/>
      <c r="H127" s="78"/>
      <c r="I127" s="78"/>
      <c r="J127" s="78"/>
      <c r="K127" s="78"/>
      <c r="L127" s="78"/>
    </row>
    <row r="128" spans="2:255" ht="14.25" customHeight="1" x14ac:dyDescent="0.2">
      <c r="C128" s="42"/>
      <c r="D128" s="31"/>
    </row>
    <row r="129" spans="2:12" ht="14.25" customHeight="1" x14ac:dyDescent="0.2">
      <c r="B129" s="82" t="s">
        <v>119</v>
      </c>
      <c r="C129" s="82"/>
      <c r="D129" s="76" t="s">
        <v>247</v>
      </c>
      <c r="E129" s="77"/>
    </row>
    <row r="130" spans="2:12" ht="14.25" customHeight="1" x14ac:dyDescent="0.2">
      <c r="B130" s="82" t="s">
        <v>128</v>
      </c>
      <c r="C130" s="82"/>
      <c r="D130" s="76" t="s">
        <v>248</v>
      </c>
      <c r="E130" s="77"/>
    </row>
    <row r="131" spans="2:12" ht="15" customHeight="1" x14ac:dyDescent="0.2">
      <c r="D131" s="31"/>
    </row>
    <row r="132" spans="2:12" ht="24.75" customHeight="1" x14ac:dyDescent="0.2">
      <c r="B132" s="79" t="s">
        <v>234</v>
      </c>
      <c r="C132" s="79"/>
      <c r="D132" s="79"/>
      <c r="E132" s="79"/>
      <c r="F132" s="79"/>
      <c r="G132" s="79"/>
      <c r="H132" s="79"/>
      <c r="I132" s="79"/>
      <c r="J132" s="79"/>
      <c r="K132" s="79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88">
        <v>45474</v>
      </c>
      <c r="I139" s="88"/>
      <c r="J139" s="52"/>
    </row>
    <row r="140" spans="2:12" ht="12.75" x14ac:dyDescent="0.2">
      <c r="B140" s="53"/>
      <c r="C140" s="53"/>
      <c r="D140" s="87"/>
      <c r="E140" s="87"/>
      <c r="F140" s="51"/>
      <c r="G140" s="87"/>
      <c r="H140" s="87"/>
      <c r="I140" s="87"/>
      <c r="J140" s="87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6"/>
      <c r="J143" s="86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uqLlrKlDumRMPkLxvsAE+s9mjKADBGEXeTOqGr3LiHdQoKc4bilyqmwue78CeAccvTcwFWZ67aVD/lgOu5/UUw==" saltValue="X7cGWV1e9X9I9mSXg9Y2NA==" spinCount="100000" sheet="1" objects="1" scenarios="1"/>
  <mergeCells count="36">
    <mergeCell ref="C3:F3"/>
    <mergeCell ref="J7:L7"/>
    <mergeCell ref="D56:F56"/>
    <mergeCell ref="G56:I56"/>
    <mergeCell ref="J56:L56"/>
    <mergeCell ref="D7:F7"/>
    <mergeCell ref="G7:I7"/>
    <mergeCell ref="I143:J143"/>
    <mergeCell ref="D140:E140"/>
    <mergeCell ref="G140:H140"/>
    <mergeCell ref="I140:J140"/>
    <mergeCell ref="H139:I139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1019175</xdr:colOff>
                    <xdr:row>113</xdr:row>
                    <xdr:rowOff>152400</xdr:rowOff>
                  </from>
                  <to>
                    <xdr:col>3</xdr:col>
                    <xdr:colOff>609600</xdr:colOff>
                    <xdr:row>115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561975</xdr:colOff>
                    <xdr:row>113</xdr:row>
                    <xdr:rowOff>133350</xdr:rowOff>
                  </from>
                  <to>
                    <xdr:col>5</xdr:col>
                    <xdr:colOff>257175</xdr:colOff>
                    <xdr:row>115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Kimberly H Goodwin</cp:lastModifiedBy>
  <cp:lastPrinted>2023-06-07T15:14:43Z</cp:lastPrinted>
  <dcterms:created xsi:type="dcterms:W3CDTF">2003-09-04T13:10:28Z</dcterms:created>
  <dcterms:modified xsi:type="dcterms:W3CDTF">2024-11-15T14:04:52Z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