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2017 Block Grant Monitoring - Planning\Tools Posted on the Web\"/>
    </mc:Choice>
  </mc:AlternateContent>
  <bookViews>
    <workbookView xWindow="708" yWindow="1080" windowWidth="25608" windowHeight="13488"/>
  </bookViews>
  <sheets>
    <sheet name="SSBG IDD Eligibility Tool" sheetId="5" r:id="rId1"/>
    <sheet name="IDD ADVP Initial Authorization" sheetId="6" r:id="rId2"/>
    <sheet name="IDD Group Living - MIA" sheetId="7" r:id="rId3"/>
    <sheet name="IDD Concurrent Authorization" sheetId="8" r:id="rId4"/>
    <sheet name="IDD Waitlist " sheetId="9" r:id="rId5"/>
    <sheet name="Data Validation" sheetId="2" state="hidden" r:id="rId6"/>
  </sheets>
  <definedNames>
    <definedName name="_xlnm._FilterDatabase" localSheetId="1" hidden="1">'IDD ADVP Initial Authorization'!$A$1:$D$19</definedName>
    <definedName name="Disposition">'Data Validation'!$A$6:$A$13</definedName>
    <definedName name="LME">'Data Validation'!$C$5:$C$11</definedName>
    <definedName name="Outcome">'Data Validation'!$A$18:$A$22</definedName>
    <definedName name="OutcomeChild">'Data Validation'!$A$26:$A$30</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5" i="7" l="1"/>
  <c r="C15" i="6"/>
  <c r="C9" i="8" l="1"/>
  <c r="C11" i="7"/>
  <c r="C8" i="6"/>
  <c r="C11" i="6"/>
  <c r="C8" i="7" l="1"/>
  <c r="C7" i="5" l="1"/>
  <c r="C7" i="6" l="1"/>
  <c r="C7" i="7"/>
</calcChain>
</file>

<file path=xl/sharedStrings.xml><?xml version="1.0" encoding="utf-8"?>
<sst xmlns="http://schemas.openxmlformats.org/spreadsheetml/2006/main" count="153" uniqueCount="100">
  <si>
    <t>a</t>
  </si>
  <si>
    <t>b</t>
  </si>
  <si>
    <t>c</t>
  </si>
  <si>
    <t>LME-MCO:</t>
  </si>
  <si>
    <t>Client ID:</t>
  </si>
  <si>
    <t>Disposition</t>
  </si>
  <si>
    <t>d</t>
  </si>
  <si>
    <t>e</t>
  </si>
  <si>
    <t>Outcome (Adult)</t>
  </si>
  <si>
    <t>OutcomeChild</t>
  </si>
  <si>
    <t>ITEM:</t>
  </si>
  <si>
    <t>REVIEW ITEM:</t>
  </si>
  <si>
    <t>COMMENTS:</t>
  </si>
  <si>
    <t xml:space="preserve">Benefit Plan: </t>
  </si>
  <si>
    <t>Age:</t>
  </si>
  <si>
    <t>ADSN</t>
  </si>
  <si>
    <t>Is manifested before the person attains age 22, unless the disability is caused by a traumatic head injury and is manifested after age 22;</t>
  </si>
  <si>
    <t>Is likely to continue indefinitely;</t>
  </si>
  <si>
    <t>Results in substantial functional limitations in three or more of the following areas of major life activity:  self-care, receptive and expressive language, capacity for independent living, learning, mobility, self-direction and economic self-sufficiency; and</t>
  </si>
  <si>
    <t>Reflects the person’s need for a combination and sequence of special interdisciplinary, or generic care, treatment, or other services which are of a lifelong or extended duration and are individually planned and coordinated.</t>
  </si>
  <si>
    <t>SFY17 SSBG IDD Eligibility Clinical Monitoring Tool</t>
  </si>
  <si>
    <r>
      <t xml:space="preserve">There is evidence that this individual meets the requirements of the designated benefit plan. Per GS 122C-3(12a), Developmental Disability means a severe, chronic disability of a person.
</t>
    </r>
    <r>
      <rPr>
        <b/>
        <i/>
        <sz val="12"/>
        <color theme="1"/>
        <rFont val="Rockwell"/>
        <family val="1"/>
      </rPr>
      <t>ALL the following statements need to be answered YES in order for this item to be MET.</t>
    </r>
  </si>
  <si>
    <t>Is attributable to a mental or physical impairment or a combination of mental and physical impairments;</t>
  </si>
  <si>
    <t>SFY17 IDD ADVP Initial Authorization Clinical Monitoring Tool</t>
  </si>
  <si>
    <t xml:space="preserve">Date of Service: </t>
  </si>
  <si>
    <t>Meets Benefit plan eligibility</t>
  </si>
  <si>
    <t>There is evidence that this individual meets the eligibility requirements of the service definition. Individual must meet all the items listed below.</t>
  </si>
  <si>
    <t xml:space="preserve">The individual has a condition that may be defined as a developmental disability as defined in G.S 122C-3 (12a). </t>
  </si>
  <si>
    <t>The individual has a NC SNAP or Supports Intensity Scale (SIS) and</t>
  </si>
  <si>
    <t>The individual is experiencing difficulties in at least one of the following areas:</t>
  </si>
  <si>
    <t xml:space="preserve">b </t>
  </si>
  <si>
    <t>Crisis intervention/diversion/aftercare needs, or</t>
  </si>
  <si>
    <t>The individual’s level of functioning has not been restored or improved and may indicate a need for clinical interventions in a natural setting if any of the following apply:</t>
  </si>
  <si>
    <t xml:space="preserve">Requires a structured setting to foster successful integration into the community through individualized interventions and activities. </t>
  </si>
  <si>
    <t>a. Stable in community with LME state or Medicaid services</t>
  </si>
  <si>
    <t>b. Stable in community with other supports or without services</t>
  </si>
  <si>
    <t>c. Community crisis services</t>
  </si>
  <si>
    <t xml:space="preserve">d. Hospitalized </t>
  </si>
  <si>
    <t>e. Incarcerated</t>
  </si>
  <si>
    <t>f. Deceased</t>
  </si>
  <si>
    <t>g. Moved out of area</t>
  </si>
  <si>
    <t>h. Other (specify)</t>
  </si>
  <si>
    <r>
      <t xml:space="preserve">a. Engaged in the </t>
    </r>
    <r>
      <rPr>
        <u/>
        <sz val="11"/>
        <color theme="1"/>
        <rFont val="Calibri"/>
        <family val="2"/>
        <scheme val="minor"/>
      </rPr>
      <t xml:space="preserve">appropriate </t>
    </r>
    <r>
      <rPr>
        <sz val="11"/>
        <color theme="1"/>
        <rFont val="Calibri"/>
        <family val="2"/>
        <scheme val="minor"/>
      </rPr>
      <t>level of care at some point after qualifying events</t>
    </r>
  </si>
  <si>
    <t xml:space="preserve">b. Attempted engagement in appropriate level of care, but individual declined </t>
  </si>
  <si>
    <t>c. Engagement not attempted</t>
  </si>
  <si>
    <t>d. Deceased, incarcerated, medical hospitalization or moved out of catchment area</t>
  </si>
  <si>
    <t>a. Engaged in the appropriate level of care at some point after qualifying events</t>
  </si>
  <si>
    <t>d. Deceased, medical hospitalization, in a juvenile justice facility or moved out of catchment area</t>
  </si>
  <si>
    <t>SELECT FROM DROP DOWN</t>
  </si>
  <si>
    <t>Is there evidence in the policies and/or procedures that two waitlists exist?</t>
  </si>
  <si>
    <t>Does the LME-MCO keep a wait list for state-funded services?</t>
  </si>
  <si>
    <t>Does the LME-MCO keep a Registry of Unmet Needs for Innovations Waiver services?</t>
  </si>
  <si>
    <t>Is there a policy and/or procedure for informing individuals who request I/DD services of the two wait list(s) (state-funded and Innovations Waiver)?</t>
  </si>
  <si>
    <t>Is there a clear policy and/or procedure for adding individuals to the state-funded services wait list?</t>
  </si>
  <si>
    <t>Is there a policy and/or procedure for removing an individual from the state funded services wait list?</t>
  </si>
  <si>
    <t>Is there a fair and clear policy and/or procedure for prioritizing who on the waitlist receives state-funded services?</t>
  </si>
  <si>
    <t xml:space="preserve">Is there a process for ensuring continuity of care for consumers of state –funded services? </t>
  </si>
  <si>
    <t>Policy Implementation Date:</t>
  </si>
  <si>
    <t>SFY17 IDD Waitlist Clinical Monitoring Tool</t>
  </si>
  <si>
    <t>SFY17 IDD Group Living - Moderate Initial Authorization Clinical Monitoring Tool</t>
  </si>
  <si>
    <t>SFY17 IDD Concurrent Authorization Clinical Monitoring Tool</t>
  </si>
  <si>
    <t>h</t>
  </si>
  <si>
    <t>e. Other (specify)</t>
  </si>
  <si>
    <t>LME</t>
  </si>
  <si>
    <t>Vaya Health</t>
  </si>
  <si>
    <t>Cardinal Innovations</t>
  </si>
  <si>
    <t xml:space="preserve">Partners </t>
  </si>
  <si>
    <t>Alliance</t>
  </si>
  <si>
    <t>Sandhills</t>
  </si>
  <si>
    <t>Trillium</t>
  </si>
  <si>
    <t>Eastpointe</t>
  </si>
  <si>
    <t xml:space="preserve">At risk of placement outside the natural home setting </t>
  </si>
  <si>
    <t>The individual has a NC SNAP or Supports Intensity Scale (SIS)</t>
  </si>
  <si>
    <r>
      <t xml:space="preserve">Functional impairment </t>
    </r>
    <r>
      <rPr>
        <b/>
        <sz val="11"/>
        <color theme="1"/>
        <rFont val="Rockwell"/>
        <family val="1"/>
      </rPr>
      <t>AND/OR</t>
    </r>
  </si>
  <si>
    <r>
      <t xml:space="preserve">Crisis intervention/diversion/aftercare needs, </t>
    </r>
    <r>
      <rPr>
        <b/>
        <sz val="11"/>
        <color theme="1"/>
        <rFont val="Rockwell"/>
        <family val="1"/>
      </rPr>
      <t>AND/OR</t>
    </r>
  </si>
  <si>
    <r>
      <t xml:space="preserve">At risk for out of home placement, hospitalization, and/or institutionalization due to symptoms associated with diagnosis </t>
    </r>
    <r>
      <rPr>
        <b/>
        <sz val="11"/>
        <color theme="1"/>
        <rFont val="Rockwell"/>
        <family val="1"/>
      </rPr>
      <t>AND/OR</t>
    </r>
  </si>
  <si>
    <r>
      <t xml:space="preserve">Presents with intensive verbal, and limited physical aggression due to symptoms associated with diagnosis, which are sufficient to create functional problems in a community setting </t>
    </r>
    <r>
      <rPr>
        <b/>
        <sz val="11"/>
        <color theme="1"/>
        <rFont val="Rockwell"/>
        <family val="1"/>
      </rPr>
      <t>AND/OR</t>
    </r>
  </si>
  <si>
    <r>
      <t xml:space="preserve">At risk of exclusion from services, placement or significant community support systems as a result of functional behavioral problems associated with the diagnosis </t>
    </r>
    <r>
      <rPr>
        <b/>
        <sz val="11"/>
        <color theme="1"/>
        <rFont val="Rockwell"/>
        <family val="1"/>
      </rPr>
      <t>AND/OR</t>
    </r>
  </si>
  <si>
    <t>Meets Benefit Plan eligibility</t>
  </si>
  <si>
    <r>
      <t xml:space="preserve">There is evidence that this individual meets the eligibility requirements of the service definition. </t>
    </r>
    <r>
      <rPr>
        <b/>
        <i/>
        <sz val="12"/>
        <color theme="1"/>
        <rFont val="Rockwell"/>
        <family val="1"/>
      </rPr>
      <t>Individual must meet all the items listed below.</t>
    </r>
  </si>
  <si>
    <t>At risk of placement outside the natural home setting</t>
  </si>
  <si>
    <t>Services:</t>
  </si>
  <si>
    <t xml:space="preserve">Date of Services: </t>
  </si>
  <si>
    <t xml:space="preserve">The individual has a NC SNAP or Supports Intensity Scale (SIS) </t>
  </si>
  <si>
    <t>The desired outcome or level of functioning has not been restored, improved, or sustained over the time frame outlined in the consumer’s service plan or</t>
  </si>
  <si>
    <t>The consumer continues to be at risk for relapse based on history or the tenuous nature of the functional gains, or</t>
  </si>
  <si>
    <t xml:space="preserve">Consumer has achieved initial service plan goals and additional goals are indicated. </t>
  </si>
  <si>
    <t>Consumer is making satisfactory progress toward meeting goals.</t>
  </si>
  <si>
    <t>Consumer is making some progress, but the service plan (specific interventions) need to be modified so that greater gains which are consistent with the consumer’s premorbid level of functioning are possible or can be achieved.</t>
  </si>
  <si>
    <t>Consumer is not making progress; the service plan must be modified to identify more effective interventions.</t>
  </si>
  <si>
    <t>Consumer is regressing; the service plan must be modified to identify more effective interventions.</t>
  </si>
  <si>
    <t>f</t>
  </si>
  <si>
    <t>g</t>
  </si>
  <si>
    <t>The individuals’ current residential placement meets any of the following:</t>
  </si>
  <si>
    <t>Current placement limits opportunity for recovery, community integration and maximizing personal independence.</t>
  </si>
  <si>
    <r>
      <t xml:space="preserve">Current placement does not provide adequate structure and supervision to ensure safety and participation in treatment, </t>
    </r>
    <r>
      <rPr>
        <b/>
        <sz val="11"/>
        <color theme="1"/>
        <rFont val="Rockwell"/>
        <family val="1"/>
      </rPr>
      <t>AND/OR</t>
    </r>
  </si>
  <si>
    <r>
      <t xml:space="preserve">The individual has no residence, </t>
    </r>
    <r>
      <rPr>
        <b/>
        <sz val="11"/>
        <color theme="1"/>
        <rFont val="Rockwell"/>
        <family val="1"/>
      </rPr>
      <t>AND/OR</t>
    </r>
  </si>
  <si>
    <t>OR</t>
  </si>
  <si>
    <r>
      <t xml:space="preserve">Current placement involves relationships which undermine the stability of treatment, </t>
    </r>
    <r>
      <rPr>
        <b/>
        <sz val="11"/>
        <color theme="1"/>
        <rFont val="Rockwell"/>
        <family val="1"/>
      </rPr>
      <t>AND/OR</t>
    </r>
  </si>
  <si>
    <t xml:space="preserve">The individual meets the continuation/utilization review criteria as listed in Group Living – Moderate service definition. If at least ONE of the following criteria is answered YES, this item is MET.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</si>
</sst>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Rockwell"/>
      <family val="1"/>
    </font>
    <font>
      <u/>
      <sz val="11"/>
      <color theme="1"/>
      <name val="Calibri"/>
      <family val="2"/>
      <scheme val="minor"/>
    </font>
    <font>
      <b/>
      <sz val="11"/>
      <color theme="1"/>
      <name val="Rockwell"/>
      <family val="1"/>
    </font>
    <font>
      <b/>
      <sz val="12"/>
      <color theme="1"/>
      <name val="Rockwell"/>
      <family val="1"/>
    </font>
    <font>
      <sz val="12"/>
      <color theme="1"/>
      <name val="Rockwell"/>
      <family val="1"/>
    </font>
    <font>
      <b/>
      <sz val="16"/>
      <color theme="1"/>
      <name val="Rockwell"/>
      <family val="1"/>
    </font>
    <font>
      <sz val="14"/>
      <color theme="1"/>
      <name val="Rockwell"/>
      <family val="1"/>
    </font>
    <font>
      <b/>
      <i/>
      <sz val="12"/>
      <color theme="1"/>
      <name val="Rockwell"/>
      <family val="1"/>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43">
    <border>
      <left/>
      <right/>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top style="thin">
        <color auto="1"/>
      </top>
      <bottom style="thin">
        <color auto="1"/>
      </bottom>
      <diagonal/>
    </border>
    <border>
      <left/>
      <right/>
      <top style="thin">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medium">
        <color auto="1"/>
      </right>
      <top style="medium">
        <color auto="1"/>
      </top>
      <bottom style="medium">
        <color auto="1"/>
      </bottom>
      <diagonal/>
    </border>
    <border>
      <left/>
      <right style="thick">
        <color auto="1"/>
      </right>
      <top style="medium">
        <color auto="1"/>
      </top>
      <bottom style="medium">
        <color auto="1"/>
      </bottom>
      <diagonal/>
    </border>
    <border>
      <left/>
      <right style="thick">
        <color auto="1"/>
      </right>
      <top/>
      <bottom style="thin">
        <color auto="1"/>
      </bottom>
      <diagonal/>
    </border>
    <border>
      <left style="thick">
        <color auto="1"/>
      </left>
      <right style="medium">
        <color auto="1"/>
      </right>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right style="thick">
        <color auto="1"/>
      </right>
      <top style="thin">
        <color auto="1"/>
      </top>
      <bottom style="thick">
        <color auto="1"/>
      </bottom>
      <diagonal/>
    </border>
    <border>
      <left/>
      <right style="medium">
        <color auto="1"/>
      </right>
      <top style="thin">
        <color auto="1"/>
      </top>
      <bottom style="thick">
        <color auto="1"/>
      </bottom>
      <diagonal/>
    </border>
    <border>
      <left style="thick">
        <color auto="1"/>
      </left>
      <right/>
      <top style="medium">
        <color auto="1"/>
      </top>
      <bottom style="thin">
        <color auto="1"/>
      </bottom>
      <diagonal/>
    </border>
    <border>
      <left/>
      <right style="thick">
        <color auto="1"/>
      </right>
      <top style="medium">
        <color auto="1"/>
      </top>
      <bottom style="thin">
        <color auto="1"/>
      </bottom>
      <diagonal/>
    </border>
    <border>
      <left/>
      <right style="thick">
        <color auto="1"/>
      </right>
      <top style="thin">
        <color auto="1"/>
      </top>
      <bottom/>
      <diagonal/>
    </border>
    <border>
      <left style="thick">
        <color auto="1"/>
      </left>
      <right/>
      <top style="thin">
        <color auto="1"/>
      </top>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thick">
        <color auto="1"/>
      </left>
      <right style="medium">
        <color auto="1"/>
      </right>
      <top style="thick">
        <color auto="1"/>
      </top>
      <bottom style="medium">
        <color auto="1"/>
      </bottom>
      <diagonal/>
    </border>
    <border>
      <left style="thick">
        <color auto="1"/>
      </left>
      <right style="medium">
        <color auto="1"/>
      </right>
      <top style="thin">
        <color auto="1"/>
      </top>
      <bottom style="thick">
        <color auto="1"/>
      </bottom>
      <diagonal/>
    </border>
    <border>
      <left style="medium">
        <color auto="1"/>
      </left>
      <right style="thick">
        <color auto="1"/>
      </right>
      <top style="thick">
        <color auto="1"/>
      </top>
      <bottom style="medium">
        <color auto="1"/>
      </bottom>
      <diagonal/>
    </border>
    <border>
      <left/>
      <right style="medium">
        <color auto="1"/>
      </right>
      <top style="thick">
        <color auto="1"/>
      </top>
      <bottom style="medium">
        <color auto="1"/>
      </bottom>
      <diagonal/>
    </border>
    <border>
      <left/>
      <right/>
      <top/>
      <bottom style="thin">
        <color auto="1"/>
      </bottom>
      <diagonal/>
    </border>
    <border>
      <left/>
      <right/>
      <top style="thin">
        <color auto="1"/>
      </top>
      <bottom style="thick">
        <color auto="1"/>
      </bottom>
      <diagonal/>
    </border>
    <border>
      <left style="medium">
        <color auto="1"/>
      </left>
      <right/>
      <top style="thick">
        <color auto="1"/>
      </top>
      <bottom style="thick">
        <color auto="1"/>
      </bottom>
      <diagonal/>
    </border>
    <border>
      <left/>
      <right/>
      <top style="medium">
        <color auto="1"/>
      </top>
      <bottom style="medium">
        <color auto="1"/>
      </bottom>
      <diagonal/>
    </border>
    <border>
      <left style="thick">
        <color auto="1"/>
      </left>
      <right style="medium">
        <color auto="1"/>
      </right>
      <top style="thick">
        <color auto="1"/>
      </top>
      <bottom style="thin">
        <color auto="1"/>
      </bottom>
      <diagonal/>
    </border>
    <border>
      <left/>
      <right/>
      <top style="thick">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thick">
        <color auto="1"/>
      </bottom>
      <diagonal/>
    </border>
    <border>
      <left style="thick">
        <color auto="1"/>
      </left>
      <right/>
      <top/>
      <bottom style="thin">
        <color auto="1"/>
      </bottom>
      <diagonal/>
    </border>
    <border>
      <left style="medium">
        <color auto="1"/>
      </left>
      <right style="thick">
        <color auto="1"/>
      </right>
      <top style="thin">
        <color auto="1"/>
      </top>
      <bottom style="thick">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medium">
        <color auto="1"/>
      </bottom>
      <diagonal/>
    </border>
    <border>
      <left/>
      <right/>
      <top/>
      <bottom style="medium">
        <color auto="1"/>
      </bottom>
      <diagonal/>
    </border>
    <border>
      <left/>
      <right style="thick">
        <color auto="1"/>
      </right>
      <top/>
      <bottom style="medium">
        <color auto="1"/>
      </bottom>
      <diagonal/>
    </border>
  </borders>
  <cellStyleXfs count="1">
    <xf numFmtId="0" fontId="0" fillId="0" borderId="0"/>
  </cellStyleXfs>
  <cellXfs count="111">
    <xf numFmtId="0" fontId="0" fillId="0" borderId="0" xfId="0"/>
    <xf numFmtId="0" fontId="0" fillId="0" borderId="0" xfId="0" applyAlignment="1">
      <alignment wrapText="1"/>
    </xf>
    <xf numFmtId="0" fontId="0" fillId="2" borderId="0" xfId="0" applyFill="1" applyAlignment="1">
      <alignment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3" fillId="5" borderId="1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0" xfId="0" applyFont="1" applyBorder="1" applyAlignment="1">
      <alignment horizontal="left"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20" xfId="0" applyFont="1" applyBorder="1" applyAlignment="1">
      <alignment horizontal="left"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16" xfId="0" applyFont="1" applyBorder="1" applyAlignment="1">
      <alignment horizontal="left" vertical="center" wrapText="1"/>
    </xf>
    <xf numFmtId="0" fontId="4" fillId="5" borderId="27" xfId="0" applyFont="1" applyFill="1" applyBorder="1" applyAlignment="1">
      <alignment horizontal="left" vertical="center" wrapText="1"/>
    </xf>
    <xf numFmtId="0" fontId="7" fillId="5" borderId="28"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12" xfId="0" applyFont="1" applyBorder="1" applyAlignment="1" applyProtection="1">
      <alignment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wrapText="1"/>
      <protection locked="0"/>
    </xf>
    <xf numFmtId="0" fontId="1" fillId="0" borderId="17" xfId="0" applyFont="1" applyBorder="1" applyAlignment="1" applyProtection="1">
      <alignment horizontal="center" vertical="center" wrapText="1"/>
      <protection locked="0"/>
    </xf>
    <xf numFmtId="0" fontId="1" fillId="0" borderId="16" xfId="0" applyFont="1" applyBorder="1" applyAlignment="1" applyProtection="1">
      <alignment wrapText="1"/>
      <protection locked="0"/>
    </xf>
    <xf numFmtId="0" fontId="3" fillId="5" borderId="13" xfId="0" applyFont="1" applyFill="1" applyBorder="1" applyAlignment="1">
      <alignment horizontal="center" vertical="center" wrapText="1"/>
    </xf>
    <xf numFmtId="0" fontId="3" fillId="5" borderId="29" xfId="0" applyFont="1" applyFill="1" applyBorder="1" applyAlignment="1">
      <alignment horizontal="left" vertical="center" wrapText="1"/>
    </xf>
    <xf numFmtId="0" fontId="0" fillId="0" borderId="9" xfId="0" applyBorder="1" applyAlignment="1">
      <alignment wrapText="1"/>
    </xf>
    <xf numFmtId="0" fontId="0" fillId="0" borderId="16" xfId="0" applyBorder="1" applyAlignment="1">
      <alignment wrapText="1"/>
    </xf>
    <xf numFmtId="0" fontId="1" fillId="0" borderId="14" xfId="0" applyFont="1" applyBorder="1" applyAlignment="1" applyProtection="1">
      <alignment horizontal="center" vertical="center" wrapText="1"/>
      <protection locked="0"/>
    </xf>
    <xf numFmtId="0" fontId="1" fillId="6" borderId="7" xfId="0" applyFont="1" applyFill="1" applyBorder="1" applyAlignment="1" applyProtection="1">
      <alignment wrapText="1"/>
      <protection locked="0"/>
    </xf>
    <xf numFmtId="0" fontId="1" fillId="6" borderId="12" xfId="0" applyFont="1" applyFill="1" applyBorder="1" applyAlignment="1" applyProtection="1">
      <alignment wrapText="1"/>
      <protection locked="0"/>
    </xf>
    <xf numFmtId="0" fontId="1" fillId="6" borderId="14" xfId="0" applyFont="1" applyFill="1" applyBorder="1" applyAlignment="1" applyProtection="1">
      <alignment horizontal="center" vertical="center" wrapText="1"/>
      <protection locked="0"/>
    </xf>
    <xf numFmtId="0" fontId="1" fillId="6" borderId="9" xfId="0" applyFont="1" applyFill="1" applyBorder="1" applyAlignment="1" applyProtection="1">
      <alignment wrapText="1"/>
      <protection locked="0"/>
    </xf>
    <xf numFmtId="0" fontId="3" fillId="5" borderId="14"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15"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26" xfId="0" applyFont="1" applyFill="1" applyBorder="1" applyAlignment="1">
      <alignment horizontal="center" vertical="center" wrapText="1"/>
    </xf>
    <xf numFmtId="0" fontId="3" fillId="5" borderId="30" xfId="0" applyFont="1" applyFill="1" applyBorder="1" applyAlignment="1">
      <alignment horizontal="left" vertical="center" wrapText="1"/>
    </xf>
    <xf numFmtId="0" fontId="1" fillId="6" borderId="26" xfId="0" applyFont="1" applyFill="1" applyBorder="1" applyAlignment="1" applyProtection="1">
      <alignment horizontal="center" vertical="center" wrapText="1"/>
      <protection locked="0"/>
    </xf>
    <xf numFmtId="0" fontId="1" fillId="6" borderId="16" xfId="0" applyFont="1" applyFill="1" applyBorder="1" applyAlignment="1" applyProtection="1">
      <alignment wrapText="1"/>
      <protection locked="0"/>
    </xf>
    <xf numFmtId="0" fontId="4" fillId="3" borderId="31" xfId="0" applyFont="1" applyFill="1" applyBorder="1" applyAlignment="1">
      <alignment horizontal="center" vertical="center" wrapText="1"/>
    </xf>
    <xf numFmtId="0" fontId="7" fillId="5" borderId="28" xfId="0" applyFont="1" applyFill="1" applyBorder="1" applyAlignment="1" applyProtection="1">
      <alignment horizontal="center" vertical="center" wrapText="1"/>
    </xf>
    <xf numFmtId="0" fontId="1" fillId="0" borderId="26" xfId="0" applyFont="1" applyBorder="1" applyAlignment="1" applyProtection="1">
      <alignment horizontal="center" vertical="center" wrapText="1"/>
      <protection locked="0"/>
    </xf>
    <xf numFmtId="0" fontId="1" fillId="7" borderId="15" xfId="0" applyFont="1" applyFill="1" applyBorder="1" applyAlignment="1">
      <alignment horizontal="center" vertical="center" wrapText="1"/>
    </xf>
    <xf numFmtId="0" fontId="1" fillId="7" borderId="4" xfId="0" applyFont="1" applyFill="1" applyBorder="1" applyAlignment="1">
      <alignment horizontal="left" vertical="center" wrapText="1"/>
    </xf>
    <xf numFmtId="0" fontId="1" fillId="7" borderId="14" xfId="0" applyFont="1" applyFill="1" applyBorder="1" applyAlignment="1" applyProtection="1">
      <alignment horizontal="center" vertical="center" wrapText="1"/>
    </xf>
    <xf numFmtId="0" fontId="1" fillId="7" borderId="14" xfId="0" applyFont="1" applyFill="1" applyBorder="1" applyAlignment="1">
      <alignment horizontal="center" vertical="center" wrapText="1"/>
    </xf>
    <xf numFmtId="0" fontId="1" fillId="7" borderId="14" xfId="0" applyFont="1" applyFill="1" applyBorder="1" applyAlignment="1" applyProtection="1">
      <alignment horizontal="center" vertical="center" wrapText="1"/>
      <protection locked="0"/>
    </xf>
    <xf numFmtId="0" fontId="1" fillId="7" borderId="4" xfId="0" applyFont="1" applyFill="1" applyBorder="1" applyAlignment="1">
      <alignment horizontal="left" vertical="center"/>
    </xf>
    <xf numFmtId="0" fontId="1" fillId="5" borderId="28" xfId="0" applyFont="1" applyFill="1" applyBorder="1" applyAlignment="1">
      <alignment horizontal="center" vertical="center" wrapText="1"/>
    </xf>
    <xf numFmtId="0" fontId="1" fillId="5" borderId="14"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3" fillId="5" borderId="33" xfId="0" applyFont="1" applyFill="1" applyBorder="1" applyAlignment="1">
      <alignment horizontal="center" vertical="center" wrapText="1"/>
    </xf>
    <xf numFmtId="0" fontId="3" fillId="5" borderId="34" xfId="0" applyFont="1" applyFill="1" applyBorder="1" applyAlignment="1">
      <alignment horizontal="left" vertical="center" wrapText="1"/>
    </xf>
    <xf numFmtId="0" fontId="1" fillId="5" borderId="33" xfId="0" applyFont="1" applyFill="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7" borderId="3"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5" xfId="0" applyFont="1" applyBorder="1" applyAlignment="1">
      <alignment horizontal="center" vertical="center" wrapText="1"/>
    </xf>
    <xf numFmtId="0" fontId="1" fillId="7" borderId="35" xfId="0" applyFont="1" applyFill="1" applyBorder="1" applyAlignment="1">
      <alignment horizontal="center" vertical="center" wrapText="1"/>
    </xf>
    <xf numFmtId="0" fontId="1" fillId="0" borderId="36" xfId="0" applyFont="1" applyBorder="1" applyAlignment="1">
      <alignment horizontal="center" vertical="center" wrapText="1"/>
    </xf>
    <xf numFmtId="0" fontId="5" fillId="0" borderId="37" xfId="0" applyFont="1" applyBorder="1" applyAlignment="1">
      <alignment horizontal="right" vertical="center" wrapText="1"/>
    </xf>
    <xf numFmtId="0" fontId="5" fillId="0" borderId="12" xfId="0" applyFont="1" applyBorder="1" applyAlignment="1">
      <alignment horizontal="right" vertical="center" wrapText="1"/>
    </xf>
    <xf numFmtId="0" fontId="1" fillId="6" borderId="14"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0" fillId="0" borderId="39" xfId="0" applyBorder="1" applyAlignment="1">
      <alignment wrapText="1"/>
    </xf>
    <xf numFmtId="0" fontId="0" fillId="0" borderId="38" xfId="0" applyBorder="1" applyAlignment="1">
      <alignment wrapText="1"/>
    </xf>
    <xf numFmtId="0" fontId="1" fillId="7" borderId="13" xfId="0" applyFont="1" applyFill="1" applyBorder="1" applyAlignment="1">
      <alignment horizontal="center" vertical="center" wrapText="1"/>
    </xf>
    <xf numFmtId="0" fontId="1" fillId="7" borderId="0" xfId="0" applyFont="1" applyFill="1" applyBorder="1" applyAlignment="1">
      <alignment horizontal="left" vertical="center" wrapText="1"/>
    </xf>
    <xf numFmtId="0" fontId="1" fillId="7" borderId="13" xfId="0" applyFont="1" applyFill="1" applyBorder="1" applyAlignment="1" applyProtection="1">
      <alignment horizontal="center" vertical="center" wrapText="1"/>
      <protection locked="0"/>
    </xf>
    <xf numFmtId="0" fontId="4" fillId="5" borderId="32" xfId="0" applyFont="1" applyFill="1" applyBorder="1" applyAlignment="1">
      <alignment horizontal="left" vertical="center" wrapText="1"/>
    </xf>
    <xf numFmtId="0" fontId="1" fillId="5" borderId="10" xfId="0" applyFont="1" applyFill="1" applyBorder="1" applyAlignment="1" applyProtection="1">
      <alignment horizontal="center" vertical="center" wrapText="1"/>
    </xf>
    <xf numFmtId="0" fontId="1" fillId="6" borderId="11" xfId="0" applyFont="1" applyFill="1" applyBorder="1" applyAlignment="1" applyProtection="1">
      <alignment wrapText="1"/>
      <protection locked="0"/>
    </xf>
    <xf numFmtId="0" fontId="4" fillId="7" borderId="9"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left" vertical="center" wrapText="1"/>
    </xf>
    <xf numFmtId="0" fontId="1" fillId="6" borderId="13" xfId="0" applyFont="1" applyFill="1" applyBorder="1" applyAlignment="1" applyProtection="1">
      <alignment horizontal="center" vertical="center" wrapText="1"/>
      <protection locked="0"/>
    </xf>
    <xf numFmtId="0" fontId="3" fillId="5" borderId="40" xfId="0" applyFont="1" applyFill="1" applyBorder="1" applyAlignment="1">
      <alignment horizontal="center" vertical="center" wrapText="1"/>
    </xf>
    <xf numFmtId="0" fontId="4" fillId="5" borderId="41" xfId="0" applyFont="1" applyFill="1" applyBorder="1" applyAlignment="1">
      <alignment horizontal="left" vertical="center" wrapText="1"/>
    </xf>
    <xf numFmtId="0" fontId="1" fillId="6" borderId="42" xfId="0" applyFont="1" applyFill="1" applyBorder="1" applyAlignment="1" applyProtection="1">
      <alignment wrapText="1"/>
      <protection locked="0"/>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1" fillId="0" borderId="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5" fillId="0" borderId="21" xfId="0" applyFont="1" applyBorder="1" applyAlignment="1">
      <alignment horizontal="right" vertical="center" wrapText="1"/>
    </xf>
    <xf numFmtId="0" fontId="5" fillId="0" borderId="20" xfId="0" applyFont="1" applyBorder="1" applyAlignment="1">
      <alignment horizontal="right" vertical="center" wrapText="1"/>
    </xf>
    <xf numFmtId="0" fontId="1" fillId="0" borderId="4"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18" xfId="0" applyFont="1" applyBorder="1" applyAlignment="1">
      <alignment horizontal="right" vertical="center" wrapText="1"/>
    </xf>
    <xf numFmtId="0" fontId="5" fillId="0" borderId="19" xfId="0" applyFont="1" applyBorder="1" applyAlignment="1">
      <alignment horizontal="right" vertical="center" wrapText="1"/>
    </xf>
    <xf numFmtId="0" fontId="1" fillId="0" borderId="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7"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cellXfs>
  <cellStyles count="1">
    <cellStyle name="Normal" xfId="0" builtinId="0"/>
  </cellStyles>
  <dxfs count="6">
    <dxf>
      <font>
        <b/>
        <i val="0"/>
        <color rgb="FF00B050"/>
      </font>
      <fill>
        <patternFill>
          <bgColor theme="7" tint="0.79998168889431442"/>
        </patternFill>
      </fill>
    </dxf>
    <dxf>
      <font>
        <b/>
        <i val="0"/>
        <color rgb="FFFF0000"/>
      </font>
      <fill>
        <patternFill>
          <bgColor theme="7" tint="0.79998168889431442"/>
        </patternFill>
      </fill>
    </dxf>
    <dxf>
      <font>
        <b/>
        <i val="0"/>
        <color rgb="FF00B050"/>
      </font>
      <fill>
        <patternFill>
          <bgColor theme="7" tint="0.79998168889431442"/>
        </patternFill>
      </fill>
    </dxf>
    <dxf>
      <font>
        <b/>
        <i val="0"/>
        <color rgb="FFFF0000"/>
      </font>
      <fill>
        <patternFill>
          <bgColor theme="7" tint="0.79998168889431442"/>
        </patternFill>
      </fill>
    </dxf>
    <dxf>
      <font>
        <b/>
        <i val="0"/>
        <color rgb="FF00B050"/>
      </font>
      <fill>
        <patternFill>
          <bgColor theme="7" tint="0.79998168889431442"/>
        </patternFill>
      </fill>
    </dxf>
    <dxf>
      <font>
        <b/>
        <i val="0"/>
        <color rgb="FFFF000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tabSelected="1" zoomScaleNormal="100" workbookViewId="0">
      <selection activeCell="C2" sqref="C2:D2"/>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101" t="s">
        <v>20</v>
      </c>
      <c r="B1" s="102"/>
      <c r="C1" s="102"/>
      <c r="D1" s="103"/>
    </row>
    <row r="2" spans="1:4" ht="15" x14ac:dyDescent="0.3">
      <c r="A2" s="104" t="s">
        <v>3</v>
      </c>
      <c r="B2" s="105"/>
      <c r="C2" s="106"/>
      <c r="D2" s="107"/>
    </row>
    <row r="3" spans="1:4" ht="15" x14ac:dyDescent="0.3">
      <c r="A3" s="93" t="s">
        <v>4</v>
      </c>
      <c r="B3" s="94"/>
      <c r="C3" s="106"/>
      <c r="D3" s="107"/>
    </row>
    <row r="4" spans="1:4" ht="15" x14ac:dyDescent="0.3">
      <c r="A4" s="93" t="s">
        <v>13</v>
      </c>
      <c r="B4" s="94"/>
      <c r="C4" s="95" t="s">
        <v>15</v>
      </c>
      <c r="D4" s="96"/>
    </row>
    <row r="5" spans="1:4" ht="15.6" thickBot="1" x14ac:dyDescent="0.35">
      <c r="A5" s="97" t="s">
        <v>14</v>
      </c>
      <c r="B5" s="98"/>
      <c r="C5" s="99"/>
      <c r="D5" s="100"/>
    </row>
    <row r="6" spans="1:4" ht="32.4" thickTop="1" thickBot="1" x14ac:dyDescent="0.35">
      <c r="A6" s="15" t="s">
        <v>10</v>
      </c>
      <c r="B6" s="16" t="s">
        <v>11</v>
      </c>
      <c r="C6" s="16" t="s">
        <v>48</v>
      </c>
      <c r="D6" s="17" t="s">
        <v>12</v>
      </c>
    </row>
    <row r="7" spans="1:4" ht="96" thickTop="1" thickBot="1" x14ac:dyDescent="0.35">
      <c r="A7" s="18">
        <v>1</v>
      </c>
      <c r="B7" s="22" t="s">
        <v>21</v>
      </c>
      <c r="C7" s="23" t="str">
        <f>IF(COUNTIF(C8:C12, "YES")=5, "MET", IF(COUNTIF(C8:C12, "NO")&gt;=1, "NOT MET",IF(COUNTIF(C8:C12,"=N/A")=9,"N/A","")))</f>
        <v/>
      </c>
      <c r="D7" s="35"/>
    </row>
    <row r="8" spans="1:4" ht="27.6" x14ac:dyDescent="0.3">
      <c r="A8" s="7" t="s">
        <v>0</v>
      </c>
      <c r="B8" s="12" t="s">
        <v>22</v>
      </c>
      <c r="C8" s="24"/>
      <c r="D8" s="25"/>
    </row>
    <row r="9" spans="1:4" ht="27.6" x14ac:dyDescent="0.3">
      <c r="A9" s="8" t="s">
        <v>1</v>
      </c>
      <c r="B9" s="13" t="s">
        <v>16</v>
      </c>
      <c r="C9" s="26"/>
      <c r="D9" s="27"/>
    </row>
    <row r="10" spans="1:4" x14ac:dyDescent="0.3">
      <c r="A10" s="9" t="s">
        <v>2</v>
      </c>
      <c r="B10" s="11" t="s">
        <v>17</v>
      </c>
      <c r="C10" s="26"/>
      <c r="D10" s="27"/>
    </row>
    <row r="11" spans="1:4" ht="41.4" x14ac:dyDescent="0.3">
      <c r="A11" s="9" t="s">
        <v>6</v>
      </c>
      <c r="B11" s="14" t="s">
        <v>18</v>
      </c>
      <c r="C11" s="26"/>
      <c r="D11" s="27"/>
    </row>
    <row r="12" spans="1:4" ht="57" customHeight="1" thickBot="1" x14ac:dyDescent="0.35">
      <c r="A12" s="20" t="s">
        <v>7</v>
      </c>
      <c r="B12" s="21" t="s">
        <v>19</v>
      </c>
      <c r="C12" s="28"/>
      <c r="D12" s="29"/>
    </row>
    <row r="13" spans="1:4" ht="15" thickTop="1" x14ac:dyDescent="0.3"/>
  </sheetData>
  <sheetProtection sheet="1" objects="1" scenarios="1"/>
  <mergeCells count="9">
    <mergeCell ref="A4:B4"/>
    <mergeCell ref="C4:D4"/>
    <mergeCell ref="A5:B5"/>
    <mergeCell ref="C5:D5"/>
    <mergeCell ref="A1:D1"/>
    <mergeCell ref="A2:B2"/>
    <mergeCell ref="C2:D2"/>
    <mergeCell ref="A3:B3"/>
    <mergeCell ref="C3:D3"/>
  </mergeCells>
  <conditionalFormatting sqref="C7">
    <cfRule type="cellIs" dxfId="5" priority="1" operator="equal">
      <formula>"NOT MET"</formula>
    </cfRule>
    <cfRule type="cellIs" dxfId="4" priority="2" operator="equal">
      <formula>"MET"</formula>
    </cfRule>
  </conditionalFormatting>
  <dataValidations count="3">
    <dataValidation type="list" allowBlank="1" showInputMessage="1" showErrorMessage="1" sqref="C8:C12">
      <formula1>"YES, NO"</formula1>
    </dataValidation>
    <dataValidation type="list" allowBlank="1" showInputMessage="1" showErrorMessage="1" sqref="C5:D5">
      <formula1>"Adult, Child"</formula1>
    </dataValidation>
    <dataValidation type="list" allowBlank="1" showInputMessage="1" showErrorMessage="1" sqref="C2:D2">
      <formula1>LME</formula1>
    </dataValidation>
  </dataValidations>
  <pageMargins left="0.7" right="0.7" top="0.75" bottom="0.75" header="0.3" footer="0.3"/>
  <pageSetup scale="72"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Normal="100" workbookViewId="0">
      <selection activeCell="C2" sqref="C2:D2"/>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101" t="s">
        <v>23</v>
      </c>
      <c r="B1" s="102"/>
      <c r="C1" s="102"/>
      <c r="D1" s="103"/>
    </row>
    <row r="2" spans="1:4" ht="15" x14ac:dyDescent="0.3">
      <c r="A2" s="104" t="s">
        <v>3</v>
      </c>
      <c r="B2" s="105"/>
      <c r="C2" s="106"/>
      <c r="D2" s="107"/>
    </row>
    <row r="3" spans="1:4" ht="15" x14ac:dyDescent="0.3">
      <c r="A3" s="93" t="s">
        <v>4</v>
      </c>
      <c r="B3" s="94"/>
      <c r="C3" s="106"/>
      <c r="D3" s="107"/>
    </row>
    <row r="4" spans="1:4" ht="15" x14ac:dyDescent="0.3">
      <c r="A4" s="93" t="s">
        <v>13</v>
      </c>
      <c r="B4" s="94"/>
      <c r="C4" s="95" t="s">
        <v>15</v>
      </c>
      <c r="D4" s="96"/>
    </row>
    <row r="5" spans="1:4" ht="15.6" thickBot="1" x14ac:dyDescent="0.35">
      <c r="A5" s="97" t="s">
        <v>24</v>
      </c>
      <c r="B5" s="98"/>
      <c r="C5" s="99"/>
      <c r="D5" s="100"/>
    </row>
    <row r="6" spans="1:4" ht="32.4" thickTop="1" thickBot="1" x14ac:dyDescent="0.35">
      <c r="A6" s="15" t="s">
        <v>10</v>
      </c>
      <c r="B6" s="16" t="s">
        <v>11</v>
      </c>
      <c r="C6" s="16" t="s">
        <v>48</v>
      </c>
      <c r="D6" s="17" t="s">
        <v>12</v>
      </c>
    </row>
    <row r="7" spans="1:4" ht="38.25" customHeight="1" thickTop="1" thickBot="1" x14ac:dyDescent="0.35">
      <c r="A7" s="18">
        <v>1</v>
      </c>
      <c r="B7" s="19" t="s">
        <v>78</v>
      </c>
      <c r="C7" s="48" t="str">
        <f>IF('SSBG IDD Eligibility Tool'!C7="","",'SSBG IDD Eligibility Tool'!C7)</f>
        <v/>
      </c>
      <c r="D7" s="35"/>
    </row>
    <row r="8" spans="1:4" ht="47.25" customHeight="1" thickBot="1" x14ac:dyDescent="0.35">
      <c r="A8" s="6">
        <v>2</v>
      </c>
      <c r="B8" s="82" t="s">
        <v>79</v>
      </c>
      <c r="C8" s="83" t="str">
        <f>IF(AND(C15="YES",COUNTIF(C9:C11,"YES")=3),"MET",IF(COUNTA(C9:C19)=0,"","NOT MET"))</f>
        <v>NOT MET</v>
      </c>
      <c r="D8" s="84"/>
    </row>
    <row r="9" spans="1:4" ht="27.6" x14ac:dyDescent="0.3">
      <c r="A9" s="79" t="s">
        <v>0</v>
      </c>
      <c r="B9" s="80" t="s">
        <v>27</v>
      </c>
      <c r="C9" s="81"/>
      <c r="D9" s="25"/>
    </row>
    <row r="10" spans="1:4" x14ac:dyDescent="0.3">
      <c r="A10" s="50" t="s">
        <v>30</v>
      </c>
      <c r="B10" s="55" t="s">
        <v>72</v>
      </c>
      <c r="C10" s="54"/>
      <c r="D10" s="27"/>
    </row>
    <row r="11" spans="1:4" x14ac:dyDescent="0.3">
      <c r="A11" s="50" t="s">
        <v>2</v>
      </c>
      <c r="B11" s="51" t="s">
        <v>29</v>
      </c>
      <c r="C11" s="52" t="str">
        <f>IF(COUNTIF(C12:C14, "NO")&gt;=3,"NO",IF(COUNTIF(C12:C14, "YES")&gt;=1, "YES",IF(COUNTIF(C12:C14,"=N/A")=3,"N/A","")))</f>
        <v/>
      </c>
      <c r="D11" s="27"/>
    </row>
    <row r="12" spans="1:4" x14ac:dyDescent="0.3">
      <c r="A12" s="66"/>
      <c r="B12" s="63" t="s">
        <v>73</v>
      </c>
      <c r="C12" s="34"/>
      <c r="D12" s="27"/>
    </row>
    <row r="13" spans="1:4" x14ac:dyDescent="0.3">
      <c r="A13" s="66"/>
      <c r="B13" s="63" t="s">
        <v>74</v>
      </c>
      <c r="C13" s="34"/>
      <c r="D13" s="27"/>
    </row>
    <row r="14" spans="1:4" x14ac:dyDescent="0.3">
      <c r="A14" s="66"/>
      <c r="B14" s="63" t="s">
        <v>71</v>
      </c>
      <c r="C14" s="34"/>
      <c r="D14" s="27"/>
    </row>
    <row r="15" spans="1:4" ht="27.6" x14ac:dyDescent="0.3">
      <c r="A15" s="67" t="s">
        <v>6</v>
      </c>
      <c r="B15" s="64" t="s">
        <v>32</v>
      </c>
      <c r="C15" s="53" t="str">
        <f>IF(COUNTIF(C16:C19, "NO")=4,"NO",IF(COUNTIF(C16:C19, "YES")&gt;=1, "YES",IF(COUNTIF(C16:C19,"=N/A")=4,"N/A","")))</f>
        <v/>
      </c>
      <c r="D15" s="32"/>
    </row>
    <row r="16" spans="1:4" ht="28.2" x14ac:dyDescent="0.3">
      <c r="A16" s="66"/>
      <c r="B16" s="63" t="s">
        <v>75</v>
      </c>
      <c r="C16" s="34"/>
      <c r="D16" s="32"/>
    </row>
    <row r="17" spans="1:4" ht="42" x14ac:dyDescent="0.3">
      <c r="A17" s="66"/>
      <c r="B17" s="63" t="s">
        <v>76</v>
      </c>
      <c r="C17" s="34"/>
      <c r="D17" s="32"/>
    </row>
    <row r="18" spans="1:4" ht="28.2" x14ac:dyDescent="0.3">
      <c r="A18" s="66"/>
      <c r="B18" s="63" t="s">
        <v>77</v>
      </c>
      <c r="C18" s="34"/>
      <c r="D18" s="32"/>
    </row>
    <row r="19" spans="1:4" ht="28.2" thickBot="1" x14ac:dyDescent="0.35">
      <c r="A19" s="68"/>
      <c r="B19" s="65" t="s">
        <v>33</v>
      </c>
      <c r="C19" s="49"/>
      <c r="D19" s="33"/>
    </row>
    <row r="20" spans="1:4" ht="15" thickTop="1" x14ac:dyDescent="0.3"/>
  </sheetData>
  <sheetProtection sheet="1" objects="1" scenarios="1"/>
  <mergeCells count="9">
    <mergeCell ref="A5:B5"/>
    <mergeCell ref="C5:D5"/>
    <mergeCell ref="A1:D1"/>
    <mergeCell ref="A2:B2"/>
    <mergeCell ref="C2:D2"/>
    <mergeCell ref="A3:B3"/>
    <mergeCell ref="C3:D3"/>
    <mergeCell ref="A4:B4"/>
    <mergeCell ref="C4:D4"/>
  </mergeCells>
  <conditionalFormatting sqref="C7">
    <cfRule type="cellIs" dxfId="3" priority="4" operator="equal">
      <formula>"NOT MET"</formula>
    </cfRule>
    <cfRule type="cellIs" dxfId="2" priority="5" operator="equal">
      <formula>"MET"</formula>
    </cfRule>
  </conditionalFormatting>
  <dataValidations count="3">
    <dataValidation type="list" allowBlank="1" showInputMessage="1" showErrorMessage="1" sqref="C16:C19 C12:C14">
      <formula1>"YES, NO, N/A"</formula1>
    </dataValidation>
    <dataValidation type="list" allowBlank="1" showInputMessage="1" showErrorMessage="1" sqref="C2:D2">
      <formula1>LME</formula1>
    </dataValidation>
    <dataValidation type="list" allowBlank="1" showInputMessage="1" showErrorMessage="1" sqref="C10 C9">
      <formula1>"YES, NO"</formula1>
    </dataValidation>
  </dataValidations>
  <pageMargins left="0.7" right="0.7" top="0.75" bottom="0.75" header="0.3" footer="0.3"/>
  <pageSetup scale="72"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Normal="100" workbookViewId="0">
      <selection activeCell="C4" sqref="C4:D4"/>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101" t="s">
        <v>59</v>
      </c>
      <c r="B1" s="102"/>
      <c r="C1" s="102"/>
      <c r="D1" s="103"/>
    </row>
    <row r="2" spans="1:4" ht="15" x14ac:dyDescent="0.3">
      <c r="A2" s="104" t="s">
        <v>3</v>
      </c>
      <c r="B2" s="105"/>
      <c r="C2" s="106"/>
      <c r="D2" s="107"/>
    </row>
    <row r="3" spans="1:4" ht="15" x14ac:dyDescent="0.3">
      <c r="A3" s="93" t="s">
        <v>4</v>
      </c>
      <c r="B3" s="94"/>
      <c r="C3" s="106"/>
      <c r="D3" s="107"/>
    </row>
    <row r="4" spans="1:4" ht="15" x14ac:dyDescent="0.3">
      <c r="A4" s="93" t="s">
        <v>13</v>
      </c>
      <c r="B4" s="94"/>
      <c r="C4" s="95"/>
      <c r="D4" s="96"/>
    </row>
    <row r="5" spans="1:4" ht="15.6" thickBot="1" x14ac:dyDescent="0.35">
      <c r="A5" s="97" t="s">
        <v>24</v>
      </c>
      <c r="B5" s="98"/>
      <c r="C5" s="99"/>
      <c r="D5" s="100"/>
    </row>
    <row r="6" spans="1:4" ht="32.4" thickTop="1" thickBot="1" x14ac:dyDescent="0.35">
      <c r="A6" s="15" t="s">
        <v>10</v>
      </c>
      <c r="B6" s="16" t="s">
        <v>11</v>
      </c>
      <c r="C6" s="16" t="s">
        <v>48</v>
      </c>
      <c r="D6" s="17" t="s">
        <v>12</v>
      </c>
    </row>
    <row r="7" spans="1:4" ht="27.75" customHeight="1" thickTop="1" thickBot="1" x14ac:dyDescent="0.35">
      <c r="A7" s="18">
        <v>1</v>
      </c>
      <c r="B7" s="19" t="s">
        <v>25</v>
      </c>
      <c r="C7" s="56" t="str">
        <f>IF('SSBG IDD Eligibility Tool'!C7="","",'SSBG IDD Eligibility Tool'!C7)</f>
        <v/>
      </c>
      <c r="D7" s="35"/>
    </row>
    <row r="8" spans="1:4" ht="31.8" thickBot="1" x14ac:dyDescent="0.35">
      <c r="A8" s="6">
        <v>2</v>
      </c>
      <c r="B8" s="82" t="s">
        <v>26</v>
      </c>
      <c r="C8" s="83" t="str">
        <f>IF(AND(C15="YES",COUNTIF(C9:C11,"YES")=3),"MET",IF(COUNTA(C9:C19)=0,"","NOT MET"))</f>
        <v>NOT MET</v>
      </c>
      <c r="D8" s="84"/>
    </row>
    <row r="9" spans="1:4" ht="27.6" x14ac:dyDescent="0.3">
      <c r="A9" s="79" t="s">
        <v>0</v>
      </c>
      <c r="B9" s="80" t="s">
        <v>27</v>
      </c>
      <c r="C9" s="81"/>
      <c r="D9" s="25"/>
    </row>
    <row r="10" spans="1:4" x14ac:dyDescent="0.3">
      <c r="A10" s="50" t="s">
        <v>30</v>
      </c>
      <c r="B10" s="55" t="s">
        <v>28</v>
      </c>
      <c r="C10" s="54"/>
      <c r="D10" s="27"/>
    </row>
    <row r="11" spans="1:4" x14ac:dyDescent="0.3">
      <c r="A11" s="50" t="s">
        <v>2</v>
      </c>
      <c r="B11" s="51" t="s">
        <v>29</v>
      </c>
      <c r="C11" s="52" t="str">
        <f>IF(COUNTIF(C12:C14, "NO")=3,"NO",IF(COUNTIF(C12:C14, "YES")&gt;=1, "YES",IF(COUNTIF(C12:C14,"=N/A")=3,"N/A","")))</f>
        <v/>
      </c>
      <c r="D11" s="27"/>
    </row>
    <row r="12" spans="1:4" x14ac:dyDescent="0.3">
      <c r="A12" s="66"/>
      <c r="B12" s="63" t="s">
        <v>73</v>
      </c>
      <c r="C12" s="34"/>
      <c r="D12" s="27"/>
    </row>
    <row r="13" spans="1:4" x14ac:dyDescent="0.3">
      <c r="A13" s="66"/>
      <c r="B13" s="63" t="s">
        <v>74</v>
      </c>
      <c r="C13" s="34"/>
      <c r="D13" s="27"/>
    </row>
    <row r="14" spans="1:4" x14ac:dyDescent="0.3">
      <c r="A14" s="66"/>
      <c r="B14" s="63" t="s">
        <v>80</v>
      </c>
      <c r="C14" s="34"/>
      <c r="D14" s="27"/>
    </row>
    <row r="15" spans="1:4" ht="27.6" x14ac:dyDescent="0.3">
      <c r="A15" s="67" t="s">
        <v>6</v>
      </c>
      <c r="B15" s="64" t="s">
        <v>32</v>
      </c>
      <c r="C15" s="53" t="str">
        <f>IF(COUNTIF(C16:C25, "NO")=9,"NO",IF(COUNTIF(C16:C25, "YES")&gt;=1, "YES",IF(COUNTIF(C16:C25,"=N/A")=9,"N/A","")))</f>
        <v/>
      </c>
      <c r="D15" s="32"/>
    </row>
    <row r="16" spans="1:4" ht="28.2" x14ac:dyDescent="0.3">
      <c r="A16" s="66"/>
      <c r="B16" s="63" t="s">
        <v>75</v>
      </c>
      <c r="C16" s="34"/>
      <c r="D16" s="32"/>
    </row>
    <row r="17" spans="1:4" ht="42" x14ac:dyDescent="0.3">
      <c r="A17" s="66"/>
      <c r="B17" s="13" t="s">
        <v>76</v>
      </c>
      <c r="C17" s="26"/>
      <c r="D17" s="32"/>
    </row>
    <row r="18" spans="1:4" ht="28.2" x14ac:dyDescent="0.3">
      <c r="A18" s="66"/>
      <c r="B18" s="13" t="s">
        <v>77</v>
      </c>
      <c r="C18" s="26"/>
      <c r="D18" s="77"/>
    </row>
    <row r="19" spans="1:4" ht="27.6" x14ac:dyDescent="0.3">
      <c r="A19" s="66"/>
      <c r="B19" s="13" t="s">
        <v>33</v>
      </c>
      <c r="C19" s="26"/>
      <c r="D19" s="77"/>
    </row>
    <row r="20" spans="1:4" ht="15" customHeight="1" x14ac:dyDescent="0.3">
      <c r="A20" s="86"/>
      <c r="B20" s="85" t="s">
        <v>97</v>
      </c>
      <c r="C20" s="108"/>
      <c r="D20" s="109"/>
    </row>
    <row r="21" spans="1:4" x14ac:dyDescent="0.3">
      <c r="A21" s="5"/>
      <c r="B21" s="13" t="s">
        <v>93</v>
      </c>
      <c r="C21" s="26"/>
      <c r="D21" s="77"/>
    </row>
    <row r="22" spans="1:4" x14ac:dyDescent="0.3">
      <c r="A22" s="5"/>
      <c r="B22" s="13" t="s">
        <v>96</v>
      </c>
      <c r="C22" s="26"/>
      <c r="D22" s="77"/>
    </row>
    <row r="23" spans="1:4" ht="28.2" x14ac:dyDescent="0.3">
      <c r="A23" s="5"/>
      <c r="B23" s="13" t="s">
        <v>95</v>
      </c>
      <c r="C23" s="26"/>
      <c r="D23" s="77"/>
    </row>
    <row r="24" spans="1:4" ht="28.2" x14ac:dyDescent="0.3">
      <c r="A24" s="5"/>
      <c r="B24" s="13" t="s">
        <v>98</v>
      </c>
      <c r="C24" s="26"/>
      <c r="D24" s="77"/>
    </row>
    <row r="25" spans="1:4" ht="28.2" thickBot="1" x14ac:dyDescent="0.35">
      <c r="A25" s="10"/>
      <c r="B25" s="21" t="s">
        <v>94</v>
      </c>
      <c r="C25" s="49"/>
      <c r="D25" s="78"/>
    </row>
    <row r="26" spans="1:4" ht="15" thickTop="1" x14ac:dyDescent="0.3"/>
  </sheetData>
  <sheetProtection sheet="1" objects="1" scenarios="1"/>
  <mergeCells count="10">
    <mergeCell ref="C20:D20"/>
    <mergeCell ref="A5:B5"/>
    <mergeCell ref="C5:D5"/>
    <mergeCell ref="A1:D1"/>
    <mergeCell ref="A2:B2"/>
    <mergeCell ref="C2:D2"/>
    <mergeCell ref="A3:B3"/>
    <mergeCell ref="C3:D3"/>
    <mergeCell ref="A4:B4"/>
    <mergeCell ref="C4:D4"/>
  </mergeCells>
  <conditionalFormatting sqref="C7">
    <cfRule type="cellIs" dxfId="1" priority="1" operator="equal">
      <formula>"NOT MET"</formula>
    </cfRule>
    <cfRule type="cellIs" dxfId="0" priority="2" operator="equal">
      <formula>"MET"</formula>
    </cfRule>
  </conditionalFormatting>
  <dataValidations count="4">
    <dataValidation type="list" allowBlank="1" showInputMessage="1" showErrorMessage="1" sqref="C12:C14 C16:C19 C21:C25">
      <formula1>"YES, NO, N/A"</formula1>
    </dataValidation>
    <dataValidation type="list" allowBlank="1" showInputMessage="1" showErrorMessage="1" sqref="C2:D2">
      <formula1>LME</formula1>
    </dataValidation>
    <dataValidation type="list" allowBlank="1" showInputMessage="1" showErrorMessage="1" sqref="C9:C10">
      <formula1>"YES, NO"</formula1>
    </dataValidation>
    <dataValidation type="list" allowBlank="1" showInputMessage="1" showErrorMessage="1" sqref="C4:D4">
      <formula1>"ADSN, CDSN"</formula1>
    </dataValidation>
  </dataValidations>
  <pageMargins left="0.7" right="0.7" top="0.75" bottom="0.75" header="0.3" footer="0.3"/>
  <pageSetup scale="72"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zoomScaleNormal="100" workbookViewId="0">
      <selection activeCell="C6" sqref="C6:D6"/>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101" t="s">
        <v>60</v>
      </c>
      <c r="B1" s="102"/>
      <c r="C1" s="102"/>
      <c r="D1" s="103"/>
    </row>
    <row r="2" spans="1:4" ht="15" x14ac:dyDescent="0.3">
      <c r="A2" s="104" t="s">
        <v>3</v>
      </c>
      <c r="B2" s="105"/>
      <c r="C2" s="106"/>
      <c r="D2" s="107"/>
    </row>
    <row r="3" spans="1:4" ht="15" x14ac:dyDescent="0.3">
      <c r="A3" s="69"/>
      <c r="B3" s="70" t="s">
        <v>81</v>
      </c>
      <c r="C3" s="110"/>
      <c r="D3" s="107"/>
    </row>
    <row r="4" spans="1:4" ht="15" x14ac:dyDescent="0.3">
      <c r="A4" s="93" t="s">
        <v>4</v>
      </c>
      <c r="B4" s="94"/>
      <c r="C4" s="106"/>
      <c r="D4" s="107"/>
    </row>
    <row r="5" spans="1:4" ht="15" x14ac:dyDescent="0.3">
      <c r="A5" s="93" t="s">
        <v>13</v>
      </c>
      <c r="B5" s="94"/>
      <c r="C5" s="95" t="s">
        <v>15</v>
      </c>
      <c r="D5" s="96"/>
    </row>
    <row r="6" spans="1:4" ht="15.6" thickBot="1" x14ac:dyDescent="0.35">
      <c r="A6" s="97" t="s">
        <v>82</v>
      </c>
      <c r="B6" s="98"/>
      <c r="C6" s="99"/>
      <c r="D6" s="100"/>
    </row>
    <row r="7" spans="1:4" ht="32.4" thickTop="1" thickBot="1" x14ac:dyDescent="0.35">
      <c r="A7" s="15" t="s">
        <v>10</v>
      </c>
      <c r="B7" s="16" t="s">
        <v>11</v>
      </c>
      <c r="C7" s="16" t="s">
        <v>48</v>
      </c>
      <c r="D7" s="17" t="s">
        <v>12</v>
      </c>
    </row>
    <row r="8" spans="1:4" ht="28.5" customHeight="1" thickTop="1" thickBot="1" x14ac:dyDescent="0.35">
      <c r="A8" s="60">
        <v>1</v>
      </c>
      <c r="B8" s="19" t="s">
        <v>83</v>
      </c>
      <c r="C8" s="57"/>
      <c r="D8" s="35"/>
    </row>
    <row r="9" spans="1:4" ht="47.4" thickBot="1" x14ac:dyDescent="0.35">
      <c r="A9" s="90">
        <v>2</v>
      </c>
      <c r="B9" s="91" t="s">
        <v>99</v>
      </c>
      <c r="C9" s="83" t="str">
        <f>IF(COUNTIF(C10:C17, "=YES")&gt;=1,"MET", IF(COUNTIF(C10:C17, "=NO")&gt;=1, "NOT MET", IF(COUNTIF(C10:C17, "=N/A")=8,"N/A", "")))</f>
        <v/>
      </c>
      <c r="D9" s="92"/>
    </row>
    <row r="10" spans="1:4" ht="27.6" x14ac:dyDescent="0.3">
      <c r="A10" s="87" t="s">
        <v>0</v>
      </c>
      <c r="B10" s="88" t="s">
        <v>84</v>
      </c>
      <c r="C10" s="89"/>
      <c r="D10" s="25"/>
    </row>
    <row r="11" spans="1:4" ht="27.6" x14ac:dyDescent="0.3">
      <c r="A11" s="71" t="s">
        <v>30</v>
      </c>
      <c r="B11" s="72" t="s">
        <v>85</v>
      </c>
      <c r="C11" s="37"/>
      <c r="D11" s="27"/>
    </row>
    <row r="12" spans="1:4" x14ac:dyDescent="0.3">
      <c r="A12" s="71" t="s">
        <v>2</v>
      </c>
      <c r="B12" s="72" t="s">
        <v>86</v>
      </c>
      <c r="C12" s="37"/>
      <c r="D12" s="27"/>
    </row>
    <row r="13" spans="1:4" x14ac:dyDescent="0.3">
      <c r="A13" s="75" t="s">
        <v>6</v>
      </c>
      <c r="B13" s="73" t="s">
        <v>87</v>
      </c>
      <c r="C13" s="37"/>
      <c r="D13" s="27"/>
    </row>
    <row r="14" spans="1:4" x14ac:dyDescent="0.3">
      <c r="A14" s="75" t="s">
        <v>7</v>
      </c>
      <c r="B14" s="73" t="s">
        <v>31</v>
      </c>
      <c r="C14" s="37"/>
      <c r="D14" s="27"/>
    </row>
    <row r="15" spans="1:4" ht="41.4" x14ac:dyDescent="0.3">
      <c r="A15" s="75" t="s">
        <v>91</v>
      </c>
      <c r="B15" s="73" t="s">
        <v>88</v>
      </c>
      <c r="C15" s="37"/>
      <c r="D15" s="27"/>
    </row>
    <row r="16" spans="1:4" ht="27.6" x14ac:dyDescent="0.3">
      <c r="A16" s="75" t="s">
        <v>92</v>
      </c>
      <c r="B16" s="73" t="s">
        <v>89</v>
      </c>
      <c r="C16" s="37"/>
      <c r="D16" s="32"/>
    </row>
    <row r="17" spans="1:4" ht="28.2" thickBot="1" x14ac:dyDescent="0.35">
      <c r="A17" s="76" t="s">
        <v>61</v>
      </c>
      <c r="B17" s="74" t="s">
        <v>90</v>
      </c>
      <c r="C17" s="45"/>
      <c r="D17" s="33"/>
    </row>
    <row r="18" spans="1:4" ht="15" thickTop="1" x14ac:dyDescent="0.3"/>
  </sheetData>
  <sheetProtection sheet="1" objects="1" scenarios="1"/>
  <mergeCells count="10">
    <mergeCell ref="A6:B6"/>
    <mergeCell ref="C6:D6"/>
    <mergeCell ref="A1:D1"/>
    <mergeCell ref="A2:B2"/>
    <mergeCell ref="C2:D2"/>
    <mergeCell ref="A4:B4"/>
    <mergeCell ref="C4:D4"/>
    <mergeCell ref="A5:B5"/>
    <mergeCell ref="C5:D5"/>
    <mergeCell ref="C3:D3"/>
  </mergeCells>
  <dataValidations count="4">
    <dataValidation type="list" allowBlank="1" showInputMessage="1" showErrorMessage="1" sqref="C13:C15 C17">
      <formula1>"YES, NO, N/A"</formula1>
    </dataValidation>
    <dataValidation type="list" allowBlank="1" showInputMessage="1" showErrorMessage="1" sqref="C2:D2">
      <formula1>LME</formula1>
    </dataValidation>
    <dataValidation type="list" allowBlank="1" showInputMessage="1" showErrorMessage="1" sqref="C10:C12 C16 C8">
      <formula1>"YES, NO,N/A"</formula1>
    </dataValidation>
    <dataValidation type="list" allowBlank="1" showInputMessage="1" showErrorMessage="1" sqref="C3">
      <formula1>"ADVP, Group Living Mod"</formula1>
    </dataValidation>
  </dataValidations>
  <pageMargins left="0.7" right="0.7" top="0.75" bottom="0.75" header="0.3" footer="0.3"/>
  <pageSetup scale="72"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zoomScaleNormal="100" workbookViewId="0">
      <selection activeCell="C2" sqref="C2:D2"/>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101" t="s">
        <v>58</v>
      </c>
      <c r="B1" s="102"/>
      <c r="C1" s="102"/>
      <c r="D1" s="103"/>
    </row>
    <row r="2" spans="1:4" ht="15" x14ac:dyDescent="0.3">
      <c r="A2" s="104" t="s">
        <v>3</v>
      </c>
      <c r="B2" s="105"/>
      <c r="C2" s="106"/>
      <c r="D2" s="107"/>
    </row>
    <row r="3" spans="1:4" ht="15.6" thickBot="1" x14ac:dyDescent="0.35">
      <c r="A3" s="93" t="s">
        <v>57</v>
      </c>
      <c r="B3" s="94"/>
      <c r="C3" s="106"/>
      <c r="D3" s="107"/>
    </row>
    <row r="4" spans="1:4" ht="32.4" thickTop="1" thickBot="1" x14ac:dyDescent="0.35">
      <c r="A4" s="15" t="s">
        <v>10</v>
      </c>
      <c r="B4" s="47" t="s">
        <v>11</v>
      </c>
      <c r="C4" s="15" t="s">
        <v>48</v>
      </c>
      <c r="D4" s="17" t="s">
        <v>12</v>
      </c>
    </row>
    <row r="5" spans="1:4" ht="15" thickTop="1" x14ac:dyDescent="0.3">
      <c r="A5" s="60">
        <v>1</v>
      </c>
      <c r="B5" s="61" t="s">
        <v>49</v>
      </c>
      <c r="C5" s="62"/>
      <c r="D5" s="36"/>
    </row>
    <row r="6" spans="1:4" x14ac:dyDescent="0.3">
      <c r="A6" s="30">
        <v>2</v>
      </c>
      <c r="B6" s="31" t="s">
        <v>50</v>
      </c>
      <c r="C6" s="59"/>
      <c r="D6" s="36"/>
    </row>
    <row r="7" spans="1:4" ht="28.8" x14ac:dyDescent="0.3">
      <c r="A7" s="39">
        <v>3</v>
      </c>
      <c r="B7" s="40" t="s">
        <v>51</v>
      </c>
      <c r="C7" s="57"/>
      <c r="D7" s="38"/>
    </row>
    <row r="8" spans="1:4" ht="28.8" x14ac:dyDescent="0.3">
      <c r="A8" s="41">
        <v>4</v>
      </c>
      <c r="B8" s="40" t="s">
        <v>52</v>
      </c>
      <c r="C8" s="57"/>
      <c r="D8" s="38"/>
    </row>
    <row r="9" spans="1:4" ht="28.8" x14ac:dyDescent="0.3">
      <c r="A9" s="41">
        <v>5</v>
      </c>
      <c r="B9" s="40" t="s">
        <v>53</v>
      </c>
      <c r="C9" s="57"/>
      <c r="D9" s="38"/>
    </row>
    <row r="10" spans="1:4" ht="28.8" x14ac:dyDescent="0.3">
      <c r="A10" s="39">
        <v>6</v>
      </c>
      <c r="B10" s="42" t="s">
        <v>54</v>
      </c>
      <c r="C10" s="57"/>
      <c r="D10" s="38"/>
    </row>
    <row r="11" spans="1:4" ht="28.8" x14ac:dyDescent="0.3">
      <c r="A11" s="39">
        <v>7</v>
      </c>
      <c r="B11" s="42" t="s">
        <v>55</v>
      </c>
      <c r="C11" s="57"/>
      <c r="D11" s="38"/>
    </row>
    <row r="12" spans="1:4" ht="29.4" thickBot="1" x14ac:dyDescent="0.35">
      <c r="A12" s="43">
        <v>8</v>
      </c>
      <c r="B12" s="44" t="s">
        <v>56</v>
      </c>
      <c r="C12" s="58"/>
      <c r="D12" s="46"/>
    </row>
    <row r="13" spans="1:4" ht="15" thickTop="1" x14ac:dyDescent="0.3"/>
  </sheetData>
  <sheetProtection sheet="1" objects="1" scenarios="1"/>
  <mergeCells count="5">
    <mergeCell ref="A1:D1"/>
    <mergeCell ref="A2:B2"/>
    <mergeCell ref="C2:D2"/>
    <mergeCell ref="A3:B3"/>
    <mergeCell ref="C3:D3"/>
  </mergeCells>
  <dataValidations count="3">
    <dataValidation type="list" allowBlank="1" showInputMessage="1" showErrorMessage="1" sqref="C6:C12">
      <formula1>"YES, NO, N/A"</formula1>
    </dataValidation>
    <dataValidation type="list" allowBlank="1" showInputMessage="1" showErrorMessage="1" sqref="C5">
      <formula1>"YES, NO, N/A"</formula1>
    </dataValidation>
    <dataValidation type="list" allowBlank="1" showInputMessage="1" showErrorMessage="1" sqref="C2:D2">
      <formula1>LME</formula1>
    </dataValidation>
  </dataValidations>
  <pageMargins left="0.7" right="0.7" top="0.75" bottom="0.75" header="0.3" footer="0.3"/>
  <pageSetup scale="72"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30"/>
  <sheetViews>
    <sheetView workbookViewId="0">
      <selection activeCell="E19" sqref="E19"/>
    </sheetView>
  </sheetViews>
  <sheetFormatPr defaultColWidth="8.88671875" defaultRowHeight="14.4" x14ac:dyDescent="0.3"/>
  <cols>
    <col min="1" max="1" width="28.44140625" style="1" customWidth="1"/>
    <col min="3" max="3" width="21.33203125" customWidth="1"/>
  </cols>
  <sheetData>
    <row r="4" spans="1:3" x14ac:dyDescent="0.3">
      <c r="A4" s="2" t="s">
        <v>5</v>
      </c>
      <c r="C4" s="2" t="s">
        <v>63</v>
      </c>
    </row>
    <row r="5" spans="1:3" x14ac:dyDescent="0.3">
      <c r="C5" s="1" t="s">
        <v>67</v>
      </c>
    </row>
    <row r="6" spans="1:3" ht="33" customHeight="1" x14ac:dyDescent="0.3">
      <c r="A6" s="1" t="s">
        <v>34</v>
      </c>
      <c r="C6" s="1" t="s">
        <v>65</v>
      </c>
    </row>
    <row r="7" spans="1:3" ht="46.5" customHeight="1" x14ac:dyDescent="0.3">
      <c r="A7" s="1" t="s">
        <v>35</v>
      </c>
      <c r="C7" s="1" t="s">
        <v>70</v>
      </c>
    </row>
    <row r="8" spans="1:3" ht="21.75" customHeight="1" x14ac:dyDescent="0.3">
      <c r="A8" s="1" t="s">
        <v>36</v>
      </c>
      <c r="C8" s="1" t="s">
        <v>66</v>
      </c>
    </row>
    <row r="9" spans="1:3" x14ac:dyDescent="0.3">
      <c r="A9" s="1" t="s">
        <v>37</v>
      </c>
      <c r="C9" s="1" t="s">
        <v>68</v>
      </c>
    </row>
    <row r="10" spans="1:3" x14ac:dyDescent="0.3">
      <c r="A10" s="1" t="s">
        <v>38</v>
      </c>
      <c r="C10" s="1" t="s">
        <v>69</v>
      </c>
    </row>
    <row r="11" spans="1:3" x14ac:dyDescent="0.3">
      <c r="A11" s="1" t="s">
        <v>39</v>
      </c>
      <c r="C11" s="1" t="s">
        <v>64</v>
      </c>
    </row>
    <row r="12" spans="1:3" x14ac:dyDescent="0.3">
      <c r="A12" s="1" t="s">
        <v>40</v>
      </c>
    </row>
    <row r="13" spans="1:3" x14ac:dyDescent="0.3">
      <c r="A13" s="1" t="s">
        <v>41</v>
      </c>
    </row>
    <row r="16" spans="1:3" x14ac:dyDescent="0.3">
      <c r="A16" s="2" t="s">
        <v>8</v>
      </c>
    </row>
    <row r="18" spans="1:1" ht="43.2" x14ac:dyDescent="0.3">
      <c r="A18" s="1" t="s">
        <v>42</v>
      </c>
    </row>
    <row r="19" spans="1:1" ht="43.2" x14ac:dyDescent="0.3">
      <c r="A19" s="1" t="s">
        <v>43</v>
      </c>
    </row>
    <row r="20" spans="1:1" x14ac:dyDescent="0.3">
      <c r="A20" s="1" t="s">
        <v>44</v>
      </c>
    </row>
    <row r="21" spans="1:1" ht="43.2" x14ac:dyDescent="0.3">
      <c r="A21" s="1" t="s">
        <v>45</v>
      </c>
    </row>
    <row r="22" spans="1:1" x14ac:dyDescent="0.3">
      <c r="A22" s="1" t="s">
        <v>62</v>
      </c>
    </row>
    <row r="24" spans="1:1" x14ac:dyDescent="0.3">
      <c r="A24" s="2" t="s">
        <v>9</v>
      </c>
    </row>
    <row r="26" spans="1:1" ht="43.2" x14ac:dyDescent="0.3">
      <c r="A26" s="1" t="s">
        <v>46</v>
      </c>
    </row>
    <row r="27" spans="1:1" ht="43.2" x14ac:dyDescent="0.3">
      <c r="A27" s="1" t="s">
        <v>43</v>
      </c>
    </row>
    <row r="28" spans="1:1" x14ac:dyDescent="0.3">
      <c r="A28" s="1" t="s">
        <v>44</v>
      </c>
    </row>
    <row r="29" spans="1:1" ht="57.6" x14ac:dyDescent="0.3">
      <c r="A29" s="1" t="s">
        <v>47</v>
      </c>
    </row>
    <row r="30" spans="1:1" x14ac:dyDescent="0.3">
      <c r="A30" s="1" t="s">
        <v>62</v>
      </c>
    </row>
  </sheetData>
  <sortState ref="C5:C11">
    <sortCondition ref="C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SSBG IDD Eligibility Tool</vt:lpstr>
      <vt:lpstr>IDD ADVP Initial Authorization</vt:lpstr>
      <vt:lpstr>IDD Group Living - MIA</vt:lpstr>
      <vt:lpstr>IDD Concurrent Authorization</vt:lpstr>
      <vt:lpstr>IDD Waitlist </vt:lpstr>
      <vt:lpstr>Data Validation</vt:lpstr>
      <vt:lpstr>Disposition</vt:lpstr>
      <vt:lpstr>LME</vt:lpstr>
      <vt:lpstr>Outcome</vt:lpstr>
      <vt:lpstr>OutcomeChild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Zainab Baloch</dc:creator>
  <cp:lastModifiedBy>Mary T. Tripp</cp:lastModifiedBy>
  <cp:lastPrinted>2017-02-13T21:20:38Z</cp:lastPrinted>
  <dcterms:created xsi:type="dcterms:W3CDTF">2017-02-07T13:10:14Z</dcterms:created>
  <dcterms:modified xsi:type="dcterms:W3CDTF">2017-02-24T15:56:04Z</dcterms:modified>
</cp:coreProperties>
</file>