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S:\NSB\WIC\Breastfeeding\Breastfeeding Peer Counseling Program\Monthly Peer Counselor Review Guide\Current\"/>
    </mc:Choice>
  </mc:AlternateContent>
  <xr:revisionPtr revIDLastSave="0" documentId="13_ncr:1_{D3F624A2-5DF7-4A27-859C-AC2886591A66}" xr6:coauthVersionLast="47" xr6:coauthVersionMax="47" xr10:uidLastSave="{00000000-0000-0000-0000-000000000000}"/>
  <workbookProtection workbookAlgorithmName="SHA-512" workbookHashValue="ACDZYeKFgGcai8XgUUfE9RTge+msPBMi7lJd968XtJpeXh9nO/7hms9/ttXeT+WgZGJnZS7FWzTGVljXRBTsNA==" workbookSaltValue="/hMEB5lRNlDhLtvsOJm1gA==" workbookSpinCount="100000" lockStructure="1"/>
  <bookViews>
    <workbookView xWindow="28680" yWindow="-120" windowWidth="29040" windowHeight="15720" tabRatio="522" xr2:uid="{376E5B97-CD91-40EB-9287-5072CC1098D1}"/>
  </bookViews>
  <sheets>
    <sheet name="Instructions" sheetId="4" r:id="rId1"/>
    <sheet name="PC Monthly Report" sheetId="15" r:id="rId2"/>
    <sheet name="Spot Check #1" sheetId="11" r:id="rId3"/>
    <sheet name="Spot Check #2" sheetId="28" r:id="rId4"/>
    <sheet name="Spot Check #3" sheetId="30" r:id="rId5"/>
    <sheet name="Monthly Meeting" sheetId="1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30" l="1"/>
  <c r="H15" i="30"/>
  <c r="G15" i="30"/>
  <c r="F15" i="30"/>
  <c r="E15" i="30"/>
  <c r="D15" i="30"/>
  <c r="C15" i="30"/>
  <c r="C4" i="30"/>
  <c r="H3" i="30"/>
  <c r="C3" i="30"/>
  <c r="C3" i="28"/>
  <c r="C4" i="28"/>
  <c r="I15" i="28"/>
  <c r="H15" i="28"/>
  <c r="G15" i="28"/>
  <c r="F15" i="28"/>
  <c r="E15" i="28"/>
  <c r="D15" i="28"/>
  <c r="C15" i="28"/>
  <c r="H3" i="28"/>
  <c r="D15" i="11"/>
  <c r="C15" i="11"/>
  <c r="M12" i="15"/>
  <c r="M11" i="15"/>
  <c r="F12" i="15"/>
  <c r="F11" i="15"/>
  <c r="K23" i="18"/>
  <c r="J2" i="18"/>
  <c r="E3" i="18"/>
  <c r="E2" i="18"/>
  <c r="C3" i="11"/>
  <c r="H3" i="11"/>
  <c r="C4" i="11"/>
  <c r="I15" i="11"/>
  <c r="H15" i="11"/>
  <c r="G15" i="11"/>
  <c r="F15" i="11"/>
  <c r="E15" i="11"/>
</calcChain>
</file>

<file path=xl/sharedStrings.xml><?xml version="1.0" encoding="utf-8"?>
<sst xmlns="http://schemas.openxmlformats.org/spreadsheetml/2006/main" count="264" uniqueCount="147">
  <si>
    <t>Prenatal</t>
  </si>
  <si>
    <t xml:space="preserve">Comments </t>
  </si>
  <si>
    <t>Questions</t>
  </si>
  <si>
    <t>Required Contacts</t>
  </si>
  <si>
    <t>PCPM Name:</t>
  </si>
  <si>
    <t>Peer Counselor Name:</t>
  </si>
  <si>
    <t>Care Plan Review Questions</t>
  </si>
  <si>
    <t xml:space="preserve">Due Date: </t>
  </si>
  <si>
    <t xml:space="preserve">PCPM Name: </t>
  </si>
  <si>
    <t xml:space="preserve">Family ID Number: </t>
  </si>
  <si>
    <t xml:space="preserve">Staff Details </t>
  </si>
  <si>
    <t xml:space="preserve">Month/Year: </t>
  </si>
  <si>
    <t>Caseload Review</t>
  </si>
  <si>
    <t>Caseload Management</t>
  </si>
  <si>
    <t>Breastfeeding</t>
  </si>
  <si>
    <t>Total</t>
  </si>
  <si>
    <t>Caseload Count</t>
  </si>
  <si>
    <t>Overall Caseload</t>
  </si>
  <si>
    <t>Active Caseload</t>
  </si>
  <si>
    <t>Enrollment</t>
  </si>
  <si>
    <t xml:space="preserve">New </t>
  </si>
  <si>
    <t>Terminated</t>
  </si>
  <si>
    <t>Declined</t>
  </si>
  <si>
    <t>Monthly Contacts</t>
  </si>
  <si>
    <t>Contact Type</t>
  </si>
  <si>
    <t>Initial</t>
  </si>
  <si>
    <t>Second</t>
  </si>
  <si>
    <t>Follow-Up</t>
  </si>
  <si>
    <t>Monthly Total</t>
  </si>
  <si>
    <t>#1 (a)</t>
  </si>
  <si>
    <t>#1 (b)</t>
  </si>
  <si>
    <t>#2</t>
  </si>
  <si>
    <t>#3</t>
  </si>
  <si>
    <t>#4</t>
  </si>
  <si>
    <t>Non-Enrolled</t>
  </si>
  <si>
    <t>Attempts</t>
  </si>
  <si>
    <t>Monthly Reflection</t>
  </si>
  <si>
    <t>How confident do I feel managing my caseload this month?</t>
  </si>
  <si>
    <t>Were there any participants I struggled to reach or support?</t>
  </si>
  <si>
    <t xml:space="preserve">What is one thing I feel I did really well this month? </t>
  </si>
  <si>
    <t>Yes</t>
  </si>
  <si>
    <t>No</t>
  </si>
  <si>
    <t>If yes, please explain:</t>
  </si>
  <si>
    <t>Additional Peer Counselor Activities</t>
  </si>
  <si>
    <t>Community Outreach</t>
  </si>
  <si>
    <t>Support Groups/Classes</t>
  </si>
  <si>
    <t>Staff Meeting</t>
  </si>
  <si>
    <t>Community Engagement Meetings</t>
  </si>
  <si>
    <t>Required Quarterly Training</t>
  </si>
  <si>
    <t>Other (describe)</t>
  </si>
  <si>
    <t xml:space="preserve">Weekly Postpartum </t>
  </si>
  <si>
    <t>Spot Check Review</t>
  </si>
  <si>
    <t xml:space="preserve">Participant-Centered Support </t>
  </si>
  <si>
    <t xml:space="preserve">Accuracy and Completeness </t>
  </si>
  <si>
    <t xml:space="preserve">Appropriate Use of Referrals and Follow-Up </t>
  </si>
  <si>
    <t xml:space="preserve">If no, explain: </t>
  </si>
  <si>
    <t xml:space="preserve">Do the care plans support that the peer counselor remained within their scope of practice? </t>
  </si>
  <si>
    <t xml:space="preserve">When complex breastfeeding issues are identified, did the peer counselor refer to the CPA/DBE? </t>
  </si>
  <si>
    <t xml:space="preserve">Does the care plan reflect that the peer counselor provided encouragement and reassurance to the participant? </t>
  </si>
  <si>
    <t>Are all parts of the care plan filled out clearly, correctly, and timely ?</t>
  </si>
  <si>
    <t>Weekly Postpartum</t>
  </si>
  <si>
    <t>Meeting Date:</t>
  </si>
  <si>
    <t>Comments</t>
  </si>
  <si>
    <t xml:space="preserve">Was I able to complete most contacts on time this month? </t>
  </si>
  <si>
    <t xml:space="preserve">Is there anything I need from my supervisor (PCPM)? </t>
  </si>
  <si>
    <t>During the review month, did you participate in any of the following additional activities:</t>
  </si>
  <si>
    <t>Other Breastfeeding Trainings</t>
  </si>
  <si>
    <t>Review all contacts documented in the Peer Counselor Care Plan for the selected chart that involved two-way communication during the review month. If any contact does not meet the criteria, select "No."</t>
  </si>
  <si>
    <t>Month/Year Reviewed:</t>
  </si>
  <si>
    <r>
      <t xml:space="preserve">Contact met due date </t>
    </r>
    <r>
      <rPr>
        <i/>
        <sz val="10"/>
        <rFont val="Aptos Narrow"/>
        <family val="2"/>
        <scheme val="minor"/>
      </rPr>
      <t>(if yes, check the box)</t>
    </r>
    <r>
      <rPr>
        <b/>
        <sz val="10"/>
        <rFont val="Aptos Narrow"/>
        <family val="2"/>
        <scheme val="minor"/>
      </rPr>
      <t>:</t>
    </r>
  </si>
  <si>
    <t>Additional Comments</t>
  </si>
  <si>
    <t>Did the PC enroll an adequate number of new participants during the review month?</t>
  </si>
  <si>
    <t>Compare the PC's active caseload to their overall caseload. What factors contributed to participants being inactive?</t>
  </si>
  <si>
    <t>Additional Communication</t>
  </si>
  <si>
    <t>Do the PC contacts result in a two-way communication at least 33% of the time?</t>
  </si>
  <si>
    <t>If no, what steps will the PCPM and PC take to increase the percentage of successful contacts?</t>
  </si>
  <si>
    <t>Staff Details</t>
  </si>
  <si>
    <t xml:space="preserve">Caseload Management </t>
  </si>
  <si>
    <t xml:space="preserve">Monthly Contacts </t>
  </si>
  <si>
    <t xml:space="preserve">Participant Information </t>
  </si>
  <si>
    <t>Selection</t>
  </si>
  <si>
    <t xml:space="preserve">Required Contacts </t>
  </si>
  <si>
    <t xml:space="preserve">Record the number of new participants added to your caseload and those who were terminated (removed from your caseload).
•Separate by Prenatal and Breastfeeding categories. </t>
  </si>
  <si>
    <t>In the electronic version of this worksheet, the required contact due dates will autofill automatically based on your entries for the date of the Welcome Letter and estimated or actual delivery date . If completing the form by hand, you may use the Peer Counselor Contact Calculator to determine and enter the due dates manually. For each required contact, check the box if it was completed by the indicated due date if the date has already passed.</t>
  </si>
  <si>
    <t xml:space="preserve">Strengths and Goal Setting </t>
  </si>
  <si>
    <t xml:space="preserve">What is one thing the PC did well this month? </t>
  </si>
  <si>
    <t xml:space="preserve">What is a one goal the PC would like to set for the next month? </t>
  </si>
  <si>
    <t xml:space="preserve">Is there anything the PCPM can do to support the PC in reaching this goal? </t>
  </si>
  <si>
    <t>PCPM Signature</t>
  </si>
  <si>
    <t>PC Signature</t>
  </si>
  <si>
    <t>Date</t>
  </si>
  <si>
    <t>Signature &amp; Date</t>
  </si>
  <si>
    <t>Review Month/Year:</t>
  </si>
  <si>
    <t xml:space="preserve">Is the overall caseload appropriate for the number of hours that the PC works? </t>
  </si>
  <si>
    <t xml:space="preserve">Contact Percentage: </t>
  </si>
  <si>
    <t xml:space="preserve">Provide additional comments as desired, such as noted trends or patterns in completion, timeliness, or documentation. </t>
  </si>
  <si>
    <t>•Enter PC name
• Enter the PCPM name
• Enter the month and year reviewed
• Enter the meeting date</t>
  </si>
  <si>
    <t>Participant-Centered Support</t>
  </si>
  <si>
    <t>Appropriate Use of Referrals and Follow-Up</t>
  </si>
  <si>
    <t>Strengths and Goal setting</t>
  </si>
  <si>
    <t>If no, explain:</t>
  </si>
  <si>
    <t>Signature and Date</t>
  </si>
  <si>
    <r>
      <rPr>
        <sz val="10"/>
        <color theme="9" tint="-0.249977111117893"/>
        <rFont val="Aptos Narrow"/>
        <family val="2"/>
        <scheme val="minor"/>
      </rPr>
      <t xml:space="preserve">✅ </t>
    </r>
    <r>
      <rPr>
        <b/>
        <sz val="10"/>
        <color theme="1"/>
        <rFont val="Aptos Narrow"/>
        <family val="2"/>
        <scheme val="minor"/>
      </rPr>
      <t xml:space="preserve">Reminder: </t>
    </r>
    <r>
      <rPr>
        <sz val="10"/>
        <color theme="1"/>
        <rFont val="Aptos Narrow"/>
        <family val="2"/>
        <scheme val="minor"/>
      </rPr>
      <t xml:space="preserve">The meeting guidance worksheet is a tool designed to support open communication between the Peer Counselor and the PCPM. The worksheet helps frame a productive discussion that can be tailored to your agency's goals and priorities. </t>
    </r>
  </si>
  <si>
    <t>Include positive feedback for the peer counselor and identify a goal for the upcoming month that the PC hopes to achieve, with support from the PCPM.</t>
  </si>
  <si>
    <t>Provide additional comments or meeting notes.</t>
  </si>
  <si>
    <r>
      <t xml:space="preserve">Record the number of the participants on your </t>
    </r>
    <r>
      <rPr>
        <i/>
        <sz val="10"/>
        <color theme="1"/>
        <rFont val="Aptos"/>
        <family val="2"/>
      </rPr>
      <t xml:space="preserve">Active Caseload </t>
    </r>
    <r>
      <rPr>
        <sz val="10"/>
        <color theme="1"/>
        <rFont val="Aptos"/>
        <family val="2"/>
      </rPr>
      <t xml:space="preserve">and </t>
    </r>
    <r>
      <rPr>
        <i/>
        <sz val="10"/>
        <color theme="1"/>
        <rFont val="Aptos"/>
        <family val="2"/>
      </rPr>
      <t xml:space="preserve">Overall Caseload </t>
    </r>
    <r>
      <rPr>
        <sz val="10"/>
        <color theme="1"/>
        <rFont val="Aptos"/>
        <family val="2"/>
      </rPr>
      <t xml:space="preserve">during the review month. 
• Break down by prenatal and breastfeeding participants </t>
    </r>
  </si>
  <si>
    <r>
      <t xml:space="preserve">Check any activities you participated in this month that were outside of direct participant contacts.
• If you choose “Other,” briefly describe the activity in the space provided.
</t>
    </r>
    <r>
      <rPr>
        <b/>
        <i/>
        <sz val="10"/>
        <color theme="1"/>
        <rFont val="Aptos"/>
        <family val="2"/>
      </rPr>
      <t>Note:</t>
    </r>
    <r>
      <rPr>
        <i/>
        <sz val="10"/>
        <color theme="1"/>
        <rFont val="Aptos"/>
        <family val="2"/>
      </rPr>
      <t xml:space="preserve"> If you need more space to write, increase the row height by placing your mouse on the bottom edge of the row number. When the cursor changes to a double-headed arrow, click and drag down.</t>
    </r>
  </si>
  <si>
    <r>
      <t xml:space="preserve">1. Confidence: How confident did you feel managing your caseload this month?
2. Timeliness: Did you complete most of your contacts on time? (Check Yes or No)
3. Challenges: Were there any participants you had trouble reaching or supporting?
4. Success: Share one thing you’re proud of doing this month.
5. Support Needs: Do you need anything from your PCPM? (If Yes, briefly explain.)
</t>
    </r>
    <r>
      <rPr>
        <b/>
        <i/>
        <sz val="10"/>
        <color theme="1"/>
        <rFont val="Aptos"/>
        <family val="2"/>
      </rPr>
      <t xml:space="preserve">Note: </t>
    </r>
    <r>
      <rPr>
        <i/>
        <sz val="10"/>
        <color theme="1"/>
        <rFont val="Aptos"/>
        <family val="2"/>
      </rPr>
      <t>You can adjust the row height if your response doesn’t fit. Place your mouse on the bottom edge of the row number, then click and drag down to expand the space.</t>
    </r>
  </si>
  <si>
    <r>
      <rPr>
        <sz val="10"/>
        <color theme="9" tint="-0.249977111117893"/>
        <rFont val="Aptos"/>
        <family val="2"/>
      </rPr>
      <t xml:space="preserve">✅ </t>
    </r>
    <r>
      <rPr>
        <b/>
        <sz val="10"/>
        <color theme="1"/>
        <rFont val="Aptos"/>
        <family val="2"/>
      </rPr>
      <t xml:space="preserve">Reminder: </t>
    </r>
    <r>
      <rPr>
        <sz val="10"/>
        <color theme="1"/>
        <rFont val="Aptos"/>
        <family val="2"/>
      </rPr>
      <t>This worksheet isn’t a test—it’s here to help you grow, feel supported, and talk about what’s going well and where you might need help. Everyone’s caseload is different, and it’s normal to have hard days or things that didn’t go as planned. Your answers help your PCPM understand how to support you and what you might need. This is also a chance to celebrate what you’re doing well!</t>
    </r>
  </si>
  <si>
    <t>Worksheet #2: Spot Check Worksheets</t>
  </si>
  <si>
    <t>Welcome Letter Date:</t>
  </si>
  <si>
    <r>
      <t xml:space="preserve">• Enter your name
• Enter the month and year being reviewed
• Enter your PCPM's name
</t>
    </r>
    <r>
      <rPr>
        <b/>
        <i/>
        <sz val="10"/>
        <color theme="1"/>
        <rFont val="Aptos"/>
        <family val="2"/>
      </rPr>
      <t>Note:</t>
    </r>
    <r>
      <rPr>
        <i/>
        <sz val="10"/>
        <color theme="1"/>
        <rFont val="Aptos"/>
        <family val="2"/>
      </rPr>
      <t xml:space="preserve"> If completing this document electronically, the Peer Counselor’s name, Peer Counselor Program Manager’s name, and the month and year of the review will automatically populate in the remaining documents.</t>
    </r>
  </si>
  <si>
    <r>
      <rPr>
        <b/>
        <i/>
        <sz val="10"/>
        <color theme="1"/>
        <rFont val="Aptos"/>
        <family val="2"/>
      </rPr>
      <t xml:space="preserve">Note: </t>
    </r>
    <r>
      <rPr>
        <i/>
        <sz val="10"/>
        <color theme="1"/>
        <rFont val="Aptos"/>
        <family val="2"/>
      </rPr>
      <t xml:space="preserve">Refer to the WPM Chapter 9: Breastfeeding Program Management, Section 7: Breastfeeding Peer Counseling Program for caseload definitions </t>
    </r>
  </si>
  <si>
    <t>• Enter the PC name
• Enter your name
• Enter the month and year being reviewed</t>
  </si>
  <si>
    <t>• Enter the Family ID
• Enter the date the Welcome Letter was signed
• Enter the Estimated Delivery Date if pregnant, or Actual Delivery Date if postpartum.</t>
  </si>
  <si>
    <t>Worksheet #1: Peer Counselor Monthly Report Worksheet</t>
  </si>
  <si>
    <r>
      <t xml:space="preserve">Record the number of contacts by type. 
• Refer to the WPM </t>
    </r>
    <r>
      <rPr>
        <i/>
        <sz val="10"/>
        <color theme="1"/>
        <rFont val="Aptos"/>
        <family val="2"/>
      </rPr>
      <t xml:space="preserve">Chapter 9: Breastfeeding Program Management, Section 7: Breastfeeding Peer Counseling Program </t>
    </r>
    <r>
      <rPr>
        <sz val="10"/>
        <color theme="1"/>
        <rFont val="Aptos"/>
        <family val="2"/>
      </rPr>
      <t xml:space="preserve">for a detailed list of contact types.
</t>
    </r>
    <r>
      <rPr>
        <b/>
        <i/>
        <sz val="10"/>
        <color theme="1"/>
        <rFont val="Aptos"/>
        <family val="2"/>
      </rPr>
      <t xml:space="preserve">Note: </t>
    </r>
    <r>
      <rPr>
        <i/>
        <sz val="10"/>
        <color theme="1"/>
        <rFont val="Aptos"/>
        <family val="2"/>
      </rPr>
      <t xml:space="preserve">You can use the Crossroads report called “Monthly Activities Breastfeeding Report” to help count your contacts and attempts. This report only shows participants who were charted during the selected time and does not include those who transferred out of State or another local agency. </t>
    </r>
    <r>
      <rPr>
        <sz val="10"/>
        <color theme="1"/>
        <rFont val="Aptos"/>
        <family val="2"/>
      </rPr>
      <t xml:space="preserve">
</t>
    </r>
  </si>
  <si>
    <r>
      <t xml:space="preserve">This worksheet should be filled out by the peer counselor each month. It helps you reflect on your caseload, track your activities, and share any support you may need from your PCPM. Please complete it before your </t>
    </r>
    <r>
      <rPr>
        <b/>
        <sz val="10"/>
        <color theme="1"/>
        <rFont val="Aptos Narrow"/>
        <family val="2"/>
        <scheme val="minor"/>
      </rPr>
      <t>Monthly PCPM and PC Meeting</t>
    </r>
    <r>
      <rPr>
        <sz val="10"/>
        <color theme="1"/>
        <rFont val="Aptos Narrow"/>
        <family val="2"/>
        <scheme val="minor"/>
      </rPr>
      <t xml:space="preserve">. </t>
    </r>
  </si>
  <si>
    <r>
      <t xml:space="preserve">These worksheets, completed by the PCPM, review PC Care Plan documentation for accuracy, participant-centered support, and appropriate referrals. Use findings to identify trends, recognize strengths, and guide improvement. Complete three spot checks before your </t>
    </r>
    <r>
      <rPr>
        <b/>
        <sz val="10"/>
        <color theme="1"/>
        <rFont val="Aptos Narrow"/>
        <family val="2"/>
        <scheme val="minor"/>
      </rPr>
      <t xml:space="preserve">Monthly PCPM and PC Meeting. </t>
    </r>
  </si>
  <si>
    <t xml:space="preserve">Select three participant charts from the peer counselor's caseload, with preference to participants on the PC active caseload, ie: received contact(s) during the review month. Review all contacts and attempts documented during this participant's current Breastfeeding Peer Counseling program enrollment. </t>
  </si>
  <si>
    <t>Worksheet #3: Monthly Peer Counselor Meeting Worksheet</t>
  </si>
  <si>
    <r>
      <t xml:space="preserve">This worksheet should be completed jointly by the Peer Counselor and Peer Counselor Program Manager (PCPM) during their </t>
    </r>
    <r>
      <rPr>
        <b/>
        <sz val="10"/>
        <color theme="1"/>
        <rFont val="Aptos Narrow"/>
        <family val="2"/>
        <scheme val="minor"/>
      </rPr>
      <t>Monthly PCPM and PC Meeting.</t>
    </r>
    <r>
      <rPr>
        <sz val="10"/>
        <color theme="1"/>
        <rFont val="Aptos Narrow"/>
        <family val="2"/>
        <scheme val="minor"/>
      </rPr>
      <t xml:space="preserve"> It is informed by data completed in advance: the PC Monthly Report Worksheet completed by the Peer Counselor and Spot Checks #1 through #3 Worksheets completed by the PCPM. This worksheet serves as a structured discussion guide, supporting review of key data, recognition of the Peer Counselor’s efforts, goal setting, and identification of specific ways the PCPM can support progress. The form concludes with a section for meeting notes and signatures to ensure proper documentation and recordkeeping.</t>
    </r>
  </si>
  <si>
    <t xml:space="preserve">Review the PC Monthly Report Worksheet together. Answer the questions based on your agency's standards. </t>
  </si>
  <si>
    <t>1. Enrollment: Consider adequacy based on outreach, referrals, and current caseload size.
2. Caseload Amount: Consider whether the PC can realistically engage with her caseload.
3. Inactivity: Discuss reasons for inactivity to identify if further engagement effort or other action is needed.</t>
  </si>
  <si>
    <t xml:space="preserve">Review the Spot Check Worksheets together. The following questions are intended to guide discussion and help identify trends or patterns in the areas of program requirements and the quality of peer counseling support provided.
</t>
  </si>
  <si>
    <t xml:space="preserve">In the electronic version of this worksheet, the monthly contact percentage will autofill automatically based on the entries on the PC Monthly Report Worksheet. If completing the form by hand:
1. Add the number of Prenatal, Postpartum, and Follow Up contacts completed on the monthly report.
2. Add the number of Prenatal, Postpartum, Follow Up and Attempts completed on the monthly report.
3. Divide the first number by the second number and convert to percentage. Check Yes or No, and provide the percentage in the space below. 
4. If this number is less than 33%, select "No" and identify ways to increase successful two-way communication. </t>
  </si>
  <si>
    <t xml:space="preserve">Review the responses for the required contacts and question 1 on the Spot Check Worksheets in your discussion of this section. </t>
  </si>
  <si>
    <t>Review the responses for questions 2, 3, 4, and 6 on the Spot Check Worksheets in your discussion of this section.</t>
  </si>
  <si>
    <t>Review the responses for questions 5, 7, and 8 on the Spot Check Worksheets in your discussion of this section.</t>
  </si>
  <si>
    <t xml:space="preserve">When the meeting is complete, sign and date the form to confirm the meeting was held. The PCPM will retain the Monthly Peer Counselor Review Guide Worksheets for reference and monitoring purposes. </t>
  </si>
  <si>
    <r>
      <t xml:space="preserve">4.  Is </t>
    </r>
    <r>
      <rPr>
        <b/>
        <u/>
        <sz val="10"/>
        <rFont val="Aptos Narrow"/>
        <family val="2"/>
        <scheme val="minor"/>
      </rPr>
      <t>encouragement or reassurance</t>
    </r>
    <r>
      <rPr>
        <b/>
        <sz val="10"/>
        <rFont val="Aptos Narrow"/>
        <family val="2"/>
        <scheme val="minor"/>
      </rPr>
      <t xml:space="preserve"> documented?</t>
    </r>
  </si>
  <si>
    <r>
      <t xml:space="preserve">1. Is the </t>
    </r>
    <r>
      <rPr>
        <b/>
        <u/>
        <sz val="10"/>
        <rFont val="Aptos Narrow"/>
        <family val="2"/>
        <scheme val="minor"/>
      </rPr>
      <t>breastfeeding education and support</t>
    </r>
    <r>
      <rPr>
        <b/>
        <sz val="10"/>
        <rFont val="Aptos Narrow"/>
        <family val="2"/>
        <scheme val="minor"/>
      </rPr>
      <t xml:space="preserve"> accurate, relevant and appropriate to meet the needs(s) of the participant? </t>
    </r>
  </si>
  <si>
    <r>
      <t xml:space="preserve">2. Does the peer counselor operate within WIC policy and the peer counselor’s defined </t>
    </r>
    <r>
      <rPr>
        <b/>
        <u/>
        <sz val="10"/>
        <rFont val="Aptos Narrow"/>
        <family val="2"/>
        <scheme val="minor"/>
      </rPr>
      <t>scope of practice</t>
    </r>
    <r>
      <rPr>
        <b/>
        <sz val="10"/>
        <rFont val="Aptos Narrow"/>
        <family val="2"/>
        <scheme val="minor"/>
      </rPr>
      <t>?</t>
    </r>
  </si>
  <si>
    <r>
      <t xml:space="preserve">3. Does the peer counselor </t>
    </r>
    <r>
      <rPr>
        <b/>
        <u/>
        <sz val="10"/>
        <rFont val="Aptos Narrow"/>
        <family val="2"/>
        <scheme val="minor"/>
      </rPr>
      <t>refer</t>
    </r>
    <r>
      <rPr>
        <b/>
        <sz val="10"/>
        <rFont val="Aptos Narrow"/>
        <family val="2"/>
        <scheme val="minor"/>
      </rPr>
      <t xml:space="preserve"> when appropriate, including for complex breastfeeding issues? </t>
    </r>
  </si>
  <si>
    <r>
      <t xml:space="preserve">5. Does the peer counselor include specific and appropriate plans for  </t>
    </r>
    <r>
      <rPr>
        <b/>
        <u/>
        <sz val="10"/>
        <rFont val="Aptos Narrow"/>
        <family val="2"/>
        <scheme val="minor"/>
      </rPr>
      <t>follow-up</t>
    </r>
    <r>
      <rPr>
        <b/>
        <sz val="10"/>
        <rFont val="Aptos Narrow"/>
        <family val="2"/>
        <scheme val="minor"/>
      </rPr>
      <t xml:space="preserve">? </t>
    </r>
  </si>
  <si>
    <r>
      <t xml:space="preserve">For each selected chart, review all two-way communication documented in the Breastfeeding Peer Counseling History Records section of the Peer Counselor Care Plan for the review month. If time allows, consider reviewing all contacts during the participant’s current enrollment. If any contact does not meet the criteria, mark "No." Add comments as needed.
</t>
    </r>
    <r>
      <rPr>
        <b/>
        <sz val="10"/>
        <color theme="1"/>
        <rFont val="Aptos Narrow"/>
        <family val="2"/>
        <scheme val="minor"/>
      </rPr>
      <t xml:space="preserve">1. </t>
    </r>
    <r>
      <rPr>
        <sz val="10"/>
        <color theme="1"/>
        <rFont val="Aptos Narrow"/>
        <family val="2"/>
        <scheme val="minor"/>
      </rPr>
      <t xml:space="preserve"> </t>
    </r>
    <r>
      <rPr>
        <b/>
        <sz val="10"/>
        <color theme="1"/>
        <rFont val="Aptos Narrow"/>
        <family val="2"/>
        <scheme val="minor"/>
      </rPr>
      <t xml:space="preserve">Education and Support: </t>
    </r>
    <r>
      <rPr>
        <sz val="10"/>
        <color theme="1"/>
        <rFont val="Aptos Narrow"/>
        <family val="2"/>
        <scheme val="minor"/>
      </rPr>
      <t xml:space="preserve"> Documentation should reflect evidence-based guidance and be relevant to the participant’s stated goals, concerns, or questions. Education must be timely and appropriate for the participant’s circumstances, such as their literacy level, available support systems, or upcoming transitions like returning to work. The support provided should meet the participant where they are and address their immediate needs.
</t>
    </r>
    <r>
      <rPr>
        <b/>
        <sz val="10"/>
        <color theme="1"/>
        <rFont val="Aptos Narrow"/>
        <family val="2"/>
        <scheme val="minor"/>
      </rPr>
      <t>2. Scope of Practice:</t>
    </r>
    <r>
      <rPr>
        <sz val="10"/>
        <color theme="1"/>
        <rFont val="Aptos Narrow"/>
        <family val="2"/>
        <scheme val="minor"/>
      </rPr>
      <t xml:space="preserve"> Peer counselors must document within their defined WIC scope of practice, avoiding clinical assessments or guidance outside of their training. All education and support must align with WIC policies. Refer to </t>
    </r>
    <r>
      <rPr>
        <i/>
        <sz val="10"/>
        <color theme="1"/>
        <rFont val="Aptos Narrow"/>
        <family val="2"/>
        <scheme val="minor"/>
      </rPr>
      <t>WPM Chapter 9, Attachment 9</t>
    </r>
    <r>
      <rPr>
        <sz val="10"/>
        <color theme="1"/>
        <rFont val="Aptos Narrow"/>
        <family val="2"/>
        <scheme val="minor"/>
      </rPr>
      <t xml:space="preserve"> for the complete scope of practice.
</t>
    </r>
    <r>
      <rPr>
        <b/>
        <sz val="10"/>
        <color theme="1"/>
        <rFont val="Aptos Narrow"/>
        <family val="2"/>
        <scheme val="minor"/>
      </rPr>
      <t>3.</t>
    </r>
    <r>
      <rPr>
        <sz val="10"/>
        <color theme="1"/>
        <rFont val="Aptos Narrow"/>
        <family val="2"/>
        <scheme val="minor"/>
      </rPr>
      <t xml:space="preserve"> </t>
    </r>
    <r>
      <rPr>
        <b/>
        <sz val="10"/>
        <color theme="1"/>
        <rFont val="Aptos Narrow"/>
        <family val="2"/>
        <scheme val="minor"/>
      </rPr>
      <t>Referrals:</t>
    </r>
    <r>
      <rPr>
        <sz val="10"/>
        <color theme="1"/>
        <rFont val="Aptos Narrow"/>
        <family val="2"/>
        <scheme val="minor"/>
      </rPr>
      <t xml:space="preserve"> Documentation should clearly indicate when a referral was made to a CPA or DBE for complex breastfeeding issues, assessments, or food package changes. It should also include any appropriate external referrals, such as to community resources, support groups, or parenting classes, when participant needs extend beyond the peer counselor’s role.  
</t>
    </r>
    <r>
      <rPr>
        <b/>
        <sz val="10"/>
        <color theme="1"/>
        <rFont val="Aptos Narrow"/>
        <family val="2"/>
        <scheme val="minor"/>
      </rPr>
      <t>4.</t>
    </r>
    <r>
      <rPr>
        <sz val="10"/>
        <color theme="1"/>
        <rFont val="Aptos Narrow"/>
        <family val="2"/>
        <scheme val="minor"/>
      </rPr>
      <t xml:space="preserve"> </t>
    </r>
    <r>
      <rPr>
        <b/>
        <sz val="10"/>
        <color theme="1"/>
        <rFont val="Aptos Narrow"/>
        <family val="2"/>
        <scheme val="minor"/>
      </rPr>
      <t xml:space="preserve">Encouragement: </t>
    </r>
    <r>
      <rPr>
        <sz val="10"/>
        <color theme="1"/>
        <rFont val="Aptos Narrow"/>
        <family val="2"/>
        <scheme val="minor"/>
      </rPr>
      <t xml:space="preserve">Peer counselor notes should reflect supportive communication by including affirming, praising, or reassuring statements. Emotional support is a core part of peer counseling and should be consistently evident in documentation.
</t>
    </r>
    <r>
      <rPr>
        <b/>
        <sz val="10"/>
        <color theme="1"/>
        <rFont val="Aptos Narrow"/>
        <family val="2"/>
        <scheme val="minor"/>
      </rPr>
      <t>5.</t>
    </r>
    <r>
      <rPr>
        <sz val="10"/>
        <color theme="1"/>
        <rFont val="Aptos Narrow"/>
        <family val="2"/>
        <scheme val="minor"/>
      </rPr>
      <t xml:space="preserve"> </t>
    </r>
    <r>
      <rPr>
        <b/>
        <sz val="10"/>
        <color theme="1"/>
        <rFont val="Aptos Narrow"/>
        <family val="2"/>
        <scheme val="minor"/>
      </rPr>
      <t xml:space="preserve">Follow-Up: </t>
    </r>
    <r>
      <rPr>
        <sz val="10"/>
        <color theme="1"/>
        <rFont val="Aptos Narrow"/>
        <family val="2"/>
        <scheme val="minor"/>
      </rPr>
      <t>Each contact should include a follow-up plan with a specific date or timeframe and the reason for follow-up. This demonstrates continuity of care and ensures ongoing support tailored to the participant’s evolving needs.</t>
    </r>
  </si>
  <si>
    <t>Estimated Delivery Date:</t>
  </si>
  <si>
    <t xml:space="preserve">Actual Delivery Date: </t>
  </si>
  <si>
    <t>Date Completed:</t>
  </si>
  <si>
    <t xml:space="preserve">Is the provided education and support accurate, relevant, and appropriate for the parent's own goals and needs? </t>
  </si>
  <si>
    <t>Spot Check Summary</t>
  </si>
  <si>
    <t>Spot Check #1 Participant Information</t>
  </si>
  <si>
    <t>Spot Check #1 Care Plan Review Questions</t>
  </si>
  <si>
    <t>Spot Check #3 Participant Information</t>
  </si>
  <si>
    <t>Spot Check #3 Care Plan Review Questions</t>
  </si>
  <si>
    <t>Spot Check #2 Participant Information</t>
  </si>
  <si>
    <t>Spot Check #2 Care Plan Review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</si>
</sst>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409]mmm\-yy;@"/>
    <numFmt numFmtId="166" formatCode="mm/dd/yy;@"/>
    <numFmt numFmtId="167" formatCode="[$-409]mmmm\-yy;@"/>
  </numFmts>
  <fonts count="25" x14ac:knownFonts="1">
    <font>
      <sz val="11"/>
      <color theme="1"/>
      <name val="Aptos Narrow"/>
      <family val="2"/>
      <scheme val="minor"/>
    </font>
    <font>
      <sz val="11"/>
      <color theme="1"/>
      <name val="Aptos Narrow"/>
      <family val="2"/>
      <scheme val="minor"/>
    </font>
    <font>
      <b/>
      <sz val="13"/>
      <color theme="3"/>
      <name val="Aptos Narrow"/>
      <family val="2"/>
      <scheme val="minor"/>
    </font>
    <font>
      <b/>
      <sz val="11"/>
      <color theme="3"/>
      <name val="Aptos Narrow"/>
      <family val="2"/>
      <scheme val="minor"/>
    </font>
    <font>
      <i/>
      <sz val="11"/>
      <color rgb="FF7F7F7F"/>
      <name val="Aptos Narrow"/>
      <family val="2"/>
      <scheme val="minor"/>
    </font>
    <font>
      <sz val="10"/>
      <color theme="1"/>
      <name val="Aptos Narrow"/>
      <family val="2"/>
      <scheme val="minor"/>
    </font>
    <font>
      <sz val="12"/>
      <color theme="1"/>
      <name val="Aptos Narrow"/>
      <family val="2"/>
      <scheme val="minor"/>
    </font>
    <font>
      <b/>
      <sz val="10"/>
      <color theme="1"/>
      <name val="Aptos Narrow"/>
      <family val="2"/>
      <scheme val="minor"/>
    </font>
    <font>
      <b/>
      <sz val="10"/>
      <color theme="0"/>
      <name val="Aptos Narrow"/>
      <family val="2"/>
      <scheme val="minor"/>
    </font>
    <font>
      <i/>
      <sz val="10"/>
      <name val="Aptos Narrow"/>
      <family val="2"/>
      <scheme val="minor"/>
    </font>
    <font>
      <sz val="10"/>
      <name val="Aptos Narrow"/>
      <family val="2"/>
      <scheme val="minor"/>
    </font>
    <font>
      <b/>
      <sz val="10"/>
      <name val="Aptos Narrow"/>
      <family val="2"/>
      <scheme val="minor"/>
    </font>
    <font>
      <b/>
      <u/>
      <sz val="10"/>
      <name val="Aptos Narrow"/>
      <family val="2"/>
      <scheme val="minor"/>
    </font>
    <font>
      <i/>
      <sz val="10"/>
      <color theme="1"/>
      <name val="Aptos"/>
      <family val="2"/>
    </font>
    <font>
      <i/>
      <sz val="10"/>
      <color theme="1"/>
      <name val="Aptos Narrow"/>
      <family val="2"/>
      <scheme val="minor"/>
    </font>
    <font>
      <sz val="10"/>
      <color theme="9" tint="-0.249977111117893"/>
      <name val="Aptos"/>
      <family val="2"/>
    </font>
    <font>
      <b/>
      <sz val="10"/>
      <color theme="1"/>
      <name val="Aptos"/>
      <family val="2"/>
    </font>
    <font>
      <sz val="10"/>
      <color theme="1"/>
      <name val="Aptos"/>
      <family val="2"/>
    </font>
    <font>
      <sz val="10"/>
      <color theme="1"/>
      <name val="Aptos Narrow"/>
      <family val="2"/>
    </font>
    <font>
      <sz val="10"/>
      <color theme="9" tint="-0.249977111117893"/>
      <name val="Aptos Narrow"/>
      <family val="2"/>
      <scheme val="minor"/>
    </font>
    <font>
      <b/>
      <i/>
      <sz val="10"/>
      <color theme="1"/>
      <name val="Aptos"/>
      <family val="2"/>
    </font>
    <font>
      <b/>
      <i/>
      <sz val="10"/>
      <color theme="1"/>
      <name val="Aptos Narrow"/>
      <family val="2"/>
      <scheme val="minor"/>
    </font>
    <font>
      <sz val="9"/>
      <name val="Aptos Narrow"/>
      <family val="2"/>
      <scheme val="minor"/>
    </font>
    <font>
      <sz val="9"/>
      <color theme="1"/>
      <name val="Aptos Narrow"/>
      <family val="2"/>
      <scheme val="minor"/>
    </font>
    <font>
      <sz val="8"/>
      <name val="Aptos Narrow"/>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FF9EB"/>
        <bgColor indexed="64"/>
      </patternFill>
    </fill>
    <fill>
      <patternFill patternType="solid">
        <fgColor theme="0"/>
        <bgColor indexed="64"/>
      </patternFill>
    </fill>
  </fills>
  <borders count="45">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theme="4" tint="0.39997558519241921"/>
      </bottom>
      <diagonal/>
    </border>
    <border>
      <left/>
      <right style="medium">
        <color indexed="64"/>
      </right>
      <top style="medium">
        <color indexed="64"/>
      </top>
      <bottom style="medium">
        <color theme="4" tint="0.3999755851924192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theme="4" tint="0.39997558519241921"/>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theme="4" tint="0.39997558519241921"/>
      </top>
      <bottom style="thin">
        <color indexed="64"/>
      </bottom>
      <diagonal/>
    </border>
    <border>
      <left/>
      <right/>
      <top style="medium">
        <color theme="4" tint="0.39997558519241921"/>
      </top>
      <bottom style="thin">
        <color indexed="64"/>
      </bottom>
      <diagonal/>
    </border>
    <border>
      <left/>
      <right style="medium">
        <color indexed="64"/>
      </right>
      <top style="medium">
        <color theme="4" tint="0.39997558519241921"/>
      </top>
      <bottom style="thin">
        <color indexed="64"/>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2" borderId="0" applyNumberFormat="0" applyBorder="0" applyAlignment="0" applyProtection="0"/>
    <xf numFmtId="0" fontId="3" fillId="0" borderId="2" applyNumberFormat="0" applyFill="0" applyAlignment="0" applyProtection="0"/>
    <xf numFmtId="9" fontId="1" fillId="0" borderId="0" applyFont="0" applyFill="0" applyBorder="0" applyAlignment="0" applyProtection="0"/>
  </cellStyleXfs>
  <cellXfs count="326">
    <xf numFmtId="0" fontId="0" fillId="0" borderId="0" xfId="0"/>
    <xf numFmtId="0" fontId="6" fillId="0" borderId="0" xfId="0" applyFont="1"/>
    <xf numFmtId="0" fontId="7" fillId="5" borderId="14" xfId="0" applyFont="1" applyFill="1" applyBorder="1" applyAlignment="1">
      <alignment horizontal="center" wrapText="1"/>
    </xf>
    <xf numFmtId="0" fontId="5" fillId="0" borderId="0" xfId="0" applyFont="1" applyAlignment="1">
      <alignment horizontal="center"/>
    </xf>
    <xf numFmtId="0" fontId="5" fillId="0" borderId="0" xfId="0" applyFont="1"/>
    <xf numFmtId="0" fontId="8" fillId="0" borderId="0" xfId="0" applyFont="1" applyAlignment="1">
      <alignment horizontal="left"/>
    </xf>
    <xf numFmtId="0" fontId="7" fillId="0" borderId="0" xfId="0" applyFont="1"/>
    <xf numFmtId="0" fontId="7" fillId="0" borderId="0" xfId="0" applyFont="1">
      <extLst>
        <ext xmlns:xfpb="http://schemas.microsoft.com/office/spreadsheetml/2022/featurepropertybag" uri="{C7286773-470A-42A8-94C5-96B5CB345126}">
          <xfpb:xfComplement i="0"/>
        </ext>
      </extLst>
    </xf>
    <xf numFmtId="0" fontId="5" fillId="0" borderId="0" xfId="0" applyFont="1" applyAlignment="1">
      <alignment horizontal="left"/>
    </xf>
    <xf numFmtId="0" fontId="0" fillId="0" borderId="9" xfId="0" applyBorder="1"/>
    <xf numFmtId="0" fontId="0" fillId="0" borderId="7" xfId="0" applyBorder="1"/>
    <xf numFmtId="0" fontId="0" fillId="0" borderId="8" xfId="0" applyBorder="1"/>
    <xf numFmtId="0" fontId="5" fillId="0" borderId="7" xfId="0" applyFont="1" applyBorder="1"/>
    <xf numFmtId="0" fontId="5" fillId="0" borderId="8" xfId="0" applyFont="1" applyBorder="1" applyAlignment="1">
      <alignment horizontal="center"/>
    </xf>
    <xf numFmtId="0" fontId="5" fillId="0" borderId="9" xfId="0" applyFont="1" applyBorder="1"/>
    <xf numFmtId="0" fontId="5" fillId="0" borderId="10" xfId="0" applyFont="1" applyBorder="1" applyAlignment="1">
      <alignment horizontal="center"/>
    </xf>
    <xf numFmtId="0" fontId="8" fillId="0" borderId="8" xfId="0" applyFont="1" applyBorder="1" applyAlignment="1">
      <alignment horizontal="left"/>
    </xf>
    <xf numFmtId="0" fontId="7" fillId="0" borderId="7" xfId="0" applyFont="1" applyBorder="1"/>
    <xf numFmtId="0" fontId="5" fillId="0" borderId="8" xfId="0" applyFont="1" applyBorder="1"/>
    <xf numFmtId="0" fontId="5" fillId="0" borderId="10" xfId="0" applyFont="1" applyBorder="1"/>
    <xf numFmtId="0" fontId="5" fillId="0" borderId="36" xfId="0" applyFont="1" applyBorder="1"/>
    <xf numFmtId="0" fontId="5" fillId="0" borderId="10" xfId="0" applyFont="1" applyBorder="1" applyAlignment="1">
      <alignment horizontal="left"/>
    </xf>
    <xf numFmtId="165" fontId="5" fillId="0" borderId="3" xfId="0" applyNumberFormat="1" applyFont="1" applyBorder="1" applyAlignment="1">
      <alignment horizontal="left"/>
    </xf>
    <xf numFmtId="164" fontId="10" fillId="0" borderId="14" xfId="0" applyNumberFormat="1" applyFont="1" applyBorder="1" applyAlignment="1">
      <alignment horizontal="center" vertical="center"/>
    </xf>
    <xf numFmtId="0" fontId="10" fillId="0" borderId="10" xfId="0" applyFont="1" applyBorder="1" applyAlignment="1" applyProtection="1">
      <alignment horizontal="left" wrapText="1"/>
      <protection locked="0"/>
    </xf>
    <xf numFmtId="0" fontId="5" fillId="0" borderId="0" xfId="0" applyFont="1" applyAlignment="1">
      <alignment horizontal="right" wrapText="1"/>
    </xf>
    <xf numFmtId="165" fontId="5" fillId="0" borderId="0" xfId="0" applyNumberFormat="1" applyFont="1" applyAlignment="1" applyProtection="1">
      <alignment horizontal="left" vertical="center"/>
      <protection locked="0"/>
    </xf>
    <xf numFmtId="49" fontId="5" fillId="0" borderId="10" xfId="0" applyNumberFormat="1" applyFont="1" applyBorder="1" applyAlignment="1" applyProtection="1">
      <alignment horizontal="left"/>
      <protection locked="0"/>
    </xf>
    <xf numFmtId="0" fontId="7" fillId="0" borderId="10" xfId="0" applyFont="1" applyBorder="1" applyAlignment="1">
      <alignment horizontal="right"/>
    </xf>
    <xf numFmtId="0" fontId="5" fillId="0" borderId="10" xfId="0" applyFont="1" applyBorder="1" applyAlignment="1">
      <alignment horizontal="right" wrapText="1"/>
    </xf>
    <xf numFmtId="165" fontId="5" fillId="0" borderId="10" xfId="0" applyNumberFormat="1" applyFont="1" applyBorder="1" applyAlignment="1" applyProtection="1">
      <alignment horizontal="left" vertical="center"/>
      <protection locked="0"/>
    </xf>
    <xf numFmtId="49" fontId="5" fillId="0" borderId="0" xfId="0" applyNumberFormat="1" applyFont="1" applyAlignment="1" applyProtection="1">
      <alignment horizontal="left"/>
      <protection locked="0"/>
    </xf>
    <xf numFmtId="0" fontId="7" fillId="0" borderId="0" xfId="0" applyFont="1" applyAlignment="1">
      <alignment horizontal="right"/>
    </xf>
    <xf numFmtId="0" fontId="7" fillId="0" borderId="0" xfId="0" applyFont="1" applyAlignment="1">
      <alignment wrapText="1"/>
    </xf>
    <xf numFmtId="0" fontId="5" fillId="0" borderId="25" xfId="0" applyFont="1" applyBorder="1"/>
    <xf numFmtId="49" fontId="5" fillId="0" borderId="25" xfId="0" applyNumberFormat="1" applyFont="1" applyBorder="1" applyAlignment="1" applyProtection="1">
      <alignment horizontal="center"/>
      <protection locked="0"/>
    </xf>
    <xf numFmtId="0" fontId="5" fillId="0" borderId="0" xfId="0" applyFont="1" applyAlignment="1">
      <alignment wrapText="1"/>
    </xf>
    <xf numFmtId="0" fontId="5" fillId="0" borderId="0" xfId="0" applyFont="1" applyAlignment="1">
      <alignment horizontal="left" wrapText="1"/>
    </xf>
    <xf numFmtId="0" fontId="7" fillId="0" borderId="10" xfId="0" applyFont="1" applyBorder="1" applyAlignment="1">
      <alignment wrapText="1"/>
    </xf>
    <xf numFmtId="166" fontId="5" fillId="0" borderId="10" xfId="0" applyNumberFormat="1" applyFont="1" applyBorder="1" applyAlignment="1" applyProtection="1">
      <alignment horizontal="left"/>
      <protection locked="0"/>
    </xf>
    <xf numFmtId="0" fontId="7" fillId="0" borderId="10" xfId="0" applyFont="1" applyBorder="1" applyAlignment="1">
      <alignment horizontal="left" wrapText="1"/>
    </xf>
    <xf numFmtId="166" fontId="5" fillId="0" borderId="10" xfId="0" applyNumberFormat="1" applyFont="1" applyBorder="1" applyAlignment="1" applyProtection="1">
      <alignment horizontal="left" vertical="top"/>
      <protection locked="0"/>
    </xf>
    <xf numFmtId="0" fontId="10" fillId="0" borderId="0" xfId="0" applyFont="1"/>
    <xf numFmtId="0" fontId="11" fillId="2" borderId="5" xfId="2" applyFont="1" applyFill="1" applyBorder="1" applyAlignment="1">
      <alignment horizontal="center"/>
    </xf>
    <xf numFmtId="0" fontId="11" fillId="2" borderId="14" xfId="2" applyFont="1" applyFill="1" applyBorder="1" applyAlignment="1">
      <alignment horizontal="center" vertical="center" wrapText="1"/>
    </xf>
    <xf numFmtId="0" fontId="11" fillId="0" borderId="10" xfId="2" applyFont="1" applyBorder="1" applyAlignment="1">
      <alignment horizontal="left" vertical="center" wrapText="1"/>
    </xf>
    <xf numFmtId="0" fontId="14" fillId="0" borderId="7" xfId="0" applyFont="1" applyBorder="1"/>
    <xf numFmtId="0" fontId="0" fillId="0" borderId="37" xfId="0" applyBorder="1"/>
    <xf numFmtId="0" fontId="7" fillId="5" borderId="26" xfId="0" applyFont="1" applyFill="1" applyBorder="1" applyAlignment="1">
      <alignment horizontal="center" wrapText="1"/>
    </xf>
    <xf numFmtId="0" fontId="14" fillId="0" borderId="7" xfId="0" applyFont="1" applyBorder="1" applyAlignment="1">
      <alignment horizontal="center"/>
    </xf>
    <xf numFmtId="0" fontId="5" fillId="0" borderId="0" xfId="0" applyFont="1" applyAlignment="1">
      <alignment horizontal="center" wrapText="1"/>
    </xf>
    <xf numFmtId="0" fontId="5" fillId="0" borderId="8" xfId="0" applyFont="1" applyBorder="1" applyAlignment="1">
      <alignment wrapText="1"/>
    </xf>
    <xf numFmtId="0" fontId="5" fillId="0" borderId="10" xfId="0" applyFont="1" applyBorder="1" applyAlignment="1">
      <alignment horizontal="left" wrapText="1"/>
    </xf>
    <xf numFmtId="0" fontId="14" fillId="0" borderId="10" xfId="0" applyFont="1" applyBorder="1"/>
    <xf numFmtId="0" fontId="7" fillId="6" borderId="27" xfId="0" applyFont="1" applyFill="1" applyBorder="1" applyAlignment="1">
      <alignment horizontal="center"/>
    </xf>
    <xf numFmtId="0" fontId="14" fillId="0" borderId="0" xfId="0" applyFont="1"/>
    <xf numFmtId="0" fontId="11" fillId="0" borderId="34" xfId="0" applyFont="1" applyBorder="1" applyAlignment="1">
      <alignment horizontal="left"/>
    </xf>
    <xf numFmtId="0" fontId="8" fillId="0" borderId="34" xfId="0" applyFont="1" applyBorder="1" applyAlignment="1">
      <alignment horizontal="left"/>
    </xf>
    <xf numFmtId="0" fontId="11" fillId="0" borderId="0" xfId="0" applyFont="1" applyAlignment="1">
      <alignment horizontal="left"/>
    </xf>
    <xf numFmtId="0" fontId="14" fillId="0" borderId="0" xfId="0" applyFont="1" applyAlignment="1">
      <alignment horizontal="center"/>
    </xf>
    <xf numFmtId="9" fontId="7" fillId="0" borderId="0" xfId="6" applyFont="1" applyAlignment="1">
      <alignment horizontal="right" indent="1"/>
    </xf>
    <xf numFmtId="9" fontId="7" fillId="0" borderId="0" xfId="6" applyFont="1"/>
    <xf numFmtId="0" fontId="11" fillId="6" borderId="27" xfId="0" applyFont="1" applyFill="1" applyBorder="1" applyAlignment="1">
      <alignment horizontal="center"/>
    </xf>
    <xf numFmtId="0" fontId="5" fillId="0" borderId="10" xfId="0" applyFont="1" applyBorder="1" applyAlignment="1">
      <alignment wrapText="1"/>
    </xf>
    <xf numFmtId="0" fontId="5" fillId="0" borderId="36" xfId="0" applyFont="1" applyBorder="1" applyAlignment="1">
      <alignment wrapText="1"/>
    </xf>
    <xf numFmtId="0" fontId="0" fillId="11" borderId="7" xfId="0" applyFill="1" applyBorder="1"/>
    <xf numFmtId="0" fontId="11" fillId="11" borderId="7" xfId="0" applyFont="1" applyFill="1" applyBorder="1" applyAlignment="1">
      <alignment horizontal="left"/>
    </xf>
    <xf numFmtId="0" fontId="11" fillId="11" borderId="8" xfId="0" applyFont="1" applyFill="1" applyBorder="1" applyAlignment="1">
      <alignment horizontal="center"/>
    </xf>
    <xf numFmtId="0" fontId="5" fillId="11" borderId="8" xfId="0" applyFont="1" applyFill="1" applyBorder="1"/>
    <xf numFmtId="0" fontId="0" fillId="11" borderId="0" xfId="0" applyFill="1"/>
    <xf numFmtId="0" fontId="8" fillId="0" borderId="25" xfId="0" applyFont="1" applyBorder="1" applyAlignment="1">
      <alignment horizontal="center"/>
    </xf>
    <xf numFmtId="0" fontId="8" fillId="0" borderId="36" xfId="0" applyFont="1" applyBorder="1" applyAlignment="1">
      <alignment horizontal="left"/>
    </xf>
    <xf numFmtId="0" fontId="8" fillId="0" borderId="0" xfId="0" applyFont="1" applyAlignment="1">
      <alignment horizontal="center"/>
    </xf>
    <xf numFmtId="0" fontId="11" fillId="0" borderId="0" xfId="0" applyFont="1"/>
    <xf numFmtId="0" fontId="11" fillId="0" borderId="7" xfId="0" applyFont="1" applyBorder="1" applyAlignment="1">
      <alignment horizontal="left"/>
    </xf>
    <xf numFmtId="0" fontId="5" fillId="0" borderId="22" xfId="0" applyFont="1" applyBorder="1"/>
    <xf numFmtId="0" fontId="5" fillId="0" borderId="13" xfId="0" applyFont="1" applyBorder="1"/>
    <xf numFmtId="0" fontId="5" fillId="0" borderId="23" xfId="0" applyFont="1" applyBorder="1"/>
    <xf numFmtId="165" fontId="5" fillId="0" borderId="8" xfId="0" applyNumberFormat="1" applyFont="1" applyBorder="1" applyAlignment="1">
      <alignment horizontal="left"/>
    </xf>
    <xf numFmtId="0" fontId="7" fillId="5" borderId="14" xfId="0" applyFont="1" applyFill="1" applyBorder="1"/>
    <xf numFmtId="0" fontId="7" fillId="5" borderId="14" xfId="0" applyFont="1" applyFill="1" applyBorder="1" applyAlignment="1">
      <alignment horizontal="center"/>
    </xf>
    <xf numFmtId="0" fontId="7" fillId="0" borderId="14" xfId="0" applyFont="1" applyBorder="1" applyAlignment="1">
      <alignment vertical="center"/>
    </xf>
    <xf numFmtId="0" fontId="5" fillId="0" borderId="14" xfId="0" applyFont="1" applyBorder="1" applyAlignment="1">
      <alignment horizontal="center" vertical="center"/>
    </xf>
    <xf numFmtId="0" fontId="5" fillId="0" borderId="39" xfId="0" applyFont="1" applyBorder="1"/>
    <xf numFmtId="0" fontId="21" fillId="0" borderId="0" xfId="0" applyFont="1" applyAlignment="1">
      <alignment horizontal="right"/>
    </xf>
    <xf numFmtId="0" fontId="21" fillId="0" borderId="0" xfId="0" applyFont="1"/>
    <xf numFmtId="0" fontId="17" fillId="0" borderId="34" xfId="0" applyFont="1" applyBorder="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right"/>
      <protection locked="0"/>
      <extLst>
        <ext xmlns:xfpb="http://schemas.microsoft.com/office/spreadsheetml/2022/featurepropertybag" uri="{C7286773-470A-42A8-94C5-96B5CB345126}">
          <xfpb:xfComplement i="0"/>
        </ext>
      </extLst>
    </xf>
    <xf numFmtId="0" fontId="5" fillId="0" borderId="0" xfId="0" applyFont="1" applyAlignment="1" applyProtection="1">
      <alignment horizontal="right" indent="1"/>
      <protection locked="0"/>
      <extLst>
        <ext xmlns:xfpb="http://schemas.microsoft.com/office/spreadsheetml/2022/featurepropertybag" uri="{C7286773-470A-42A8-94C5-96B5CB345126}">
          <xfpb:xfComplement i="0"/>
        </ext>
      </extLst>
    </xf>
    <xf numFmtId="0" fontId="10"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0" xfId="0" applyFont="1" applyProtection="1">
      <protection locked="0"/>
      <extLst>
        <ext xmlns:xfpb="http://schemas.microsoft.com/office/spreadsheetml/2022/featurepropertybag" uri="{C7286773-470A-42A8-94C5-96B5CB345126}">
          <xfpb:xfComplement i="0"/>
        </ext>
      </extLst>
    </xf>
    <xf numFmtId="0" fontId="7" fillId="0" borderId="0" xfId="0" applyFont="1" applyProtection="1">
      <protection locked="0"/>
      <extLst>
        <ext xmlns:xfpb="http://schemas.microsoft.com/office/spreadsheetml/2022/featurepropertybag" uri="{C7286773-470A-42A8-94C5-96B5CB345126}">
          <xfpb:xfComplement i="0"/>
        </ext>
      </extLst>
    </xf>
    <xf numFmtId="0" fontId="11"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5"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7" fillId="7" borderId="22" xfId="0" applyFont="1" applyFill="1" applyBorder="1" applyAlignment="1">
      <alignment horizontal="left" vertical="center" wrapText="1"/>
    </xf>
    <xf numFmtId="0" fontId="7" fillId="7" borderId="13" xfId="0" applyFont="1" applyFill="1" applyBorder="1" applyAlignment="1">
      <alignment horizontal="left" vertical="center" wrapText="1"/>
    </xf>
    <xf numFmtId="0" fontId="7" fillId="7" borderId="23" xfId="0" applyFont="1" applyFill="1" applyBorder="1" applyAlignment="1">
      <alignment horizontal="left" vertical="center"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17" fillId="0" borderId="22" xfId="0" applyFont="1" applyBorder="1" applyAlignment="1">
      <alignment horizontal="left" vertical="center" wrapText="1"/>
    </xf>
    <xf numFmtId="0" fontId="17" fillId="0" borderId="13" xfId="0" applyFont="1" applyBorder="1" applyAlignment="1">
      <alignment horizontal="left" vertical="center" wrapText="1"/>
    </xf>
    <xf numFmtId="0" fontId="17" fillId="0" borderId="23" xfId="0" applyFont="1" applyBorder="1" applyAlignment="1">
      <alignment horizontal="left" vertical="center" wrapText="1"/>
    </xf>
    <xf numFmtId="0" fontId="17" fillId="0" borderId="13" xfId="0" applyFont="1" applyBorder="1" applyAlignment="1">
      <alignment horizontal="left" vertical="center"/>
    </xf>
    <xf numFmtId="0" fontId="17" fillId="0" borderId="23" xfId="0" applyFont="1" applyBorder="1" applyAlignment="1">
      <alignment horizontal="left" vertical="center"/>
    </xf>
    <xf numFmtId="0" fontId="5" fillId="0" borderId="22" xfId="0" applyFont="1" applyBorder="1" applyAlignment="1">
      <alignment horizontal="left" wrapText="1"/>
    </xf>
    <xf numFmtId="0" fontId="5" fillId="0" borderId="13" xfId="0" applyFont="1" applyBorder="1" applyAlignment="1">
      <alignment horizontal="left" wrapText="1"/>
    </xf>
    <xf numFmtId="0" fontId="5" fillId="0" borderId="23" xfId="0" applyFont="1" applyBorder="1" applyAlignment="1">
      <alignment horizontal="left" wrapText="1"/>
    </xf>
    <xf numFmtId="0" fontId="16" fillId="7" borderId="22" xfId="0" applyFont="1" applyFill="1" applyBorder="1" applyAlignment="1">
      <alignment horizontal="left" vertical="center"/>
    </xf>
    <xf numFmtId="0" fontId="16" fillId="7" borderId="13" xfId="0" applyFont="1" applyFill="1" applyBorder="1" applyAlignment="1">
      <alignment horizontal="left" vertical="center"/>
    </xf>
    <xf numFmtId="0" fontId="16" fillId="7" borderId="23" xfId="0" applyFont="1" applyFill="1" applyBorder="1" applyAlignment="1">
      <alignment horizontal="left" vertical="center"/>
    </xf>
    <xf numFmtId="0" fontId="5" fillId="0" borderId="22" xfId="0" applyFont="1" applyBorder="1" applyAlignment="1">
      <alignment horizontal="left" vertical="top" wrapText="1"/>
    </xf>
    <xf numFmtId="0" fontId="5" fillId="0" borderId="13" xfId="0" applyFont="1" applyBorder="1" applyAlignment="1">
      <alignment horizontal="left" vertical="top" wrapText="1"/>
    </xf>
    <xf numFmtId="0" fontId="5" fillId="0" borderId="23" xfId="0" applyFont="1" applyBorder="1" applyAlignment="1">
      <alignment horizontal="left" vertical="top" wrapText="1"/>
    </xf>
    <xf numFmtId="0" fontId="5" fillId="0" borderId="0" xfId="0" applyFont="1" applyAlignment="1">
      <alignment horizontal="left" wrapText="1"/>
    </xf>
    <xf numFmtId="0" fontId="20" fillId="6" borderId="22" xfId="0" applyFont="1" applyFill="1" applyBorder="1" applyAlignment="1">
      <alignment horizontal="left" vertical="center" indent="1"/>
    </xf>
    <xf numFmtId="0" fontId="20" fillId="6" borderId="13" xfId="0" applyFont="1" applyFill="1" applyBorder="1" applyAlignment="1">
      <alignment horizontal="left" vertical="center" indent="1"/>
    </xf>
    <xf numFmtId="0" fontId="20" fillId="6" borderId="23" xfId="0" applyFont="1" applyFill="1" applyBorder="1" applyAlignment="1">
      <alignment horizontal="left" vertical="center" indent="1"/>
    </xf>
    <xf numFmtId="0" fontId="5" fillId="0" borderId="33" xfId="0" applyFont="1" applyBorder="1" applyAlignment="1">
      <alignment horizontal="left" vertical="top" wrapText="1" indent="1"/>
    </xf>
    <xf numFmtId="0" fontId="5" fillId="0" borderId="34" xfId="0" applyFont="1" applyBorder="1" applyAlignment="1">
      <alignment horizontal="left" vertical="top" wrapText="1" indent="1"/>
    </xf>
    <xf numFmtId="0" fontId="5" fillId="0" borderId="35" xfId="0" applyFont="1" applyBorder="1" applyAlignment="1">
      <alignment horizontal="left" vertical="top" wrapText="1" indent="1"/>
    </xf>
    <xf numFmtId="0" fontId="5" fillId="0" borderId="22" xfId="0" applyFont="1" applyBorder="1" applyAlignment="1">
      <alignment horizontal="left" vertical="top" wrapText="1" indent="1"/>
    </xf>
    <xf numFmtId="0" fontId="5" fillId="0" borderId="13" xfId="0" applyFont="1" applyBorder="1" applyAlignment="1">
      <alignment horizontal="left" vertical="top" indent="1"/>
    </xf>
    <xf numFmtId="0" fontId="5" fillId="0" borderId="23" xfId="0" applyFont="1" applyBorder="1" applyAlignment="1">
      <alignment horizontal="left" vertical="top" indent="1"/>
    </xf>
    <xf numFmtId="0" fontId="5" fillId="0" borderId="0" xfId="0" applyFont="1" applyAlignment="1">
      <alignment horizontal="left" wrapText="1" indent="2"/>
    </xf>
    <xf numFmtId="0" fontId="16" fillId="3" borderId="22" xfId="0" applyFont="1" applyFill="1" applyBorder="1" applyAlignment="1">
      <alignment horizontal="left" vertical="center"/>
    </xf>
    <xf numFmtId="0" fontId="16" fillId="3" borderId="13" xfId="0" applyFont="1" applyFill="1" applyBorder="1" applyAlignment="1">
      <alignment horizontal="left" vertical="center"/>
    </xf>
    <xf numFmtId="0" fontId="16" fillId="3" borderId="23" xfId="0" applyFont="1" applyFill="1" applyBorder="1" applyAlignment="1">
      <alignment horizontal="left" vertical="center"/>
    </xf>
    <xf numFmtId="0" fontId="5" fillId="0" borderId="13" xfId="0" applyFont="1" applyBorder="1" applyAlignment="1">
      <alignment horizontal="left" vertical="top" wrapText="1" indent="1"/>
    </xf>
    <xf numFmtId="0" fontId="5" fillId="0" borderId="23" xfId="0" applyFont="1" applyBorder="1" applyAlignment="1">
      <alignment horizontal="left" vertical="top" wrapText="1" indent="1"/>
    </xf>
    <xf numFmtId="0" fontId="5" fillId="0" borderId="13" xfId="0" applyFont="1" applyBorder="1" applyAlignment="1">
      <alignment horizontal="left" vertical="top"/>
    </xf>
    <xf numFmtId="0" fontId="5" fillId="0" borderId="23" xfId="0" applyFont="1" applyBorder="1" applyAlignment="1">
      <alignment horizontal="left" vertical="top"/>
    </xf>
    <xf numFmtId="0" fontId="16" fillId="3" borderId="2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23" xfId="0"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xf>
    <xf numFmtId="0" fontId="18" fillId="0" borderId="23" xfId="0" applyFont="1" applyBorder="1" applyAlignment="1">
      <alignment horizontal="left" vertical="center"/>
    </xf>
    <xf numFmtId="0" fontId="16" fillId="8" borderId="22" xfId="0" applyFont="1" applyFill="1" applyBorder="1" applyAlignment="1">
      <alignment horizontal="center" vertical="center"/>
    </xf>
    <xf numFmtId="0" fontId="16" fillId="8" borderId="13" xfId="0" applyFont="1" applyFill="1" applyBorder="1" applyAlignment="1">
      <alignment horizontal="center" vertical="center"/>
    </xf>
    <xf numFmtId="0" fontId="16" fillId="8" borderId="23" xfId="0" applyFont="1" applyFill="1" applyBorder="1" applyAlignment="1">
      <alignment horizontal="center" vertical="center"/>
    </xf>
    <xf numFmtId="0" fontId="16" fillId="9" borderId="22" xfId="0" applyFont="1" applyFill="1" applyBorder="1" applyAlignment="1">
      <alignment horizontal="left" vertical="center"/>
    </xf>
    <xf numFmtId="0" fontId="16" fillId="9" borderId="13" xfId="0" applyFont="1" applyFill="1" applyBorder="1" applyAlignment="1">
      <alignment horizontal="left" vertical="center"/>
    </xf>
    <xf numFmtId="0" fontId="16" fillId="9" borderId="23" xfId="0" applyFont="1" applyFill="1" applyBorder="1" applyAlignment="1">
      <alignment horizontal="left" vertical="center"/>
    </xf>
    <xf numFmtId="0" fontId="17" fillId="0" borderId="22" xfId="0" applyFont="1" applyBorder="1" applyAlignment="1">
      <alignment horizontal="left" vertical="top" wrapText="1"/>
    </xf>
    <xf numFmtId="0" fontId="17" fillId="0" borderId="13" xfId="0" applyFont="1" applyBorder="1" applyAlignment="1">
      <alignment horizontal="left" vertical="top"/>
    </xf>
    <xf numFmtId="0" fontId="17" fillId="0" borderId="23" xfId="0" applyFont="1" applyBorder="1" applyAlignment="1">
      <alignment horizontal="left" vertical="top"/>
    </xf>
    <xf numFmtId="0" fontId="18" fillId="0" borderId="33" xfId="0" applyFont="1" applyBorder="1" applyAlignment="1">
      <alignment horizontal="left" vertical="top" wrapText="1" indent="1"/>
    </xf>
    <xf numFmtId="0" fontId="18" fillId="0" borderId="34" xfId="0" applyFont="1" applyBorder="1" applyAlignment="1">
      <alignment horizontal="left" vertical="top" indent="1"/>
    </xf>
    <xf numFmtId="0" fontId="18" fillId="0" borderId="35" xfId="0" applyFont="1" applyBorder="1" applyAlignment="1">
      <alignment horizontal="left" vertical="top" indent="1"/>
    </xf>
    <xf numFmtId="0" fontId="5" fillId="0" borderId="22" xfId="0" applyFont="1" applyBorder="1" applyAlignment="1">
      <alignment horizontal="left" indent="1"/>
    </xf>
    <xf numFmtId="0" fontId="5" fillId="0" borderId="13" xfId="0" applyFont="1" applyBorder="1" applyAlignment="1">
      <alignment horizontal="left" indent="1"/>
    </xf>
    <xf numFmtId="0" fontId="5" fillId="0" borderId="23" xfId="0" applyFont="1" applyBorder="1" applyAlignment="1">
      <alignment horizontal="left" indent="1"/>
    </xf>
    <xf numFmtId="0" fontId="20" fillId="10" borderId="33" xfId="0" applyFont="1" applyFill="1" applyBorder="1" applyAlignment="1">
      <alignment horizontal="left" vertical="center" indent="1"/>
    </xf>
    <xf numFmtId="0" fontId="20" fillId="10" borderId="34" xfId="0" applyFont="1" applyFill="1" applyBorder="1" applyAlignment="1">
      <alignment horizontal="left" vertical="center" indent="1"/>
    </xf>
    <xf numFmtId="0" fontId="20" fillId="10" borderId="35" xfId="0" applyFont="1" applyFill="1" applyBorder="1" applyAlignment="1">
      <alignment horizontal="left" vertical="center" indent="1"/>
    </xf>
    <xf numFmtId="0" fontId="17" fillId="0" borderId="33" xfId="0" applyFont="1" applyBorder="1" applyAlignment="1">
      <alignment horizontal="left" vertical="top" wrapText="1" indent="1"/>
    </xf>
    <xf numFmtId="0" fontId="17" fillId="0" borderId="34" xfId="0" applyFont="1" applyBorder="1" applyAlignment="1">
      <alignment horizontal="left" vertical="top" indent="1"/>
    </xf>
    <xf numFmtId="0" fontId="17" fillId="0" borderId="35" xfId="0" applyFont="1" applyBorder="1" applyAlignment="1">
      <alignment horizontal="left" vertical="top" indent="1"/>
    </xf>
    <xf numFmtId="0" fontId="13" fillId="0" borderId="9" xfId="0" applyFont="1" applyBorder="1" applyAlignment="1">
      <alignment horizontal="left" wrapText="1" indent="1"/>
    </xf>
    <xf numFmtId="0" fontId="17" fillId="0" borderId="10" xfId="0" applyFont="1" applyBorder="1" applyAlignment="1">
      <alignment horizontal="left" indent="1"/>
    </xf>
    <xf numFmtId="0" fontId="17" fillId="0" borderId="36" xfId="0" applyFont="1" applyBorder="1" applyAlignment="1">
      <alignment horizontal="left" indent="1"/>
    </xf>
    <xf numFmtId="0" fontId="20" fillId="10" borderId="9" xfId="0" applyFont="1" applyFill="1" applyBorder="1" applyAlignment="1">
      <alignment horizontal="left" vertical="center" indent="1"/>
    </xf>
    <xf numFmtId="0" fontId="20" fillId="10" borderId="10" xfId="0" applyFont="1" applyFill="1" applyBorder="1" applyAlignment="1">
      <alignment horizontal="left" vertical="center" indent="1"/>
    </xf>
    <xf numFmtId="0" fontId="20" fillId="10" borderId="36" xfId="0" applyFont="1" applyFill="1" applyBorder="1" applyAlignment="1">
      <alignment horizontal="left" vertical="center" indent="1"/>
    </xf>
    <xf numFmtId="0" fontId="17" fillId="0" borderId="22" xfId="0" applyFont="1" applyBorder="1" applyAlignment="1">
      <alignment horizontal="left" vertical="top" wrapText="1" indent="1"/>
    </xf>
    <xf numFmtId="0" fontId="17" fillId="0" borderId="13" xfId="0" applyFont="1" applyBorder="1" applyAlignment="1">
      <alignment horizontal="left" vertical="top" indent="1"/>
    </xf>
    <xf numFmtId="0" fontId="17" fillId="0" borderId="23" xfId="0" applyFont="1" applyBorder="1" applyAlignment="1">
      <alignment horizontal="left" vertical="top" indent="1"/>
    </xf>
    <xf numFmtId="0" fontId="17" fillId="0" borderId="13" xfId="0" applyFont="1" applyBorder="1" applyAlignment="1">
      <alignment horizontal="left" vertical="top" wrapText="1"/>
    </xf>
    <xf numFmtId="0" fontId="17" fillId="0" borderId="23" xfId="0" applyFont="1" applyBorder="1" applyAlignment="1">
      <alignment horizontal="left" vertical="top" wrapText="1"/>
    </xf>
    <xf numFmtId="0" fontId="16" fillId="7" borderId="22"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23" xfId="0" applyFont="1" applyFill="1" applyBorder="1" applyAlignment="1">
      <alignment horizontal="center" vertical="center"/>
    </xf>
    <xf numFmtId="0" fontId="7" fillId="0" borderId="34" xfId="0" applyFont="1" applyBorder="1" applyAlignment="1">
      <alignment horizontal="right"/>
    </xf>
    <xf numFmtId="167" fontId="5" fillId="0" borderId="18" xfId="0" applyNumberFormat="1" applyFont="1" applyBorder="1" applyAlignment="1" applyProtection="1">
      <alignment horizontal="left"/>
      <protection locked="0"/>
    </xf>
    <xf numFmtId="0" fontId="7" fillId="0" borderId="0" xfId="0" applyFont="1" applyAlignment="1">
      <alignment horizontal="left"/>
    </xf>
    <xf numFmtId="0" fontId="5" fillId="0" borderId="3" xfId="0" applyFont="1" applyBorder="1" applyAlignment="1" applyProtection="1">
      <alignment horizontal="left"/>
      <protection locked="0"/>
    </xf>
    <xf numFmtId="0" fontId="7" fillId="5" borderId="16" xfId="0" applyFont="1" applyFill="1" applyBorder="1" applyAlignment="1">
      <alignment horizontal="center"/>
    </xf>
    <xf numFmtId="0" fontId="7" fillId="5" borderId="4" xfId="0" applyFont="1" applyFill="1" applyBorder="1" applyAlignment="1">
      <alignment horizontal="center"/>
    </xf>
    <xf numFmtId="0" fontId="7" fillId="5" borderId="17" xfId="0" applyFont="1" applyFill="1" applyBorder="1" applyAlignment="1">
      <alignment horizontal="center"/>
    </xf>
    <xf numFmtId="0" fontId="5" fillId="0" borderId="16" xfId="0" applyFont="1" applyBorder="1" applyAlignment="1" applyProtection="1">
      <alignment horizontal="center" vertical="center"/>
      <protection locked="0"/>
    </xf>
    <xf numFmtId="0" fontId="5" fillId="0" borderId="0" xfId="0" applyFont="1" applyAlignment="1">
      <alignment horizontal="center"/>
    </xf>
    <xf numFmtId="0" fontId="5" fillId="0" borderId="10"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36" xfId="0" applyFont="1" applyBorder="1" applyAlignment="1">
      <alignment horizontal="center"/>
    </xf>
    <xf numFmtId="0" fontId="7" fillId="5" borderId="14" xfId="0" applyFont="1" applyFill="1" applyBorder="1" applyAlignment="1">
      <alignment horizontal="center"/>
    </xf>
    <xf numFmtId="0" fontId="7" fillId="5" borderId="31" xfId="0" applyFont="1" applyFill="1" applyBorder="1" applyAlignment="1">
      <alignment horizontal="center"/>
    </xf>
    <xf numFmtId="0" fontId="7" fillId="0" borderId="14" xfId="0" applyFont="1" applyBorder="1" applyAlignment="1">
      <alignment horizontal="left"/>
    </xf>
    <xf numFmtId="0" fontId="7" fillId="0" borderId="31" xfId="0" applyFont="1" applyBorder="1" applyAlignment="1">
      <alignment horizontal="left"/>
    </xf>
    <xf numFmtId="0" fontId="7" fillId="5" borderId="11" xfId="0" applyFont="1" applyFill="1" applyBorder="1" applyAlignment="1">
      <alignment horizontal="center"/>
    </xf>
    <xf numFmtId="0" fontId="7" fillId="0" borderId="16" xfId="0" applyFont="1" applyBorder="1" applyAlignment="1">
      <alignment horizontal="left"/>
    </xf>
    <xf numFmtId="0" fontId="7" fillId="0" borderId="11" xfId="0" applyFont="1" applyBorder="1" applyAlignment="1">
      <alignment horizontal="left"/>
    </xf>
    <xf numFmtId="0" fontId="5" fillId="0" borderId="34" xfId="0" applyFont="1" applyBorder="1" applyAlignment="1">
      <alignment horizontal="center"/>
    </xf>
    <xf numFmtId="0" fontId="5" fillId="0" borderId="35" xfId="0" applyFont="1" applyBorder="1" applyAlignment="1">
      <alignment horizontal="center"/>
    </xf>
    <xf numFmtId="0" fontId="5" fillId="0" borderId="3" xfId="0" applyFont="1" applyBorder="1" applyAlignment="1" applyProtection="1">
      <alignment horizontal="left" wrapText="1"/>
      <protection locked="0"/>
    </xf>
    <xf numFmtId="0" fontId="7" fillId="7" borderId="22" xfId="0" applyFont="1" applyFill="1" applyBorder="1" applyAlignment="1">
      <alignment horizontal="left"/>
    </xf>
    <xf numFmtId="0" fontId="7" fillId="7" borderId="13" xfId="0" applyFont="1" applyFill="1" applyBorder="1" applyAlignment="1">
      <alignment horizontal="left"/>
    </xf>
    <xf numFmtId="0" fontId="7" fillId="7" borderId="23" xfId="0" applyFont="1" applyFill="1" applyBorder="1" applyAlignment="1">
      <alignment horizontal="left"/>
    </xf>
    <xf numFmtId="0" fontId="10" fillId="0" borderId="9" xfId="5" applyFont="1" applyBorder="1" applyAlignment="1" applyProtection="1">
      <alignment horizontal="left" vertical="top" wrapText="1"/>
      <protection locked="0"/>
    </xf>
    <xf numFmtId="0" fontId="10" fillId="0" borderId="10" xfId="5" applyFont="1" applyBorder="1" applyAlignment="1" applyProtection="1">
      <alignment horizontal="left" vertical="top" wrapText="1"/>
      <protection locked="0"/>
    </xf>
    <xf numFmtId="0" fontId="10" fillId="0" borderId="36" xfId="5" applyFont="1" applyBorder="1" applyAlignment="1" applyProtection="1">
      <alignment horizontal="left" vertical="top" wrapText="1"/>
      <protection locked="0"/>
    </xf>
    <xf numFmtId="0" fontId="7" fillId="0" borderId="0" xfId="0" applyFont="1" applyAlignment="1">
      <alignment horizontal="right" wrapText="1"/>
    </xf>
    <xf numFmtId="166" fontId="5" fillId="0" borderId="3" xfId="0" applyNumberFormat="1" applyFont="1" applyBorder="1" applyAlignment="1" applyProtection="1">
      <alignment horizontal="left" wrapText="1"/>
      <protection locked="0"/>
    </xf>
    <xf numFmtId="0" fontId="11" fillId="2" borderId="33" xfId="1" applyFont="1" applyFill="1" applyBorder="1" applyAlignment="1">
      <alignment horizontal="center"/>
    </xf>
    <xf numFmtId="0" fontId="11" fillId="2" borderId="34" xfId="1" applyFont="1" applyFill="1" applyBorder="1" applyAlignment="1">
      <alignment horizontal="center"/>
    </xf>
    <xf numFmtId="0" fontId="11" fillId="2" borderId="35" xfId="1" applyFont="1" applyFill="1" applyBorder="1" applyAlignment="1">
      <alignment horizontal="center"/>
    </xf>
    <xf numFmtId="0" fontId="9" fillId="0" borderId="33" xfId="3" applyFont="1" applyFill="1" applyBorder="1" applyAlignment="1">
      <alignment horizontal="left" vertical="center" wrapText="1"/>
    </xf>
    <xf numFmtId="0" fontId="9" fillId="0" borderId="34" xfId="3" applyFont="1" applyFill="1" applyBorder="1" applyAlignment="1">
      <alignment horizontal="left" vertical="center" wrapText="1"/>
    </xf>
    <xf numFmtId="0" fontId="9" fillId="0" borderId="35" xfId="3" applyFont="1" applyFill="1" applyBorder="1" applyAlignment="1">
      <alignment horizontal="left" vertical="center" wrapText="1"/>
    </xf>
    <xf numFmtId="0" fontId="11" fillId="2" borderId="28" xfId="4" applyFont="1" applyBorder="1" applyAlignment="1">
      <alignment horizontal="center" vertical="center"/>
    </xf>
    <xf numFmtId="0" fontId="11" fillId="2" borderId="29" xfId="4" applyFont="1" applyBorder="1" applyAlignment="1">
      <alignment horizontal="center" vertical="center"/>
    </xf>
    <xf numFmtId="0" fontId="11" fillId="2" borderId="31" xfId="4" applyFont="1" applyBorder="1" applyAlignment="1">
      <alignment horizontal="center" vertical="center"/>
    </xf>
    <xf numFmtId="0" fontId="11" fillId="2" borderId="14" xfId="4" applyFont="1" applyBorder="1" applyAlignment="1">
      <alignment horizontal="center" vertical="center"/>
    </xf>
    <xf numFmtId="0" fontId="11" fillId="0" borderId="31" xfId="2" applyFont="1" applyBorder="1" applyAlignment="1">
      <alignment horizontal="left"/>
    </xf>
    <xf numFmtId="0" fontId="11" fillId="0" borderId="14" xfId="2" applyFont="1" applyBorder="1" applyAlignment="1">
      <alignment horizontal="left"/>
    </xf>
    <xf numFmtId="0" fontId="11" fillId="0" borderId="32" xfId="2" applyFont="1" applyBorder="1" applyAlignment="1">
      <alignment horizontal="left" wrapText="1"/>
    </xf>
    <xf numFmtId="0" fontId="11" fillId="0" borderId="21" xfId="2" applyFont="1" applyBorder="1" applyAlignment="1">
      <alignment horizontal="left" wrapText="1"/>
    </xf>
    <xf numFmtId="0" fontId="11" fillId="0" borderId="42" xfId="2" applyFont="1" applyBorder="1" applyAlignment="1">
      <alignment horizontal="left" vertical="center" wrapText="1"/>
    </xf>
    <xf numFmtId="0" fontId="11" fillId="0" borderId="43" xfId="2" applyFont="1" applyBorder="1" applyAlignment="1">
      <alignment horizontal="left" vertical="center" wrapText="1"/>
    </xf>
    <xf numFmtId="0" fontId="11" fillId="2" borderId="24" xfId="2" applyFont="1" applyFill="1" applyBorder="1" applyAlignment="1">
      <alignment horizontal="center"/>
    </xf>
    <xf numFmtId="0" fontId="11" fillId="2" borderId="5" xfId="2" applyFont="1" applyFill="1" applyBorder="1" applyAlignment="1">
      <alignment horizontal="center"/>
    </xf>
    <xf numFmtId="0" fontId="11" fillId="2" borderId="6" xfId="2" applyFont="1" applyFill="1" applyBorder="1" applyAlignment="1">
      <alignment horizontal="center"/>
    </xf>
    <xf numFmtId="0" fontId="11" fillId="0" borderId="11" xfId="2" applyFont="1" applyBorder="1" applyAlignment="1">
      <alignment horizontal="left" vertical="center" wrapText="1"/>
    </xf>
    <xf numFmtId="0" fontId="11" fillId="0" borderId="4" xfId="2" applyFont="1" applyBorder="1" applyAlignment="1">
      <alignment horizontal="left" vertical="center" wrapText="1"/>
    </xf>
    <xf numFmtId="0" fontId="7" fillId="7" borderId="22" xfId="0" applyFont="1" applyFill="1" applyBorder="1" applyAlignment="1">
      <alignment horizontal="center"/>
    </xf>
    <xf numFmtId="0" fontId="7" fillId="7" borderId="13" xfId="0" applyFont="1" applyFill="1" applyBorder="1" applyAlignment="1">
      <alignment horizontal="center"/>
    </xf>
    <xf numFmtId="0" fontId="7" fillId="7" borderId="23" xfId="0" applyFont="1" applyFill="1" applyBorder="1" applyAlignment="1">
      <alignment horizontal="center"/>
    </xf>
    <xf numFmtId="0" fontId="5" fillId="0" borderId="18" xfId="0" applyFont="1" applyBorder="1" applyAlignment="1">
      <alignment horizontal="left"/>
    </xf>
    <xf numFmtId="0" fontId="5" fillId="0" borderId="3" xfId="0" applyFont="1" applyBorder="1" applyAlignment="1">
      <alignment horizontal="left"/>
    </xf>
    <xf numFmtId="0" fontId="10"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1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2" borderId="14" xfId="2" applyFont="1" applyFill="1" applyBorder="1" applyAlignment="1">
      <alignment horizontal="center" vertical="center" wrapText="1"/>
    </xf>
    <xf numFmtId="0" fontId="11" fillId="2" borderId="20" xfId="2" applyFont="1" applyFill="1" applyBorder="1" applyAlignment="1">
      <alignment horizontal="center" vertical="center" wrapText="1"/>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7" fillId="0" borderId="0" xfId="0" applyFont="1" applyAlignment="1">
      <alignment horizontal="right"/>
    </xf>
    <xf numFmtId="167" fontId="5" fillId="0" borderId="3" xfId="0" applyNumberFormat="1" applyFont="1" applyBorder="1" applyAlignment="1">
      <alignment horizontal="left"/>
    </xf>
    <xf numFmtId="0" fontId="11" fillId="2" borderId="29" xfId="1" applyFont="1" applyFill="1" applyBorder="1" applyAlignment="1">
      <alignment horizontal="center"/>
    </xf>
    <xf numFmtId="166" fontId="5" fillId="0" borderId="3" xfId="0" applyNumberFormat="1" applyFont="1" applyBorder="1" applyAlignment="1" applyProtection="1">
      <alignment horizontal="left"/>
      <protection locked="0"/>
    </xf>
    <xf numFmtId="0" fontId="11" fillId="2" borderId="30" xfId="1" applyFont="1" applyFill="1" applyBorder="1" applyAlignment="1">
      <alignment horizontal="center"/>
    </xf>
    <xf numFmtId="49" fontId="5" fillId="0" borderId="0" xfId="0" applyNumberFormat="1" applyFont="1" applyAlignment="1" applyProtection="1">
      <alignment horizontal="left"/>
      <protection locked="0"/>
    </xf>
    <xf numFmtId="0" fontId="7" fillId="0" borderId="34" xfId="0" applyFont="1" applyBorder="1" applyAlignment="1">
      <alignment horizontal="right" wrapText="1"/>
    </xf>
    <xf numFmtId="166" fontId="5" fillId="0" borderId="18" xfId="0" applyNumberFormat="1" applyFont="1" applyBorder="1" applyAlignment="1" applyProtection="1">
      <alignment horizontal="left" wrapText="1"/>
      <protection locked="0"/>
    </xf>
    <xf numFmtId="166" fontId="5" fillId="0" borderId="4" xfId="0" applyNumberFormat="1" applyFont="1" applyBorder="1" applyAlignment="1" applyProtection="1">
      <alignment horizontal="left" vertical="center"/>
      <protection locked="0"/>
    </xf>
    <xf numFmtId="0" fontId="11" fillId="0" borderId="40" xfId="2" applyFont="1" applyBorder="1" applyAlignment="1">
      <alignment horizontal="left" vertical="center" wrapText="1"/>
    </xf>
    <xf numFmtId="0" fontId="11" fillId="0" borderId="39" xfId="2" applyFont="1" applyBorder="1" applyAlignment="1">
      <alignment horizontal="left" vertical="center" wrapText="1"/>
    </xf>
    <xf numFmtId="166" fontId="5" fillId="0" borderId="4" xfId="0" applyNumberFormat="1" applyFont="1" applyBorder="1" applyAlignment="1" applyProtection="1">
      <alignment horizontal="left"/>
      <protection locked="0"/>
    </xf>
    <xf numFmtId="0" fontId="8" fillId="3" borderId="22" xfId="0" applyFont="1" applyFill="1" applyBorder="1" applyAlignment="1">
      <alignment horizontal="center"/>
    </xf>
    <xf numFmtId="0" fontId="8" fillId="3" borderId="13" xfId="0" applyFont="1" applyFill="1" applyBorder="1" applyAlignment="1">
      <alignment horizontal="center"/>
    </xf>
    <xf numFmtId="0" fontId="8" fillId="3" borderId="23" xfId="0" applyFont="1" applyFill="1" applyBorder="1" applyAlignment="1">
      <alignment horizontal="center"/>
    </xf>
    <xf numFmtId="0" fontId="10" fillId="0" borderId="3" xfId="0" applyFont="1" applyBorder="1" applyAlignment="1" applyProtection="1">
      <alignment horizontal="center"/>
      <protection locked="0"/>
    </xf>
    <xf numFmtId="0" fontId="11" fillId="0" borderId="0" xfId="0" applyFont="1" applyAlignment="1">
      <alignment horizontal="center"/>
    </xf>
    <xf numFmtId="166" fontId="11" fillId="0" borderId="3" xfId="0" applyNumberFormat="1" applyFont="1" applyBorder="1" applyAlignment="1" applyProtection="1">
      <alignment horizontal="center"/>
      <protection locked="0"/>
    </xf>
    <xf numFmtId="0" fontId="5"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3" xfId="0" applyFont="1" applyBorder="1" applyAlignment="1" applyProtection="1">
      <alignment horizontal="left" wrapText="1"/>
      <protection locked="0"/>
    </xf>
    <xf numFmtId="0" fontId="23" fillId="0" borderId="0" xfId="0" applyFont="1" applyAlignment="1" applyProtection="1">
      <alignment horizontal="left" wrapText="1"/>
      <protection locked="0"/>
    </xf>
    <xf numFmtId="0" fontId="7" fillId="0" borderId="7" xfId="0" applyFont="1" applyBorder="1" applyAlignment="1">
      <alignment horizontal="left" wrapText="1"/>
    </xf>
    <xf numFmtId="0" fontId="7" fillId="0" borderId="0" xfId="0" applyFont="1" applyAlignment="1">
      <alignment horizontal="left" wrapText="1"/>
    </xf>
    <xf numFmtId="0" fontId="11" fillId="0" borderId="3" xfId="0" applyFont="1" applyBorder="1" applyAlignment="1">
      <alignment horizontal="left"/>
    </xf>
    <xf numFmtId="0" fontId="22" fillId="0" borderId="15"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8" fillId="3" borderId="22" xfId="0" applyFont="1" applyFill="1" applyBorder="1" applyAlignment="1">
      <alignment horizontal="left"/>
    </xf>
    <xf numFmtId="0" fontId="8" fillId="3" borderId="13" xfId="0" applyFont="1" applyFill="1" applyBorder="1" applyAlignment="1">
      <alignment horizontal="left"/>
    </xf>
    <xf numFmtId="0" fontId="8" fillId="3" borderId="23" xfId="0" applyFont="1" applyFill="1" applyBorder="1" applyAlignment="1">
      <alignment horizontal="left"/>
    </xf>
    <xf numFmtId="0" fontId="23" fillId="0" borderId="22"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2" fillId="0" borderId="16"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11" fillId="0" borderId="34"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0" borderId="3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6" borderId="27" xfId="0" applyFont="1" applyFill="1" applyBorder="1" applyAlignment="1">
      <alignment horizontal="left"/>
    </xf>
    <xf numFmtId="0" fontId="11" fillId="6" borderId="38" xfId="0" applyFont="1" applyFill="1" applyBorder="1" applyAlignment="1">
      <alignment horizontal="center"/>
    </xf>
    <xf numFmtId="0" fontId="11" fillId="0" borderId="34" xfId="0" applyFont="1" applyBorder="1" applyAlignment="1">
      <alignment horizontal="left"/>
    </xf>
    <xf numFmtId="9" fontId="7" fillId="0" borderId="3" xfId="6" applyFont="1" applyBorder="1" applyAlignment="1">
      <alignment horizontal="right"/>
    </xf>
    <xf numFmtId="0" fontId="7" fillId="11" borderId="0" xfId="0" applyFont="1" applyFill="1" applyAlignment="1">
      <alignment horizontal="left"/>
    </xf>
    <xf numFmtId="0" fontId="7"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7" fillId="0" borderId="8"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6" borderId="27" xfId="0" applyFont="1" applyFill="1" applyBorder="1" applyAlignment="1">
      <alignment horizontal="center"/>
    </xf>
    <xf numFmtId="0" fontId="7" fillId="0" borderId="0" xfId="0" applyFont="1" applyAlignment="1">
      <alignment horizontal="left" vertical="center" wrapText="1"/>
    </xf>
    <xf numFmtId="0" fontId="5" fillId="0" borderId="34"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5" fillId="0" borderId="3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7" fillId="6" borderId="22" xfId="0" applyFont="1" applyFill="1" applyBorder="1" applyAlignment="1">
      <alignment horizontal="center"/>
    </xf>
    <xf numFmtId="0" fontId="7" fillId="6" borderId="27" xfId="0" applyFont="1" applyFill="1" applyBorder="1" applyAlignment="1">
      <alignment horizontal="center"/>
    </xf>
    <xf numFmtId="0" fontId="5" fillId="0" borderId="8"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21" fillId="0" borderId="7" xfId="0" applyFont="1" applyBorder="1" applyAlignment="1">
      <alignment horizontal="center"/>
    </xf>
    <xf numFmtId="0" fontId="21" fillId="0" borderId="0" xfId="0" applyFont="1" applyAlignment="1">
      <alignment horizontal="center"/>
    </xf>
    <xf numFmtId="0" fontId="7" fillId="6" borderId="27" xfId="0" applyFont="1" applyFill="1" applyBorder="1" applyAlignment="1">
      <alignment horizontal="left"/>
    </xf>
    <xf numFmtId="0" fontId="21" fillId="0" borderId="7" xfId="0" applyFont="1" applyBorder="1" applyAlignment="1">
      <alignment horizontal="right"/>
    </xf>
    <xf numFmtId="0" fontId="11" fillId="0" borderId="10" xfId="0" applyFont="1" applyBorder="1" applyAlignment="1">
      <alignment horizontal="center"/>
    </xf>
    <xf numFmtId="0" fontId="11" fillId="0" borderId="3" xfId="0" applyFont="1" applyBorder="1" applyAlignment="1" applyProtection="1">
      <alignment horizontal="center"/>
      <protection locked="0"/>
    </xf>
    <xf numFmtId="0" fontId="23" fillId="0" borderId="14" xfId="0" applyFont="1" applyBorder="1" applyAlignment="1" applyProtection="1">
      <alignment horizontal="left" vertical="top" wrapText="1"/>
      <protection locked="0"/>
    </xf>
    <xf numFmtId="0" fontId="5" fillId="0" borderId="9" xfId="0" applyFont="1" applyBorder="1" applyAlignment="1">
      <alignment horizontal="center"/>
    </xf>
    <xf numFmtId="0" fontId="8" fillId="3" borderId="27" xfId="0" applyFont="1" applyFill="1" applyBorder="1" applyAlignment="1">
      <alignment horizontal="center"/>
    </xf>
    <xf numFmtId="0" fontId="21" fillId="0" borderId="0" xfId="0" applyFont="1" applyAlignment="1">
      <alignment horizontal="left"/>
    </xf>
    <xf numFmtId="0" fontId="11" fillId="6" borderId="22" xfId="0" applyFont="1" applyFill="1" applyBorder="1" applyAlignment="1">
      <alignment horizontal="left"/>
    </xf>
    <xf numFmtId="0" fontId="7" fillId="0" borderId="7" xfId="0" applyFont="1" applyBorder="1" applyAlignment="1">
      <alignment horizontal="left"/>
    </xf>
    <xf numFmtId="166" fontId="5" fillId="0" borderId="25" xfId="0" applyNumberFormat="1" applyFont="1" applyBorder="1" applyAlignment="1" applyProtection="1">
      <alignment horizontal="left"/>
      <protection locked="0"/>
    </xf>
    <xf numFmtId="0" fontId="5" fillId="0" borderId="3" xfId="0" applyFont="1" applyBorder="1" applyAlignment="1" applyProtection="1">
      <alignment horizontal="left"/>
    </xf>
    <xf numFmtId="167" fontId="5" fillId="0" borderId="3" xfId="0" applyNumberFormat="1" applyFont="1" applyBorder="1" applyAlignment="1" applyProtection="1">
      <alignment horizontal="left"/>
    </xf>
    <xf numFmtId="0" fontId="5" fillId="0" borderId="25" xfId="0" applyFont="1" applyBorder="1" applyAlignment="1" applyProtection="1">
      <alignment horizontal="left"/>
    </xf>
    <xf numFmtId="0" fontId="5" fillId="0" borderId="4" xfId="0" applyFont="1" applyBorder="1" applyAlignment="1" applyProtection="1">
      <alignment horizontal="left"/>
    </xf>
    <xf numFmtId="0" fontId="11" fillId="0" borderId="3"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1" fillId="0" borderId="4"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1" fillId="0" borderId="39"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43" xfId="0" applyFont="1" applyBorder="1" applyAlignment="1" applyProtection="1">
      <alignment horizontal="left" vertical="center"/>
      <protection locked="0"/>
    </xf>
    <xf numFmtId="0" fontId="24" fillId="0" borderId="44"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4"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39" xfId="0" applyFont="1" applyBorder="1" applyAlignment="1" applyProtection="1">
      <alignment horizontal="left" vertical="center"/>
      <protection locked="0"/>
    </xf>
    <xf numFmtId="0" fontId="24" fillId="0" borderId="41" xfId="0" applyFont="1" applyBorder="1" applyAlignment="1" applyProtection="1">
      <alignment horizontal="left" vertical="center"/>
      <protection locked="0"/>
    </xf>
    <xf numFmtId="166" fontId="10" fillId="0" borderId="3" xfId="0" applyNumberFormat="1" applyFont="1" applyBorder="1" applyAlignment="1" applyProtection="1">
      <alignment horizontal="center"/>
      <protection locked="0"/>
    </xf>
    <xf numFmtId="0" fontId="0" fillId="0" borderId="10" xfId="0" applyBorder="1"/>
    <xf numFmtId="0" fontId="8" fillId="4" borderId="22" xfId="0" applyFont="1" applyFill="1" applyBorder="1" applyAlignment="1">
      <alignment horizontal="center"/>
    </xf>
    <xf numFmtId="0" fontId="8" fillId="4" borderId="27" xfId="0" applyFont="1" applyFill="1" applyBorder="1" applyAlignment="1">
      <alignment horizontal="center"/>
    </xf>
    <xf numFmtId="0" fontId="8" fillId="4" borderId="13" xfId="0" applyFont="1" applyFill="1" applyBorder="1" applyAlignment="1">
      <alignment horizontal="center"/>
    </xf>
    <xf numFmtId="0" fontId="8" fillId="4" borderId="23" xfId="0" applyFont="1" applyFill="1" applyBorder="1" applyAlignment="1">
      <alignment horizontal="center"/>
    </xf>
  </cellXfs>
  <cellStyles count="7">
    <cellStyle name="20% - Accent1" xfId="4" builtinId="30"/>
    <cellStyle name="Explanatory Text" xfId="3" builtinId="53"/>
    <cellStyle name="Heading 2" xfId="1" builtinId="17"/>
    <cellStyle name="Heading 3" xfId="5" builtinId="18"/>
    <cellStyle name="Heading 4" xfId="2" builtinId="19"/>
    <cellStyle name="Normal" xfId="0" builtinId="0"/>
    <cellStyle name="Percent" xfId="6" builtinId="5"/>
  </cellStyles>
  <dxfs count="0"/>
  <tableStyles count="0" defaultTableStyle="TableStyleMedium2" defaultPivotStyle="PivotStyleLight16"/>
  <colors>
    <mruColors>
      <color rgb="FFC0E6F5"/>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2AC4-4C14-478F-9D16-42EECF2BDFF0}">
  <sheetPr codeName="Sheet2">
    <tabColor rgb="FFFFFF00"/>
  </sheetPr>
  <dimension ref="A1:K67"/>
  <sheetViews>
    <sheetView showGridLines="0" tabSelected="1" view="pageBreakPreview" zoomScale="226" zoomScaleNormal="150" zoomScaleSheetLayoutView="226" workbookViewId="0">
      <selection activeCell="A2" sqref="A2:K2"/>
    </sheetView>
  </sheetViews>
  <sheetFormatPr defaultColWidth="9.21875" defaultRowHeight="13.8" x14ac:dyDescent="0.3"/>
  <cols>
    <col min="1" max="16384" width="9.21875" style="4"/>
  </cols>
  <sheetData>
    <row r="1" spans="1:11" ht="6.6" customHeight="1" thickBot="1" x14ac:dyDescent="0.35"/>
    <row r="2" spans="1:11" ht="16.95" customHeight="1" thickBot="1" x14ac:dyDescent="0.35">
      <c r="A2" s="143" t="s">
        <v>115</v>
      </c>
      <c r="B2" s="144"/>
      <c r="C2" s="144"/>
      <c r="D2" s="144"/>
      <c r="E2" s="144"/>
      <c r="F2" s="144"/>
      <c r="G2" s="144"/>
      <c r="H2" s="144"/>
      <c r="I2" s="144"/>
      <c r="J2" s="144"/>
      <c r="K2" s="145"/>
    </row>
    <row r="3" spans="1:11" ht="30" customHeight="1" thickBot="1" x14ac:dyDescent="0.35">
      <c r="A3" s="110" t="s">
        <v>117</v>
      </c>
      <c r="B3" s="111"/>
      <c r="C3" s="111"/>
      <c r="D3" s="111"/>
      <c r="E3" s="111"/>
      <c r="F3" s="111"/>
      <c r="G3" s="111"/>
      <c r="H3" s="111"/>
      <c r="I3" s="111"/>
      <c r="J3" s="111"/>
      <c r="K3" s="112"/>
    </row>
    <row r="4" spans="1:11" ht="13.5" thickBot="1" x14ac:dyDescent="0.35">
      <c r="A4" s="146" t="s">
        <v>76</v>
      </c>
      <c r="B4" s="147"/>
      <c r="C4" s="147"/>
      <c r="D4" s="147"/>
      <c r="E4" s="147"/>
      <c r="F4" s="147"/>
      <c r="G4" s="147"/>
      <c r="H4" s="147"/>
      <c r="I4" s="147"/>
      <c r="J4" s="147"/>
      <c r="K4" s="148"/>
    </row>
    <row r="5" spans="1:11" ht="72.599999999999994" customHeight="1" thickBot="1" x14ac:dyDescent="0.35">
      <c r="A5" s="105" t="s">
        <v>111</v>
      </c>
      <c r="B5" s="108"/>
      <c r="C5" s="108"/>
      <c r="D5" s="108"/>
      <c r="E5" s="108"/>
      <c r="F5" s="108"/>
      <c r="G5" s="108"/>
      <c r="H5" s="108"/>
      <c r="I5" s="108"/>
      <c r="J5" s="108"/>
      <c r="K5" s="109"/>
    </row>
    <row r="6" spans="1:11" ht="13.5" thickBot="1" x14ac:dyDescent="0.35">
      <c r="A6" s="146" t="s">
        <v>77</v>
      </c>
      <c r="B6" s="147"/>
      <c r="C6" s="147"/>
      <c r="D6" s="147"/>
      <c r="E6" s="147"/>
      <c r="F6" s="147"/>
      <c r="G6" s="147"/>
      <c r="H6" s="147"/>
      <c r="I6" s="147"/>
      <c r="J6" s="147"/>
      <c r="K6" s="148"/>
    </row>
    <row r="7" spans="1:11" ht="13.5" thickBot="1" x14ac:dyDescent="0.35">
      <c r="A7" s="158" t="s">
        <v>16</v>
      </c>
      <c r="B7" s="159"/>
      <c r="C7" s="159"/>
      <c r="D7" s="159"/>
      <c r="E7" s="159"/>
      <c r="F7" s="159"/>
      <c r="G7" s="159"/>
      <c r="H7" s="159"/>
      <c r="I7" s="159"/>
      <c r="J7" s="159"/>
      <c r="K7" s="160"/>
    </row>
    <row r="8" spans="1:11" ht="30.75" customHeight="1" x14ac:dyDescent="0.3">
      <c r="A8" s="161" t="s">
        <v>105</v>
      </c>
      <c r="B8" s="162"/>
      <c r="C8" s="162"/>
      <c r="D8" s="162"/>
      <c r="E8" s="162"/>
      <c r="F8" s="162"/>
      <c r="G8" s="162"/>
      <c r="H8" s="162"/>
      <c r="I8" s="162"/>
      <c r="J8" s="162"/>
      <c r="K8" s="163"/>
    </row>
    <row r="9" spans="1:11" ht="25.95" customHeight="1" thickBot="1" x14ac:dyDescent="0.35">
      <c r="A9" s="164" t="s">
        <v>112</v>
      </c>
      <c r="B9" s="165"/>
      <c r="C9" s="165"/>
      <c r="D9" s="165"/>
      <c r="E9" s="165"/>
      <c r="F9" s="165"/>
      <c r="G9" s="165"/>
      <c r="H9" s="165"/>
      <c r="I9" s="165"/>
      <c r="J9" s="165"/>
      <c r="K9" s="166"/>
    </row>
    <row r="10" spans="1:11" ht="13.5" thickBot="1" x14ac:dyDescent="0.35">
      <c r="A10" s="167" t="s">
        <v>19</v>
      </c>
      <c r="B10" s="168"/>
      <c r="C10" s="168"/>
      <c r="D10" s="168"/>
      <c r="E10" s="168"/>
      <c r="F10" s="168"/>
      <c r="G10" s="168"/>
      <c r="H10" s="168"/>
      <c r="I10" s="168"/>
      <c r="J10" s="168"/>
      <c r="K10" s="169"/>
    </row>
    <row r="11" spans="1:11" ht="30.6" customHeight="1" thickBot="1" x14ac:dyDescent="0.35">
      <c r="A11" s="170" t="s">
        <v>82</v>
      </c>
      <c r="B11" s="171"/>
      <c r="C11" s="171"/>
      <c r="D11" s="171"/>
      <c r="E11" s="171"/>
      <c r="F11" s="171"/>
      <c r="G11" s="171"/>
      <c r="H11" s="171"/>
      <c r="I11" s="171"/>
      <c r="J11" s="171"/>
      <c r="K11" s="172"/>
    </row>
    <row r="12" spans="1:11" ht="15.75" customHeight="1" thickBot="1" x14ac:dyDescent="0.35">
      <c r="A12" s="146" t="s">
        <v>78</v>
      </c>
      <c r="B12" s="147"/>
      <c r="C12" s="147"/>
      <c r="D12" s="147"/>
      <c r="E12" s="147"/>
      <c r="F12" s="147"/>
      <c r="G12" s="147"/>
      <c r="H12" s="147"/>
      <c r="I12" s="147"/>
      <c r="J12" s="147"/>
      <c r="K12" s="148"/>
    </row>
    <row r="13" spans="1:11" ht="86.55" customHeight="1" thickBot="1" x14ac:dyDescent="0.35">
      <c r="A13" s="149" t="s">
        <v>116</v>
      </c>
      <c r="B13" s="150"/>
      <c r="C13" s="150"/>
      <c r="D13" s="150"/>
      <c r="E13" s="150"/>
      <c r="F13" s="150"/>
      <c r="G13" s="150"/>
      <c r="H13" s="150"/>
      <c r="I13" s="150"/>
      <c r="J13" s="150"/>
      <c r="K13" s="151"/>
    </row>
    <row r="14" spans="1:11" ht="15.75" customHeight="1" thickBot="1" x14ac:dyDescent="0.35">
      <c r="A14" s="146" t="s">
        <v>43</v>
      </c>
      <c r="B14" s="147"/>
      <c r="C14" s="147"/>
      <c r="D14" s="147"/>
      <c r="E14" s="147"/>
      <c r="F14" s="147"/>
      <c r="G14" s="147"/>
      <c r="H14" s="147"/>
      <c r="I14" s="147"/>
      <c r="J14" s="147"/>
      <c r="K14" s="148"/>
    </row>
    <row r="15" spans="1:11" ht="56.55" customHeight="1" thickBot="1" x14ac:dyDescent="0.35">
      <c r="A15" s="149" t="s">
        <v>106</v>
      </c>
      <c r="B15" s="173"/>
      <c r="C15" s="173"/>
      <c r="D15" s="173"/>
      <c r="E15" s="173"/>
      <c r="F15" s="173"/>
      <c r="G15" s="173"/>
      <c r="H15" s="173"/>
      <c r="I15" s="173"/>
      <c r="J15" s="173"/>
      <c r="K15" s="174"/>
    </row>
    <row r="16" spans="1:11" ht="15.75" customHeight="1" thickBot="1" x14ac:dyDescent="0.35">
      <c r="A16" s="146" t="s">
        <v>36</v>
      </c>
      <c r="B16" s="147"/>
      <c r="C16" s="147"/>
      <c r="D16" s="147"/>
      <c r="E16" s="147"/>
      <c r="F16" s="147"/>
      <c r="G16" s="147"/>
      <c r="H16" s="147"/>
      <c r="I16" s="147"/>
      <c r="J16" s="147"/>
      <c r="K16" s="148"/>
    </row>
    <row r="17" spans="1:11" ht="101.55" customHeight="1" thickBot="1" x14ac:dyDescent="0.35">
      <c r="A17" s="149" t="s">
        <v>107</v>
      </c>
      <c r="B17" s="173"/>
      <c r="C17" s="173"/>
      <c r="D17" s="173"/>
      <c r="E17" s="173"/>
      <c r="F17" s="173"/>
      <c r="G17" s="173"/>
      <c r="H17" s="173"/>
      <c r="I17" s="173"/>
      <c r="J17" s="173"/>
      <c r="K17" s="174"/>
    </row>
    <row r="18" spans="1:11" ht="72" customHeight="1" thickBot="1" x14ac:dyDescent="0.35">
      <c r="A18" s="105" t="s">
        <v>108</v>
      </c>
      <c r="B18" s="106"/>
      <c r="C18" s="106"/>
      <c r="D18" s="106"/>
      <c r="E18" s="106"/>
      <c r="F18" s="106"/>
      <c r="G18" s="106"/>
      <c r="H18" s="106"/>
      <c r="I18" s="106"/>
      <c r="J18" s="106"/>
      <c r="K18" s="107"/>
    </row>
    <row r="19" spans="1:11" ht="8.5500000000000007" customHeight="1" x14ac:dyDescent="0.3">
      <c r="A19" s="86"/>
      <c r="B19" s="86"/>
      <c r="C19" s="86"/>
      <c r="D19" s="86"/>
      <c r="E19" s="86"/>
      <c r="F19" s="86"/>
      <c r="G19" s="86"/>
      <c r="H19" s="86"/>
      <c r="I19" s="86"/>
      <c r="J19" s="86"/>
      <c r="K19" s="86"/>
    </row>
    <row r="20" spans="1:11" ht="3.45" customHeight="1" thickBot="1" x14ac:dyDescent="0.35">
      <c r="A20" s="87"/>
      <c r="B20" s="87"/>
      <c r="C20" s="87"/>
      <c r="D20" s="87"/>
      <c r="E20" s="87"/>
      <c r="F20" s="87"/>
      <c r="G20" s="87"/>
      <c r="H20" s="87"/>
      <c r="I20" s="87"/>
      <c r="J20" s="87"/>
      <c r="K20" s="87"/>
    </row>
    <row r="21" spans="1:11" ht="13.5" thickBot="1" x14ac:dyDescent="0.35">
      <c r="A21" s="175" t="s">
        <v>109</v>
      </c>
      <c r="B21" s="176"/>
      <c r="C21" s="176"/>
      <c r="D21" s="176"/>
      <c r="E21" s="176"/>
      <c r="F21" s="176"/>
      <c r="G21" s="176"/>
      <c r="H21" s="176"/>
      <c r="I21" s="176"/>
      <c r="J21" s="176"/>
      <c r="K21" s="177"/>
    </row>
    <row r="22" spans="1:11" ht="42.6" customHeight="1" thickBot="1" x14ac:dyDescent="0.35">
      <c r="A22" s="110" t="s">
        <v>118</v>
      </c>
      <c r="B22" s="111"/>
      <c r="C22" s="111"/>
      <c r="D22" s="111"/>
      <c r="E22" s="111"/>
      <c r="F22" s="111"/>
      <c r="G22" s="111"/>
      <c r="H22" s="111"/>
      <c r="I22" s="111"/>
      <c r="J22" s="111"/>
      <c r="K22" s="112"/>
    </row>
    <row r="23" spans="1:11" ht="15" customHeight="1" thickBot="1" x14ac:dyDescent="0.35">
      <c r="A23" s="99" t="s">
        <v>80</v>
      </c>
      <c r="B23" s="100"/>
      <c r="C23" s="100"/>
      <c r="D23" s="100"/>
      <c r="E23" s="100"/>
      <c r="F23" s="100"/>
      <c r="G23" s="100"/>
      <c r="H23" s="100"/>
      <c r="I23" s="100"/>
      <c r="J23" s="100"/>
      <c r="K23" s="101"/>
    </row>
    <row r="24" spans="1:11" ht="43.2" customHeight="1" thickBot="1" x14ac:dyDescent="0.35">
      <c r="A24" s="110" t="s">
        <v>119</v>
      </c>
      <c r="B24" s="111"/>
      <c r="C24" s="111"/>
      <c r="D24" s="111"/>
      <c r="E24" s="111"/>
      <c r="F24" s="111"/>
      <c r="G24" s="111"/>
      <c r="H24" s="111"/>
      <c r="I24" s="111"/>
      <c r="J24" s="111"/>
      <c r="K24" s="112"/>
    </row>
    <row r="25" spans="1:11" ht="13.5" thickBot="1" x14ac:dyDescent="0.35">
      <c r="A25" s="113" t="s">
        <v>76</v>
      </c>
      <c r="B25" s="114"/>
      <c r="C25" s="114"/>
      <c r="D25" s="114"/>
      <c r="E25" s="114"/>
      <c r="F25" s="114"/>
      <c r="G25" s="114"/>
      <c r="H25" s="114"/>
      <c r="I25" s="114"/>
      <c r="J25" s="114"/>
      <c r="K25" s="115"/>
    </row>
    <row r="26" spans="1:11" ht="44.55" customHeight="1" thickBot="1" x14ac:dyDescent="0.35">
      <c r="A26" s="105" t="s">
        <v>113</v>
      </c>
      <c r="B26" s="108"/>
      <c r="C26" s="108"/>
      <c r="D26" s="108"/>
      <c r="E26" s="108"/>
      <c r="F26" s="108"/>
      <c r="G26" s="108"/>
      <c r="H26" s="108"/>
      <c r="I26" s="108"/>
      <c r="J26" s="108"/>
      <c r="K26" s="109"/>
    </row>
    <row r="27" spans="1:11" ht="13.5" thickBot="1" x14ac:dyDescent="0.35">
      <c r="A27" s="113" t="s">
        <v>79</v>
      </c>
      <c r="B27" s="114"/>
      <c r="C27" s="114"/>
      <c r="D27" s="114"/>
      <c r="E27" s="114"/>
      <c r="F27" s="114"/>
      <c r="G27" s="114"/>
      <c r="H27" s="114"/>
      <c r="I27" s="114"/>
      <c r="J27" s="114"/>
      <c r="K27" s="115"/>
    </row>
    <row r="28" spans="1:11" ht="45" customHeight="1" thickBot="1" x14ac:dyDescent="0.35">
      <c r="A28" s="105" t="s">
        <v>114</v>
      </c>
      <c r="B28" s="108"/>
      <c r="C28" s="108"/>
      <c r="D28" s="108"/>
      <c r="E28" s="108"/>
      <c r="F28" s="108"/>
      <c r="G28" s="108"/>
      <c r="H28" s="108"/>
      <c r="I28" s="108"/>
      <c r="J28" s="108"/>
      <c r="K28" s="109"/>
    </row>
    <row r="29" spans="1:11" ht="16.05" customHeight="1" thickBot="1" x14ac:dyDescent="0.35">
      <c r="A29" s="113" t="s">
        <v>81</v>
      </c>
      <c r="B29" s="114"/>
      <c r="C29" s="114"/>
      <c r="D29" s="114"/>
      <c r="E29" s="114"/>
      <c r="F29" s="114"/>
      <c r="G29" s="114"/>
      <c r="H29" s="114"/>
      <c r="I29" s="114"/>
      <c r="J29" s="114"/>
      <c r="K29" s="115"/>
    </row>
    <row r="30" spans="1:11" ht="57" customHeight="1" thickBot="1" x14ac:dyDescent="0.35">
      <c r="A30" s="116" t="s">
        <v>83</v>
      </c>
      <c r="B30" s="117"/>
      <c r="C30" s="117"/>
      <c r="D30" s="117"/>
      <c r="E30" s="117"/>
      <c r="F30" s="117"/>
      <c r="G30" s="117"/>
      <c r="H30" s="117"/>
      <c r="I30" s="117"/>
      <c r="J30" s="117"/>
      <c r="K30" s="118"/>
    </row>
    <row r="31" spans="1:11" ht="13.5" thickBot="1" x14ac:dyDescent="0.35">
      <c r="A31" s="113" t="s">
        <v>6</v>
      </c>
      <c r="B31" s="114"/>
      <c r="C31" s="114"/>
      <c r="D31" s="114"/>
      <c r="E31" s="114"/>
      <c r="F31" s="114"/>
      <c r="G31" s="114"/>
      <c r="H31" s="114"/>
      <c r="I31" s="114"/>
      <c r="J31" s="114"/>
      <c r="K31" s="115"/>
    </row>
    <row r="32" spans="1:11" ht="221.55" customHeight="1" thickBot="1" x14ac:dyDescent="0.35">
      <c r="A32" s="102" t="s">
        <v>135</v>
      </c>
      <c r="B32" s="103"/>
      <c r="C32" s="103"/>
      <c r="D32" s="103"/>
      <c r="E32" s="103"/>
      <c r="F32" s="103"/>
      <c r="G32" s="103"/>
      <c r="H32" s="103"/>
      <c r="I32" s="103"/>
      <c r="J32" s="103"/>
      <c r="K32" s="104"/>
    </row>
    <row r="33" spans="1:11" ht="19.05" customHeight="1" thickBot="1" x14ac:dyDescent="0.35">
      <c r="A33" s="113" t="s">
        <v>70</v>
      </c>
      <c r="B33" s="114"/>
      <c r="C33" s="114"/>
      <c r="D33" s="114"/>
      <c r="E33" s="114"/>
      <c r="F33" s="114"/>
      <c r="G33" s="114"/>
      <c r="H33" s="114"/>
      <c r="I33" s="114"/>
      <c r="J33" s="114"/>
      <c r="K33" s="115"/>
    </row>
    <row r="34" spans="1:11" ht="15" customHeight="1" thickBot="1" x14ac:dyDescent="0.35">
      <c r="A34" s="75" t="s">
        <v>95</v>
      </c>
      <c r="B34" s="76"/>
      <c r="C34" s="76"/>
      <c r="D34" s="76"/>
      <c r="E34" s="76"/>
      <c r="F34" s="76"/>
      <c r="G34" s="76"/>
      <c r="H34" s="76"/>
      <c r="I34" s="76"/>
      <c r="J34" s="76"/>
      <c r="K34" s="77"/>
    </row>
    <row r="35" spans="1:11" ht="8.25" customHeight="1" x14ac:dyDescent="0.3"/>
    <row r="36" spans="1:11" ht="15" customHeight="1" x14ac:dyDescent="0.3">
      <c r="A36" s="129"/>
      <c r="B36" s="129"/>
      <c r="C36" s="129"/>
      <c r="D36" s="129"/>
      <c r="E36" s="129"/>
      <c r="F36" s="129"/>
      <c r="G36" s="129"/>
      <c r="H36" s="129"/>
      <c r="I36" s="129"/>
      <c r="J36" s="129"/>
      <c r="K36" s="129"/>
    </row>
    <row r="37" spans="1:11" ht="33.450000000000003" customHeight="1" x14ac:dyDescent="0.3"/>
    <row r="38" spans="1:11" ht="3.45" hidden="1" customHeight="1" x14ac:dyDescent="0.3">
      <c r="A38" s="119"/>
      <c r="B38" s="119"/>
      <c r="C38" s="119"/>
      <c r="D38" s="119"/>
      <c r="E38" s="119"/>
      <c r="F38" s="119"/>
      <c r="G38" s="119"/>
      <c r="H38" s="119"/>
      <c r="I38" s="119"/>
      <c r="J38" s="119"/>
      <c r="K38" s="119"/>
    </row>
    <row r="39" spans="1:11" ht="3.45" hidden="1" customHeight="1" x14ac:dyDescent="0.3">
      <c r="A39" s="129"/>
      <c r="B39" s="129"/>
      <c r="C39" s="129"/>
      <c r="D39" s="129"/>
      <c r="E39" s="129"/>
      <c r="F39" s="129"/>
      <c r="G39" s="129"/>
      <c r="H39" s="129"/>
      <c r="I39" s="129"/>
      <c r="J39" s="129"/>
      <c r="K39" s="129"/>
    </row>
    <row r="40" spans="1:11" ht="3" hidden="1" customHeight="1" x14ac:dyDescent="0.3">
      <c r="A40" s="119"/>
      <c r="B40" s="119"/>
      <c r="C40" s="119"/>
      <c r="D40" s="119"/>
      <c r="E40" s="119"/>
      <c r="F40" s="119"/>
      <c r="G40" s="119"/>
      <c r="H40" s="119"/>
      <c r="I40" s="119"/>
      <c r="J40" s="119"/>
      <c r="K40" s="119"/>
    </row>
    <row r="41" spans="1:11" ht="2.5499999999999998" customHeight="1" thickBot="1" x14ac:dyDescent="0.35">
      <c r="A41" s="119"/>
      <c r="B41" s="119"/>
      <c r="C41" s="119"/>
      <c r="D41" s="119"/>
      <c r="E41" s="119"/>
      <c r="F41" s="119"/>
      <c r="G41" s="119"/>
      <c r="H41" s="119"/>
      <c r="I41" s="119"/>
      <c r="J41" s="119"/>
      <c r="K41" s="119"/>
    </row>
    <row r="42" spans="1:11" ht="1.95" hidden="1" customHeight="1" thickBot="1" x14ac:dyDescent="0.35">
      <c r="A42" s="119"/>
      <c r="B42" s="119"/>
      <c r="C42" s="119"/>
      <c r="D42" s="119"/>
      <c r="E42" s="119"/>
      <c r="F42" s="119"/>
      <c r="G42" s="119"/>
      <c r="H42" s="119"/>
      <c r="I42" s="119"/>
      <c r="J42" s="119"/>
      <c r="K42" s="119"/>
    </row>
    <row r="43" spans="1:11" ht="13.5" thickBot="1" x14ac:dyDescent="0.35">
      <c r="A43" s="137" t="s">
        <v>120</v>
      </c>
      <c r="B43" s="138"/>
      <c r="C43" s="138"/>
      <c r="D43" s="138"/>
      <c r="E43" s="138"/>
      <c r="F43" s="138"/>
      <c r="G43" s="138"/>
      <c r="H43" s="138"/>
      <c r="I43" s="138"/>
      <c r="J43" s="138"/>
      <c r="K43" s="139"/>
    </row>
    <row r="44" spans="1:11" ht="69" customHeight="1" thickBot="1" x14ac:dyDescent="0.35">
      <c r="A44" s="110" t="s">
        <v>121</v>
      </c>
      <c r="B44" s="111"/>
      <c r="C44" s="111"/>
      <c r="D44" s="111"/>
      <c r="E44" s="111"/>
      <c r="F44" s="111"/>
      <c r="G44" s="111"/>
      <c r="H44" s="111"/>
      <c r="I44" s="111"/>
      <c r="J44" s="111"/>
      <c r="K44" s="112"/>
    </row>
    <row r="45" spans="1:11" ht="13.5" thickBot="1" x14ac:dyDescent="0.35">
      <c r="A45" s="130" t="s">
        <v>76</v>
      </c>
      <c r="B45" s="131"/>
      <c r="C45" s="131"/>
      <c r="D45" s="131"/>
      <c r="E45" s="131"/>
      <c r="F45" s="131"/>
      <c r="G45" s="131"/>
      <c r="H45" s="131"/>
      <c r="I45" s="131"/>
      <c r="J45" s="131"/>
      <c r="K45" s="132"/>
    </row>
    <row r="46" spans="1:11" ht="56.1" customHeight="1" thickBot="1" x14ac:dyDescent="0.35">
      <c r="A46" s="140" t="s">
        <v>96</v>
      </c>
      <c r="B46" s="141"/>
      <c r="C46" s="141"/>
      <c r="D46" s="141"/>
      <c r="E46" s="141"/>
      <c r="F46" s="141"/>
      <c r="G46" s="141"/>
      <c r="H46" s="141"/>
      <c r="I46" s="141"/>
      <c r="J46" s="141"/>
      <c r="K46" s="142"/>
    </row>
    <row r="47" spans="1:11" ht="13.5" thickBot="1" x14ac:dyDescent="0.35">
      <c r="A47" s="130" t="s">
        <v>12</v>
      </c>
      <c r="B47" s="131"/>
      <c r="C47" s="131"/>
      <c r="D47" s="131"/>
      <c r="E47" s="131"/>
      <c r="F47" s="131"/>
      <c r="G47" s="131"/>
      <c r="H47" s="131"/>
      <c r="I47" s="131"/>
      <c r="J47" s="131"/>
      <c r="K47" s="132"/>
    </row>
    <row r="48" spans="1:11" ht="13.5" thickBot="1" x14ac:dyDescent="0.35">
      <c r="A48" s="152" t="s">
        <v>122</v>
      </c>
      <c r="B48" s="153"/>
      <c r="C48" s="153"/>
      <c r="D48" s="153"/>
      <c r="E48" s="153"/>
      <c r="F48" s="153"/>
      <c r="G48" s="153"/>
      <c r="H48" s="153"/>
      <c r="I48" s="153"/>
      <c r="J48" s="153"/>
      <c r="K48" s="154"/>
    </row>
    <row r="49" spans="1:11" ht="15" customHeight="1" thickBot="1" x14ac:dyDescent="0.35">
      <c r="A49" s="120" t="s">
        <v>77</v>
      </c>
      <c r="B49" s="121"/>
      <c r="C49" s="121"/>
      <c r="D49" s="121"/>
      <c r="E49" s="121"/>
      <c r="F49" s="121"/>
      <c r="G49" s="121"/>
      <c r="H49" s="121"/>
      <c r="I49" s="121"/>
      <c r="J49" s="121"/>
      <c r="K49" s="122"/>
    </row>
    <row r="50" spans="1:11" ht="44.25" customHeight="1" thickBot="1" x14ac:dyDescent="0.35">
      <c r="A50" s="123" t="s">
        <v>123</v>
      </c>
      <c r="B50" s="124"/>
      <c r="C50" s="124"/>
      <c r="D50" s="124"/>
      <c r="E50" s="124"/>
      <c r="F50" s="124"/>
      <c r="G50" s="124"/>
      <c r="H50" s="124"/>
      <c r="I50" s="124"/>
      <c r="J50" s="124"/>
      <c r="K50" s="125"/>
    </row>
    <row r="51" spans="1:11" ht="13.5" thickBot="1" x14ac:dyDescent="0.35">
      <c r="A51" s="120" t="s">
        <v>78</v>
      </c>
      <c r="B51" s="121"/>
      <c r="C51" s="121"/>
      <c r="D51" s="121"/>
      <c r="E51" s="121"/>
      <c r="F51" s="121"/>
      <c r="G51" s="121"/>
      <c r="H51" s="121"/>
      <c r="I51" s="121"/>
      <c r="J51" s="121"/>
      <c r="K51" s="122"/>
    </row>
    <row r="52" spans="1:11" ht="98.55" customHeight="1" thickBot="1" x14ac:dyDescent="0.35">
      <c r="A52" s="126" t="s">
        <v>125</v>
      </c>
      <c r="B52" s="127"/>
      <c r="C52" s="127"/>
      <c r="D52" s="127"/>
      <c r="E52" s="127"/>
      <c r="F52" s="127"/>
      <c r="G52" s="127"/>
      <c r="H52" s="127"/>
      <c r="I52" s="127"/>
      <c r="J52" s="127"/>
      <c r="K52" s="128"/>
    </row>
    <row r="53" spans="1:11" ht="15" customHeight="1" thickBot="1" x14ac:dyDescent="0.35">
      <c r="A53" s="130" t="s">
        <v>51</v>
      </c>
      <c r="B53" s="131"/>
      <c r="C53" s="131"/>
      <c r="D53" s="131"/>
      <c r="E53" s="131"/>
      <c r="F53" s="131"/>
      <c r="G53" s="131"/>
      <c r="H53" s="131"/>
      <c r="I53" s="131"/>
      <c r="J53" s="131"/>
      <c r="K53" s="132"/>
    </row>
    <row r="54" spans="1:11" ht="28.05" customHeight="1" thickBot="1" x14ac:dyDescent="0.35">
      <c r="A54" s="116" t="s">
        <v>124</v>
      </c>
      <c r="B54" s="135"/>
      <c r="C54" s="135"/>
      <c r="D54" s="135"/>
      <c r="E54" s="135"/>
      <c r="F54" s="135"/>
      <c r="G54" s="135"/>
      <c r="H54" s="135"/>
      <c r="I54" s="135"/>
      <c r="J54" s="135"/>
      <c r="K54" s="136"/>
    </row>
    <row r="55" spans="1:11" ht="13.5" thickBot="1" x14ac:dyDescent="0.35">
      <c r="A55" s="120" t="s">
        <v>53</v>
      </c>
      <c r="B55" s="121"/>
      <c r="C55" s="121"/>
      <c r="D55" s="121"/>
      <c r="E55" s="121"/>
      <c r="F55" s="121"/>
      <c r="G55" s="121"/>
      <c r="H55" s="121"/>
      <c r="I55" s="121"/>
      <c r="J55" s="121"/>
      <c r="K55" s="122"/>
    </row>
    <row r="56" spans="1:11" ht="13.5" thickBot="1" x14ac:dyDescent="0.35">
      <c r="A56" s="126" t="s">
        <v>126</v>
      </c>
      <c r="B56" s="133"/>
      <c r="C56" s="133"/>
      <c r="D56" s="133"/>
      <c r="E56" s="133"/>
      <c r="F56" s="133"/>
      <c r="G56" s="133"/>
      <c r="H56" s="133"/>
      <c r="I56" s="133"/>
      <c r="J56" s="133"/>
      <c r="K56" s="134"/>
    </row>
    <row r="57" spans="1:11" ht="16.05" customHeight="1" thickBot="1" x14ac:dyDescent="0.35">
      <c r="A57" s="120" t="s">
        <v>97</v>
      </c>
      <c r="B57" s="121"/>
      <c r="C57" s="121"/>
      <c r="D57" s="121"/>
      <c r="E57" s="121"/>
      <c r="F57" s="121"/>
      <c r="G57" s="121"/>
      <c r="H57" s="121"/>
      <c r="I57" s="121"/>
      <c r="J57" s="121"/>
      <c r="K57" s="122"/>
    </row>
    <row r="58" spans="1:11" ht="17.25" customHeight="1" thickBot="1" x14ac:dyDescent="0.35">
      <c r="A58" s="126" t="s">
        <v>127</v>
      </c>
      <c r="B58" s="133"/>
      <c r="C58" s="133"/>
      <c r="D58" s="133"/>
      <c r="E58" s="133"/>
      <c r="F58" s="133"/>
      <c r="G58" s="133"/>
      <c r="H58" s="133"/>
      <c r="I58" s="133"/>
      <c r="J58" s="133"/>
      <c r="K58" s="134"/>
    </row>
    <row r="59" spans="1:11" ht="13.5" thickBot="1" x14ac:dyDescent="0.35">
      <c r="A59" s="120" t="s">
        <v>98</v>
      </c>
      <c r="B59" s="121"/>
      <c r="C59" s="121"/>
      <c r="D59" s="121"/>
      <c r="E59" s="121"/>
      <c r="F59" s="121"/>
      <c r="G59" s="121"/>
      <c r="H59" s="121"/>
      <c r="I59" s="121"/>
      <c r="J59" s="121"/>
      <c r="K59" s="122"/>
    </row>
    <row r="60" spans="1:11" ht="13.5" thickBot="1" x14ac:dyDescent="0.35">
      <c r="A60" s="155" t="s">
        <v>128</v>
      </c>
      <c r="B60" s="156"/>
      <c r="C60" s="156"/>
      <c r="D60" s="156"/>
      <c r="E60" s="156"/>
      <c r="F60" s="156"/>
      <c r="G60" s="156"/>
      <c r="H60" s="156"/>
      <c r="I60" s="156"/>
      <c r="J60" s="156"/>
      <c r="K60" s="157"/>
    </row>
    <row r="61" spans="1:11" ht="13.5" thickBot="1" x14ac:dyDescent="0.35">
      <c r="A61" s="130" t="s">
        <v>99</v>
      </c>
      <c r="B61" s="131"/>
      <c r="C61" s="131"/>
      <c r="D61" s="131"/>
      <c r="E61" s="131"/>
      <c r="F61" s="131"/>
      <c r="G61" s="131"/>
      <c r="H61" s="131"/>
      <c r="I61" s="131"/>
      <c r="J61" s="131"/>
      <c r="K61" s="132"/>
    </row>
    <row r="62" spans="1:11" ht="31.05" customHeight="1" thickBot="1" x14ac:dyDescent="0.35">
      <c r="A62" s="110" t="s">
        <v>103</v>
      </c>
      <c r="B62" s="111"/>
      <c r="C62" s="111"/>
      <c r="D62" s="111"/>
      <c r="E62" s="111"/>
      <c r="F62" s="111"/>
      <c r="G62" s="111"/>
      <c r="H62" s="111"/>
      <c r="I62" s="111"/>
      <c r="J62" s="111"/>
      <c r="K62" s="112"/>
    </row>
    <row r="63" spans="1:11" ht="13.5" thickBot="1" x14ac:dyDescent="0.35">
      <c r="A63" s="130" t="s">
        <v>62</v>
      </c>
      <c r="B63" s="131"/>
      <c r="C63" s="131"/>
      <c r="D63" s="131"/>
      <c r="E63" s="131"/>
      <c r="F63" s="131"/>
      <c r="G63" s="131"/>
      <c r="H63" s="131"/>
      <c r="I63" s="131"/>
      <c r="J63" s="131"/>
      <c r="K63" s="132"/>
    </row>
    <row r="64" spans="1:11" ht="17.100000000000001" customHeight="1" thickBot="1" x14ac:dyDescent="0.35">
      <c r="A64" s="110" t="s">
        <v>104</v>
      </c>
      <c r="B64" s="111"/>
      <c r="C64" s="111"/>
      <c r="D64" s="111"/>
      <c r="E64" s="111"/>
      <c r="F64" s="111"/>
      <c r="G64" s="111"/>
      <c r="H64" s="111"/>
      <c r="I64" s="111"/>
      <c r="J64" s="111"/>
      <c r="K64" s="112"/>
    </row>
    <row r="65" spans="1:11" ht="17.55" customHeight="1" thickBot="1" x14ac:dyDescent="0.35">
      <c r="A65" s="130" t="s">
        <v>101</v>
      </c>
      <c r="B65" s="131"/>
      <c r="C65" s="131"/>
      <c r="D65" s="131"/>
      <c r="E65" s="131"/>
      <c r="F65" s="131"/>
      <c r="G65" s="131"/>
      <c r="H65" s="131"/>
      <c r="I65" s="131"/>
      <c r="J65" s="131"/>
      <c r="K65" s="132"/>
    </row>
    <row r="66" spans="1:11" ht="28.5" customHeight="1" thickBot="1" x14ac:dyDescent="0.35">
      <c r="A66" s="110" t="s">
        <v>129</v>
      </c>
      <c r="B66" s="111"/>
      <c r="C66" s="111"/>
      <c r="D66" s="111"/>
      <c r="E66" s="111"/>
      <c r="F66" s="111"/>
      <c r="G66" s="111"/>
      <c r="H66" s="111"/>
      <c r="I66" s="111"/>
      <c r="J66" s="111"/>
      <c r="K66" s="112"/>
    </row>
    <row r="67" spans="1:11" ht="32.549999999999997" customHeight="1" thickBot="1" x14ac:dyDescent="0.35">
      <c r="A67" s="116" t="s">
        <v>102</v>
      </c>
      <c r="B67" s="117"/>
      <c r="C67" s="117"/>
      <c r="D67" s="117"/>
      <c r="E67" s="117"/>
      <c r="F67" s="117"/>
      <c r="G67" s="117"/>
      <c r="H67" s="117"/>
      <c r="I67" s="117"/>
      <c r="J67" s="117"/>
      <c r="K67" s="118"/>
    </row>
  </sheetData>
  <sheetProtection algorithmName="SHA-512" hashValue="czu4EtL9+F8nXNmKwHByh3JsN6DyibUvLQNobj7TktA0obTGmeoFCGj3ZJYKaED9GcQnjMwI+ffXlZJTiQn2fg==" saltValue="LEm7mR0kUWoJhYG5k7sAtQ==" spinCount="100000" sheet="1" objects="1" scenarios="1"/>
  <mergeCells count="61">
    <mergeCell ref="A12:K12"/>
    <mergeCell ref="A13:K13"/>
    <mergeCell ref="A48:K48"/>
    <mergeCell ref="A60:K60"/>
    <mergeCell ref="A7:K7"/>
    <mergeCell ref="A8:K8"/>
    <mergeCell ref="A9:K9"/>
    <mergeCell ref="A10:K10"/>
    <mergeCell ref="A11:K11"/>
    <mergeCell ref="A14:K14"/>
    <mergeCell ref="A15:K15"/>
    <mergeCell ref="A29:K29"/>
    <mergeCell ref="A16:K16"/>
    <mergeCell ref="A17:K17"/>
    <mergeCell ref="A21:K21"/>
    <mergeCell ref="A22:K22"/>
    <mergeCell ref="A2:K2"/>
    <mergeCell ref="A3:K3"/>
    <mergeCell ref="A4:K4"/>
    <mergeCell ref="A5:K5"/>
    <mergeCell ref="A6:K6"/>
    <mergeCell ref="A33:K33"/>
    <mergeCell ref="A59:K59"/>
    <mergeCell ref="A61:K61"/>
    <mergeCell ref="A36:K36"/>
    <mergeCell ref="A58:K58"/>
    <mergeCell ref="A57:K57"/>
    <mergeCell ref="A53:K53"/>
    <mergeCell ref="A54:K54"/>
    <mergeCell ref="A55:K55"/>
    <mergeCell ref="A43:K43"/>
    <mergeCell ref="A44:K44"/>
    <mergeCell ref="A45:K45"/>
    <mergeCell ref="A46:K46"/>
    <mergeCell ref="A47:K47"/>
    <mergeCell ref="A67:K67"/>
    <mergeCell ref="A38:K38"/>
    <mergeCell ref="A40:K40"/>
    <mergeCell ref="A42:K42"/>
    <mergeCell ref="A41:K41"/>
    <mergeCell ref="A66:K66"/>
    <mergeCell ref="A64:K64"/>
    <mergeCell ref="A62:K62"/>
    <mergeCell ref="A49:K49"/>
    <mergeCell ref="A50:K50"/>
    <mergeCell ref="A51:K51"/>
    <mergeCell ref="A52:K52"/>
    <mergeCell ref="A39:K39"/>
    <mergeCell ref="A63:K63"/>
    <mergeCell ref="A65:K65"/>
    <mergeCell ref="A56:K56"/>
    <mergeCell ref="A23:K23"/>
    <mergeCell ref="A32:K32"/>
    <mergeCell ref="A18:K18"/>
    <mergeCell ref="A28:K28"/>
    <mergeCell ref="A24:K24"/>
    <mergeCell ref="A25:K25"/>
    <mergeCell ref="A26:K26"/>
    <mergeCell ref="A27:K27"/>
    <mergeCell ref="A30:K30"/>
    <mergeCell ref="A31:K31"/>
  </mergeCells>
  <pageMargins left="0.25" right="0.25" top="0.83333333333333337" bottom="0.75" header="0.3" footer="0.3"/>
  <pageSetup orientation="portrait" horizontalDpi="1200" verticalDpi="1200" r:id="rId1"/>
  <headerFooter>
    <oddHeader>&amp;C&amp;"-,Bold"&amp;14Monthly Peer Counselor Review Guide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5540-49D1-470B-B873-41063377077E}">
  <sheetPr codeName="Sheet1">
    <tabColor rgb="FF83E28E"/>
  </sheetPr>
  <dimension ref="A1:N36"/>
  <sheetViews>
    <sheetView showGridLines="0" view="pageBreakPreview" zoomScale="130" zoomScaleNormal="130" zoomScaleSheetLayoutView="130" zoomScalePageLayoutView="90" workbookViewId="0">
      <selection activeCell="D3" sqref="D3:F3"/>
    </sheetView>
  </sheetViews>
  <sheetFormatPr defaultRowHeight="14.4" x14ac:dyDescent="0.3"/>
  <cols>
    <col min="1" max="1" width="2" customWidth="1"/>
    <col min="2" max="2" width="12.21875" customWidth="1"/>
    <col min="3" max="3" width="10.21875" customWidth="1"/>
    <col min="5" max="5" width="12.77734375" customWidth="1"/>
    <col min="6" max="7" width="8.5546875" customWidth="1"/>
    <col min="8" max="8" width="10" customWidth="1"/>
    <col min="9" max="9" width="8.44140625" customWidth="1"/>
    <col min="10" max="10" width="10.21875" customWidth="1"/>
    <col min="11" max="11" width="9.77734375" customWidth="1"/>
    <col min="12" max="12" width="9.21875" customWidth="1"/>
    <col min="13" max="13" width="8.5546875" customWidth="1"/>
    <col min="14" max="14" width="1.21875" customWidth="1"/>
  </cols>
  <sheetData>
    <row r="1" spans="1:14" ht="7.5" customHeight="1" thickBot="1" x14ac:dyDescent="0.35"/>
    <row r="2" spans="1:14" ht="15" thickBot="1" x14ac:dyDescent="0.35">
      <c r="A2" s="322" t="s">
        <v>10</v>
      </c>
      <c r="B2" s="322"/>
      <c r="C2" s="322"/>
      <c r="D2" s="322"/>
      <c r="E2" s="322"/>
      <c r="F2" s="322"/>
      <c r="G2" s="322"/>
      <c r="H2" s="322"/>
      <c r="I2" s="322"/>
      <c r="J2" s="322"/>
      <c r="K2" s="322"/>
      <c r="L2" s="322"/>
      <c r="M2" s="322"/>
      <c r="N2" s="323"/>
    </row>
    <row r="3" spans="1:14" x14ac:dyDescent="0.3">
      <c r="A3" s="188"/>
      <c r="B3" s="180" t="s">
        <v>5</v>
      </c>
      <c r="C3" s="180"/>
      <c r="D3" s="181"/>
      <c r="E3" s="181"/>
      <c r="F3" s="181"/>
      <c r="G3" s="178" t="s">
        <v>11</v>
      </c>
      <c r="H3" s="178"/>
      <c r="I3" s="179"/>
      <c r="J3" s="179"/>
      <c r="K3" s="198"/>
      <c r="L3" s="198"/>
      <c r="M3" s="198"/>
      <c r="N3" s="199"/>
    </row>
    <row r="4" spans="1:14" ht="3.75" customHeight="1" x14ac:dyDescent="0.3">
      <c r="A4" s="188"/>
      <c r="B4" s="186"/>
      <c r="C4" s="186"/>
      <c r="D4" s="186"/>
      <c r="E4" s="186"/>
      <c r="F4" s="186"/>
      <c r="G4" s="186"/>
      <c r="H4" s="186"/>
      <c r="I4" s="186"/>
      <c r="J4" s="186"/>
      <c r="K4" s="186"/>
      <c r="L4" s="186"/>
      <c r="M4" s="186"/>
      <c r="N4" s="189"/>
    </row>
    <row r="5" spans="1:14" x14ac:dyDescent="0.3">
      <c r="A5" s="188"/>
      <c r="B5" s="180" t="s">
        <v>4</v>
      </c>
      <c r="C5" s="180"/>
      <c r="D5" s="181"/>
      <c r="E5" s="181"/>
      <c r="F5" s="181"/>
      <c r="G5" s="186"/>
      <c r="H5" s="186"/>
      <c r="I5" s="186"/>
      <c r="J5" s="186"/>
      <c r="K5" s="186"/>
      <c r="L5" s="186"/>
      <c r="M5" s="186"/>
      <c r="N5" s="189"/>
    </row>
    <row r="6" spans="1:14" ht="4.5" customHeight="1" thickBot="1" x14ac:dyDescent="0.35">
      <c r="A6" s="14"/>
      <c r="B6" s="187"/>
      <c r="C6" s="187"/>
      <c r="D6" s="187"/>
      <c r="E6" s="187"/>
      <c r="F6" s="187"/>
      <c r="G6" s="187"/>
      <c r="H6" s="187"/>
      <c r="I6" s="187"/>
      <c r="J6" s="187"/>
      <c r="K6" s="187"/>
      <c r="L6" s="187"/>
      <c r="M6" s="187"/>
      <c r="N6" s="190"/>
    </row>
    <row r="7" spans="1:14" ht="7.05" customHeight="1" thickBot="1" x14ac:dyDescent="0.35">
      <c r="A7" s="4"/>
      <c r="B7" s="4"/>
      <c r="C7" s="4"/>
      <c r="D7" s="4"/>
      <c r="E7" s="4"/>
      <c r="F7" s="4"/>
      <c r="G7" s="4"/>
      <c r="H7" s="4"/>
      <c r="I7" s="4"/>
      <c r="J7" s="4"/>
      <c r="K7" s="4"/>
      <c r="L7" s="4"/>
      <c r="M7" s="4"/>
      <c r="N7" s="4"/>
    </row>
    <row r="8" spans="1:14" ht="15" thickBot="1" x14ac:dyDescent="0.35">
      <c r="A8" s="322" t="s">
        <v>13</v>
      </c>
      <c r="B8" s="322"/>
      <c r="C8" s="322"/>
      <c r="D8" s="322"/>
      <c r="E8" s="322"/>
      <c r="F8" s="322"/>
      <c r="G8" s="322"/>
      <c r="H8" s="322"/>
      <c r="I8" s="322"/>
      <c r="J8" s="322"/>
      <c r="K8" s="322"/>
      <c r="L8" s="322"/>
      <c r="M8" s="322"/>
      <c r="N8" s="323"/>
    </row>
    <row r="9" spans="1:14" ht="4.5" customHeight="1" x14ac:dyDescent="0.3">
      <c r="A9" s="12"/>
      <c r="B9" s="5"/>
      <c r="C9" s="5"/>
      <c r="D9" s="5"/>
      <c r="E9" s="5"/>
      <c r="F9" s="5"/>
      <c r="G9" s="5"/>
      <c r="H9" s="5"/>
      <c r="I9" s="5"/>
      <c r="J9" s="5"/>
      <c r="K9" s="5"/>
      <c r="L9" s="5"/>
      <c r="M9" s="5"/>
      <c r="N9" s="16"/>
    </row>
    <row r="10" spans="1:14" x14ac:dyDescent="0.3">
      <c r="A10" s="12"/>
      <c r="B10" s="182" t="s">
        <v>16</v>
      </c>
      <c r="C10" s="195"/>
      <c r="D10" s="80" t="s">
        <v>0</v>
      </c>
      <c r="E10" s="80" t="s">
        <v>14</v>
      </c>
      <c r="F10" s="80" t="s">
        <v>15</v>
      </c>
      <c r="G10" s="4"/>
      <c r="H10" s="191" t="s">
        <v>19</v>
      </c>
      <c r="I10" s="192"/>
      <c r="J10" s="80" t="s">
        <v>0</v>
      </c>
      <c r="K10" s="182" t="s">
        <v>14</v>
      </c>
      <c r="L10" s="182"/>
      <c r="M10" s="80" t="s">
        <v>15</v>
      </c>
      <c r="N10" s="189"/>
    </row>
    <row r="11" spans="1:14" ht="16.5" customHeight="1" x14ac:dyDescent="0.3">
      <c r="A11" s="12"/>
      <c r="B11" s="196" t="s">
        <v>18</v>
      </c>
      <c r="C11" s="197"/>
      <c r="D11" s="88"/>
      <c r="E11" s="88"/>
      <c r="F11" s="82" t="str">
        <f>IF(AND(D11="", E11=""), "", SUM(D11:E11))</f>
        <v/>
      </c>
      <c r="G11" s="4"/>
      <c r="H11" s="193" t="s">
        <v>20</v>
      </c>
      <c r="I11" s="194"/>
      <c r="J11" s="88"/>
      <c r="K11" s="185"/>
      <c r="L11" s="185"/>
      <c r="M11" s="82" t="str">
        <f>IF(AND(J11="", K11="", L11=""), "", SUM(J11:L11))</f>
        <v/>
      </c>
      <c r="N11" s="189"/>
    </row>
    <row r="12" spans="1:14" ht="17.25" customHeight="1" x14ac:dyDescent="0.3">
      <c r="A12" s="12"/>
      <c r="B12" s="196" t="s">
        <v>17</v>
      </c>
      <c r="C12" s="197"/>
      <c r="D12" s="88"/>
      <c r="E12" s="88"/>
      <c r="F12" s="82" t="str">
        <f>IF(AND(D12="", E12=""), "", SUM(D12:E12))</f>
        <v/>
      </c>
      <c r="G12" s="4"/>
      <c r="H12" s="193" t="s">
        <v>21</v>
      </c>
      <c r="I12" s="194"/>
      <c r="J12" s="88"/>
      <c r="K12" s="185"/>
      <c r="L12" s="185"/>
      <c r="M12" s="82" t="str">
        <f>IF(AND(J12="", K12="", L12=""), "", SUM(J12:L12))</f>
        <v/>
      </c>
      <c r="N12" s="189"/>
    </row>
    <row r="13" spans="1:14" ht="8.25" customHeight="1" thickBot="1" x14ac:dyDescent="0.35">
      <c r="A13" s="14"/>
      <c r="B13" s="187"/>
      <c r="C13" s="187"/>
      <c r="D13" s="187"/>
      <c r="E13" s="187"/>
      <c r="F13" s="187"/>
      <c r="G13" s="187"/>
      <c r="H13" s="187"/>
      <c r="I13" s="187"/>
      <c r="J13" s="187"/>
      <c r="K13" s="187"/>
      <c r="L13" s="187"/>
      <c r="M13" s="187"/>
      <c r="N13" s="190"/>
    </row>
    <row r="14" spans="1:14" ht="7.05" customHeight="1" thickBot="1" x14ac:dyDescent="0.35">
      <c r="A14" s="4"/>
      <c r="B14" s="4"/>
      <c r="C14" s="4"/>
      <c r="D14" s="4"/>
      <c r="E14" s="4"/>
      <c r="F14" s="4"/>
      <c r="G14" s="4"/>
      <c r="H14" s="4"/>
      <c r="I14" s="4"/>
      <c r="J14" s="4"/>
      <c r="K14" s="4"/>
      <c r="L14" s="4"/>
      <c r="M14" s="4"/>
      <c r="N14" s="4"/>
    </row>
    <row r="15" spans="1:14" ht="15" thickBot="1" x14ac:dyDescent="0.35">
      <c r="A15" s="322" t="s">
        <v>23</v>
      </c>
      <c r="B15" s="322"/>
      <c r="C15" s="322"/>
      <c r="D15" s="322"/>
      <c r="E15" s="322"/>
      <c r="F15" s="322"/>
      <c r="G15" s="322"/>
      <c r="H15" s="322"/>
      <c r="I15" s="322"/>
      <c r="J15" s="322"/>
      <c r="K15" s="322"/>
      <c r="L15" s="322"/>
      <c r="M15" s="322"/>
      <c r="N15" s="323"/>
    </row>
    <row r="16" spans="1:14" ht="5.0999999999999996" customHeight="1" x14ac:dyDescent="0.3">
      <c r="A16" s="12"/>
      <c r="B16" s="186"/>
      <c r="C16" s="186"/>
      <c r="D16" s="186"/>
      <c r="E16" s="186"/>
      <c r="F16" s="186"/>
      <c r="G16" s="186"/>
      <c r="H16" s="186"/>
      <c r="I16" s="186"/>
      <c r="J16" s="186"/>
      <c r="K16" s="186"/>
      <c r="L16" s="186"/>
      <c r="M16" s="186"/>
      <c r="N16" s="189"/>
    </row>
    <row r="17" spans="1:14" x14ac:dyDescent="0.3">
      <c r="A17" s="12"/>
      <c r="B17" s="79"/>
      <c r="C17" s="191" t="s">
        <v>0</v>
      </c>
      <c r="D17" s="182"/>
      <c r="E17" s="182" t="s">
        <v>60</v>
      </c>
      <c r="F17" s="183"/>
      <c r="G17" s="183"/>
      <c r="H17" s="183"/>
      <c r="I17" s="183"/>
      <c r="J17" s="184"/>
      <c r="K17" s="182" t="s">
        <v>73</v>
      </c>
      <c r="L17" s="183"/>
      <c r="M17" s="184"/>
      <c r="N17" s="189"/>
    </row>
    <row r="18" spans="1:14" ht="28.5" customHeight="1" x14ac:dyDescent="0.3">
      <c r="A18" s="12"/>
      <c r="B18" s="79" t="s">
        <v>24</v>
      </c>
      <c r="C18" s="2" t="s">
        <v>25</v>
      </c>
      <c r="D18" s="2" t="s">
        <v>26</v>
      </c>
      <c r="E18" s="48" t="s">
        <v>29</v>
      </c>
      <c r="F18" s="48" t="s">
        <v>30</v>
      </c>
      <c r="G18" s="48" t="s">
        <v>31</v>
      </c>
      <c r="H18" s="48" t="s">
        <v>32</v>
      </c>
      <c r="I18" s="48" t="s">
        <v>33</v>
      </c>
      <c r="J18" s="48" t="s">
        <v>27</v>
      </c>
      <c r="K18" s="2" t="s">
        <v>35</v>
      </c>
      <c r="L18" s="2" t="s">
        <v>34</v>
      </c>
      <c r="M18" s="2" t="s">
        <v>22</v>
      </c>
      <c r="N18" s="189"/>
    </row>
    <row r="19" spans="1:14" ht="18.75" customHeight="1" x14ac:dyDescent="0.3">
      <c r="A19" s="12"/>
      <c r="B19" s="81" t="s">
        <v>28</v>
      </c>
      <c r="C19" s="88"/>
      <c r="D19" s="88"/>
      <c r="E19" s="88"/>
      <c r="F19" s="88"/>
      <c r="G19" s="88"/>
      <c r="H19" s="88"/>
      <c r="I19" s="88"/>
      <c r="J19" s="88"/>
      <c r="K19" s="88"/>
      <c r="L19" s="88"/>
      <c r="M19" s="88"/>
      <c r="N19" s="189"/>
    </row>
    <row r="20" spans="1:14" ht="6" customHeight="1" thickBot="1" x14ac:dyDescent="0.35">
      <c r="A20" s="14"/>
      <c r="B20" s="187"/>
      <c r="C20" s="187"/>
      <c r="D20" s="187"/>
      <c r="E20" s="187"/>
      <c r="F20" s="187"/>
      <c r="G20" s="187"/>
      <c r="H20" s="187"/>
      <c r="I20" s="187"/>
      <c r="J20" s="187"/>
      <c r="K20" s="187"/>
      <c r="L20" s="187"/>
      <c r="M20" s="187"/>
      <c r="N20" s="190"/>
    </row>
    <row r="21" spans="1:14" ht="4.05" customHeight="1" thickBot="1" x14ac:dyDescent="0.35">
      <c r="A21" s="4"/>
      <c r="B21" s="3"/>
      <c r="C21" s="3"/>
      <c r="D21" s="3"/>
      <c r="E21" s="3"/>
      <c r="F21" s="3"/>
      <c r="G21" s="3"/>
      <c r="H21" s="3"/>
      <c r="I21" s="3"/>
      <c r="J21" s="3"/>
      <c r="K21" s="3"/>
      <c r="L21" s="3"/>
      <c r="M21" s="3"/>
      <c r="N21" s="3"/>
    </row>
    <row r="22" spans="1:14" ht="15" customHeight="1" thickBot="1" x14ac:dyDescent="0.35">
      <c r="A22" s="322" t="s">
        <v>43</v>
      </c>
      <c r="B22" s="324"/>
      <c r="C22" s="324"/>
      <c r="D22" s="324"/>
      <c r="E22" s="324"/>
      <c r="F22" s="324"/>
      <c r="G22" s="324"/>
      <c r="H22" s="324"/>
      <c r="I22" s="324"/>
      <c r="J22" s="324"/>
      <c r="K22" s="324"/>
      <c r="L22" s="324"/>
      <c r="M22" s="324"/>
      <c r="N22" s="325"/>
    </row>
    <row r="23" spans="1:14" ht="15" customHeight="1" x14ac:dyDescent="0.3">
      <c r="A23" s="12"/>
      <c r="B23" s="180" t="s">
        <v>65</v>
      </c>
      <c r="C23" s="180"/>
      <c r="D23" s="180"/>
      <c r="E23" s="180"/>
      <c r="F23" s="180"/>
      <c r="G23" s="180"/>
      <c r="H23" s="180"/>
      <c r="I23" s="180"/>
      <c r="J23" s="180"/>
      <c r="K23" s="180"/>
      <c r="L23" s="180"/>
      <c r="M23" s="180"/>
      <c r="N23" s="13"/>
    </row>
    <row r="24" spans="1:14" ht="15" customHeight="1" x14ac:dyDescent="0.3">
      <c r="A24" s="12"/>
      <c r="B24" s="89" t="b">
        <v>0</v>
      </c>
      <c r="C24" s="8" t="s">
        <v>45</v>
      </c>
      <c r="D24" s="8"/>
      <c r="E24" s="89" t="b">
        <v>0</v>
      </c>
      <c r="F24" s="8" t="s">
        <v>48</v>
      </c>
      <c r="G24" s="8"/>
      <c r="H24" s="8"/>
      <c r="I24" s="90" t="b">
        <v>0</v>
      </c>
      <c r="J24" s="4" t="s">
        <v>46</v>
      </c>
      <c r="K24" s="8"/>
      <c r="L24" s="8"/>
      <c r="M24" s="8"/>
      <c r="N24" s="13"/>
    </row>
    <row r="25" spans="1:14" ht="15" customHeight="1" x14ac:dyDescent="0.3">
      <c r="A25" s="12"/>
      <c r="B25" s="89" t="b">
        <v>0</v>
      </c>
      <c r="C25" s="8" t="s">
        <v>44</v>
      </c>
      <c r="D25" s="3"/>
      <c r="E25" s="89" t="b">
        <v>0</v>
      </c>
      <c r="F25" s="8" t="s">
        <v>47</v>
      </c>
      <c r="G25" s="3"/>
      <c r="H25" s="3"/>
      <c r="I25" s="90" t="b">
        <v>0</v>
      </c>
      <c r="J25" s="4" t="s">
        <v>66</v>
      </c>
      <c r="K25" s="3"/>
      <c r="L25" s="3"/>
      <c r="M25" s="3"/>
      <c r="N25" s="13"/>
    </row>
    <row r="26" spans="1:14" x14ac:dyDescent="0.3">
      <c r="A26" s="12"/>
      <c r="B26" s="89" t="b">
        <v>0</v>
      </c>
      <c r="C26" s="8" t="s">
        <v>49</v>
      </c>
      <c r="D26" s="3"/>
      <c r="E26" s="200"/>
      <c r="F26" s="200"/>
      <c r="G26" s="200"/>
      <c r="H26" s="200"/>
      <c r="I26" s="200"/>
      <c r="J26" s="200"/>
      <c r="K26" s="200"/>
      <c r="L26" s="200"/>
      <c r="M26" s="200"/>
      <c r="N26" s="18"/>
    </row>
    <row r="27" spans="1:14" ht="4.5" customHeight="1" thickBot="1" x14ac:dyDescent="0.35">
      <c r="A27" s="14"/>
      <c r="B27" s="21"/>
      <c r="C27" s="15"/>
      <c r="D27" s="21"/>
      <c r="E27" s="21"/>
      <c r="F27" s="21"/>
      <c r="G27" s="21"/>
      <c r="H27" s="21"/>
      <c r="I27" s="21"/>
      <c r="J27" s="21"/>
      <c r="K27" s="21"/>
      <c r="L27" s="21"/>
      <c r="M27" s="19"/>
      <c r="N27" s="20"/>
    </row>
    <row r="28" spans="1:14" ht="5.0999999999999996" customHeight="1" thickBot="1" x14ac:dyDescent="0.35">
      <c r="A28" s="4"/>
      <c r="B28" s="4"/>
      <c r="C28" s="4"/>
      <c r="D28" s="4"/>
      <c r="E28" s="4"/>
      <c r="F28" s="4"/>
      <c r="G28" s="4"/>
      <c r="H28" s="4"/>
      <c r="I28" s="4"/>
      <c r="J28" s="4"/>
      <c r="K28" s="4"/>
      <c r="L28" s="4"/>
      <c r="M28" s="4"/>
      <c r="N28" s="4"/>
    </row>
    <row r="29" spans="1:14" ht="15" thickBot="1" x14ac:dyDescent="0.35">
      <c r="A29" s="322" t="s">
        <v>36</v>
      </c>
      <c r="B29" s="324"/>
      <c r="C29" s="324"/>
      <c r="D29" s="324"/>
      <c r="E29" s="324"/>
      <c r="F29" s="324"/>
      <c r="G29" s="324"/>
      <c r="H29" s="324"/>
      <c r="I29" s="324"/>
      <c r="J29" s="324"/>
      <c r="K29" s="324"/>
      <c r="L29" s="324"/>
      <c r="M29" s="324"/>
      <c r="N29" s="325"/>
    </row>
    <row r="30" spans="1:14" ht="24.75" customHeight="1" x14ac:dyDescent="0.3">
      <c r="A30" s="17">
        <v>1</v>
      </c>
      <c r="B30" s="6" t="s">
        <v>37</v>
      </c>
      <c r="C30" s="6"/>
      <c r="D30" s="6"/>
      <c r="E30" s="6"/>
      <c r="F30" s="6"/>
      <c r="G30" s="200"/>
      <c r="H30" s="200"/>
      <c r="I30" s="200"/>
      <c r="J30" s="200"/>
      <c r="K30" s="200"/>
      <c r="L30" s="200"/>
      <c r="M30" s="200"/>
      <c r="N30" s="18"/>
    </row>
    <row r="31" spans="1:14" ht="15" customHeight="1" x14ac:dyDescent="0.3">
      <c r="A31" s="17">
        <v>2</v>
      </c>
      <c r="B31" s="6" t="s">
        <v>63</v>
      </c>
      <c r="C31" s="6"/>
      <c r="D31" s="6"/>
      <c r="E31" s="6"/>
      <c r="F31" s="6"/>
      <c r="G31" s="89" t="b">
        <v>0</v>
      </c>
      <c r="H31" s="7" t="s">
        <v>40</v>
      </c>
      <c r="I31" s="89" t="b">
        <v>0</v>
      </c>
      <c r="J31" s="6" t="s">
        <v>41</v>
      </c>
      <c r="K31" s="4"/>
      <c r="L31" s="4"/>
      <c r="M31" s="4"/>
      <c r="N31" s="18"/>
    </row>
    <row r="32" spans="1:14" s="1" customFormat="1" ht="13.5" customHeight="1" x14ac:dyDescent="0.3">
      <c r="A32" s="17">
        <v>3</v>
      </c>
      <c r="B32" s="6" t="s">
        <v>38</v>
      </c>
      <c r="C32" s="6"/>
      <c r="D32" s="6"/>
      <c r="E32" s="6"/>
      <c r="F32" s="6"/>
      <c r="G32" s="89" t="b">
        <v>0</v>
      </c>
      <c r="H32" s="7" t="s">
        <v>40</v>
      </c>
      <c r="I32" s="89" t="b">
        <v>0</v>
      </c>
      <c r="J32" s="6" t="s">
        <v>41</v>
      </c>
      <c r="K32" s="4"/>
      <c r="L32" s="4"/>
      <c r="M32" s="4"/>
      <c r="N32" s="18"/>
    </row>
    <row r="33" spans="1:14" ht="24" customHeight="1" x14ac:dyDescent="0.3">
      <c r="A33" s="17">
        <v>4</v>
      </c>
      <c r="B33" s="6" t="s">
        <v>39</v>
      </c>
      <c r="C33" s="6"/>
      <c r="D33" s="6"/>
      <c r="E33" s="6"/>
      <c r="F33" s="6"/>
      <c r="G33" s="200"/>
      <c r="H33" s="200"/>
      <c r="I33" s="200"/>
      <c r="J33" s="200"/>
      <c r="K33" s="200"/>
      <c r="L33" s="200"/>
      <c r="M33" s="200"/>
      <c r="N33" s="18"/>
    </row>
    <row r="34" spans="1:14" x14ac:dyDescent="0.3">
      <c r="A34" s="17">
        <v>5</v>
      </c>
      <c r="B34" s="6" t="s">
        <v>64</v>
      </c>
      <c r="C34" s="6"/>
      <c r="D34" s="6"/>
      <c r="E34" s="6"/>
      <c r="F34" s="6"/>
      <c r="G34" s="89" t="b">
        <v>0</v>
      </c>
      <c r="H34" s="7" t="s">
        <v>40</v>
      </c>
      <c r="I34" s="89" t="b">
        <v>0</v>
      </c>
      <c r="J34" s="6" t="s">
        <v>41</v>
      </c>
      <c r="K34" s="4"/>
      <c r="L34" s="4"/>
      <c r="M34" s="4"/>
      <c r="N34" s="18"/>
    </row>
    <row r="35" spans="1:14" ht="24.75" customHeight="1" x14ac:dyDescent="0.3">
      <c r="A35" s="12"/>
      <c r="B35" s="4"/>
      <c r="C35" s="6" t="s">
        <v>42</v>
      </c>
      <c r="D35" s="6"/>
      <c r="E35" s="200"/>
      <c r="F35" s="200"/>
      <c r="G35" s="200"/>
      <c r="H35" s="200"/>
      <c r="I35" s="200"/>
      <c r="J35" s="200"/>
      <c r="K35" s="200"/>
      <c r="L35" s="200"/>
      <c r="M35" s="200"/>
      <c r="N35" s="18"/>
    </row>
    <row r="36" spans="1:14" ht="7.05" customHeight="1" thickBot="1" x14ac:dyDescent="0.35">
      <c r="A36" s="14"/>
      <c r="B36" s="19"/>
      <c r="C36" s="19"/>
      <c r="D36" s="19"/>
      <c r="E36" s="19"/>
      <c r="F36" s="19"/>
      <c r="G36" s="19"/>
      <c r="H36" s="19"/>
      <c r="I36" s="19"/>
      <c r="J36" s="19"/>
      <c r="K36" s="19"/>
      <c r="L36" s="19"/>
      <c r="M36" s="19"/>
      <c r="N36" s="20"/>
    </row>
  </sheetData>
  <sheetProtection algorithmName="SHA-512" hashValue="OItEG0TqdEm57WWuL4Zc9LX1YMKuQtkjJH5lP1W43MtXhXUkG5xMfqo/eBucn8o4S+KhkPytN4bGRpmAY+W4JQ==" saltValue="hVadlMq97a9rOaHZDRmTbQ==" spinCount="100000" sheet="1" objects="1" scenarios="1" formatRows="0"/>
  <mergeCells count="39">
    <mergeCell ref="A29:N29"/>
    <mergeCell ref="G30:M30"/>
    <mergeCell ref="E35:M35"/>
    <mergeCell ref="G33:M33"/>
    <mergeCell ref="A15:N15"/>
    <mergeCell ref="A22:N22"/>
    <mergeCell ref="B23:M23"/>
    <mergeCell ref="E26:M26"/>
    <mergeCell ref="B16:N16"/>
    <mergeCell ref="N17:N19"/>
    <mergeCell ref="B20:N20"/>
    <mergeCell ref="C17:D17"/>
    <mergeCell ref="E17:J17"/>
    <mergeCell ref="A2:N2"/>
    <mergeCell ref="A3:A5"/>
    <mergeCell ref="A8:N8"/>
    <mergeCell ref="K10:L10"/>
    <mergeCell ref="N10:N13"/>
    <mergeCell ref="B13:F13"/>
    <mergeCell ref="H10:I10"/>
    <mergeCell ref="H11:I11"/>
    <mergeCell ref="H12:I12"/>
    <mergeCell ref="B10:C10"/>
    <mergeCell ref="B11:C11"/>
    <mergeCell ref="B12:C12"/>
    <mergeCell ref="K3:N6"/>
    <mergeCell ref="G13:M13"/>
    <mergeCell ref="B3:C3"/>
    <mergeCell ref="D3:F3"/>
    <mergeCell ref="G3:H3"/>
    <mergeCell ref="I3:J3"/>
    <mergeCell ref="B5:C5"/>
    <mergeCell ref="D5:F5"/>
    <mergeCell ref="K17:M17"/>
    <mergeCell ref="K11:L11"/>
    <mergeCell ref="K12:L12"/>
    <mergeCell ref="G4:J6"/>
    <mergeCell ref="B4:F4"/>
    <mergeCell ref="B6:F6"/>
  </mergeCells>
  <pageMargins left="0.7" right="0.7" top="0.84490740740740744" bottom="0.75" header="0.3" footer="0.3"/>
  <pageSetup orientation="landscape" r:id="rId1"/>
  <headerFooter>
    <oddHeader>&amp;C&amp;"-,Bold"&amp;14Monthly Peer Counselor Review Guide
Peer Counselor Monthly Report Worksheet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1BD31-0BA9-4724-9BD1-6731049051CB}">
  <sheetPr codeName="Sheet3">
    <tabColor rgb="FFC0E6F5"/>
    <pageSetUpPr fitToPage="1"/>
  </sheetPr>
  <dimension ref="A1:J35"/>
  <sheetViews>
    <sheetView showGridLines="0" view="pageBreakPreview" zoomScale="150" zoomScaleNormal="98" zoomScaleSheetLayoutView="150" zoomScalePageLayoutView="110" workbookViewId="0">
      <selection activeCell="H4" sqref="H4:I4"/>
    </sheetView>
  </sheetViews>
  <sheetFormatPr defaultColWidth="2.21875" defaultRowHeight="14.4" x14ac:dyDescent="0.3"/>
  <cols>
    <col min="1" max="1" width="2.21875" customWidth="1"/>
    <col min="2" max="2" width="20.77734375" customWidth="1"/>
    <col min="3" max="3" width="9" customWidth="1"/>
    <col min="4" max="4" width="11.5546875" customWidth="1"/>
    <col min="5" max="6" width="9.5546875" customWidth="1"/>
    <col min="7" max="7" width="8.77734375" customWidth="1"/>
    <col min="8" max="8" width="10.77734375" customWidth="1"/>
    <col min="9" max="9" width="9.5546875" customWidth="1"/>
    <col min="10" max="10" width="1.77734375" customWidth="1"/>
    <col min="11" max="18" width="2.21875" customWidth="1"/>
  </cols>
  <sheetData>
    <row r="1" spans="1:10" ht="6.6" customHeight="1" thickBot="1" x14ac:dyDescent="0.35"/>
    <row r="2" spans="1:10" ht="15" thickBot="1" x14ac:dyDescent="0.35">
      <c r="A2" s="230" t="s">
        <v>10</v>
      </c>
      <c r="B2" s="231"/>
      <c r="C2" s="231"/>
      <c r="D2" s="231"/>
      <c r="E2" s="231"/>
      <c r="F2" s="231"/>
      <c r="G2" s="231"/>
      <c r="H2" s="231"/>
      <c r="I2" s="231"/>
      <c r="J2" s="232"/>
    </row>
    <row r="3" spans="1:10" ht="18" customHeight="1" x14ac:dyDescent="0.3">
      <c r="A3" s="12"/>
      <c r="B3" s="6" t="s">
        <v>5</v>
      </c>
      <c r="C3" s="233" t="str">
        <f>IF('PC Monthly Report'!D3="", "", 'PC Monthly Report'!D3)</f>
        <v/>
      </c>
      <c r="D3" s="233"/>
      <c r="E3" s="233"/>
      <c r="F3" s="241" t="s">
        <v>68</v>
      </c>
      <c r="G3" s="241"/>
      <c r="H3" s="242" t="str">
        <f>IF('PC Monthly Report'!I3="", "", 'PC Monthly Report'!I3)</f>
        <v/>
      </c>
      <c r="I3" s="242"/>
      <c r="J3" s="18"/>
    </row>
    <row r="4" spans="1:10" ht="16.5" customHeight="1" x14ac:dyDescent="0.3">
      <c r="A4" s="12"/>
      <c r="B4" s="6" t="s">
        <v>8</v>
      </c>
      <c r="C4" s="234" t="str">
        <f>IF('PC Monthly Report'!D5="", "", 'PC Monthly Report'!D5)</f>
        <v/>
      </c>
      <c r="D4" s="234"/>
      <c r="E4" s="234"/>
      <c r="F4" s="207" t="s">
        <v>138</v>
      </c>
      <c r="G4" s="207"/>
      <c r="H4" s="249"/>
      <c r="I4" s="249"/>
      <c r="J4" s="18"/>
    </row>
    <row r="5" spans="1:10" ht="6" customHeight="1" thickBot="1" x14ac:dyDescent="0.35">
      <c r="A5" s="14"/>
      <c r="B5" s="19"/>
      <c r="C5" s="27"/>
      <c r="D5" s="27"/>
      <c r="E5" s="28"/>
      <c r="F5" s="29"/>
      <c r="G5" s="29"/>
      <c r="H5" s="30"/>
      <c r="I5" s="30"/>
      <c r="J5" s="20"/>
    </row>
    <row r="6" spans="1:10" ht="6" customHeight="1" thickBot="1" x14ac:dyDescent="0.35">
      <c r="A6" s="4"/>
      <c r="B6" s="4"/>
      <c r="C6" s="31"/>
      <c r="D6" s="31"/>
      <c r="E6" s="32"/>
      <c r="F6" s="25"/>
      <c r="G6" s="25"/>
      <c r="H6" s="26"/>
      <c r="I6" s="26"/>
      <c r="J6" s="4"/>
    </row>
    <row r="7" spans="1:10" ht="15.75" customHeight="1" thickBot="1" x14ac:dyDescent="0.35">
      <c r="A7" s="230" t="s">
        <v>141</v>
      </c>
      <c r="B7" s="231"/>
      <c r="C7" s="231"/>
      <c r="D7" s="231"/>
      <c r="E7" s="231"/>
      <c r="F7" s="231"/>
      <c r="G7" s="231"/>
      <c r="H7" s="231"/>
      <c r="I7" s="231"/>
      <c r="J7" s="232"/>
    </row>
    <row r="8" spans="1:10" ht="15" customHeight="1" x14ac:dyDescent="0.3">
      <c r="A8" s="12"/>
      <c r="B8" s="6" t="s">
        <v>9</v>
      </c>
      <c r="C8" s="246"/>
      <c r="D8" s="246"/>
      <c r="E8" s="247" t="s">
        <v>110</v>
      </c>
      <c r="F8" s="247"/>
      <c r="G8" s="248"/>
      <c r="H8" s="248"/>
      <c r="I8" s="248"/>
      <c r="J8" s="18"/>
    </row>
    <row r="9" spans="1:10" ht="4.5" customHeight="1" x14ac:dyDescent="0.3">
      <c r="A9" s="12"/>
      <c r="B9" s="4"/>
      <c r="C9" s="34"/>
      <c r="D9" s="35"/>
      <c r="E9" s="33"/>
      <c r="F9" s="33"/>
      <c r="G9" s="33"/>
      <c r="H9" s="33"/>
      <c r="I9" s="33"/>
      <c r="J9" s="18"/>
    </row>
    <row r="10" spans="1:10" ht="13.95" customHeight="1" x14ac:dyDescent="0.3">
      <c r="A10" s="12"/>
      <c r="B10" s="33" t="s">
        <v>136</v>
      </c>
      <c r="C10" s="244"/>
      <c r="D10" s="244"/>
      <c r="E10" s="207" t="s">
        <v>137</v>
      </c>
      <c r="F10" s="207"/>
      <c r="G10" s="208"/>
      <c r="H10" s="208"/>
      <c r="I10" s="208"/>
      <c r="J10" s="18"/>
    </row>
    <row r="11" spans="1:10" ht="5.25" customHeight="1" thickBot="1" x14ac:dyDescent="0.35">
      <c r="A11" s="14"/>
      <c r="B11" s="38"/>
      <c r="C11" s="39"/>
      <c r="D11" s="39"/>
      <c r="E11" s="40"/>
      <c r="F11" s="40"/>
      <c r="G11" s="40"/>
      <c r="H11" s="41"/>
      <c r="I11" s="41"/>
      <c r="J11" s="20"/>
    </row>
    <row r="12" spans="1:10" ht="6.75" customHeight="1" thickBot="1" x14ac:dyDescent="0.35">
      <c r="A12" s="4"/>
      <c r="B12" s="4"/>
      <c r="C12" s="4"/>
      <c r="D12" s="4"/>
      <c r="E12" s="4"/>
      <c r="F12" s="4"/>
      <c r="G12" s="4"/>
      <c r="H12" s="4"/>
      <c r="I12" s="4"/>
      <c r="J12" s="4"/>
    </row>
    <row r="13" spans="1:10" ht="13.5" customHeight="1" x14ac:dyDescent="0.3">
      <c r="A13" s="215" t="s">
        <v>3</v>
      </c>
      <c r="B13" s="216"/>
      <c r="C13" s="243" t="s">
        <v>0</v>
      </c>
      <c r="D13" s="243"/>
      <c r="E13" s="243" t="s">
        <v>50</v>
      </c>
      <c r="F13" s="243"/>
      <c r="G13" s="243"/>
      <c r="H13" s="243"/>
      <c r="I13" s="243"/>
      <c r="J13" s="245"/>
    </row>
    <row r="14" spans="1:10" ht="13.5" customHeight="1" x14ac:dyDescent="0.3">
      <c r="A14" s="217"/>
      <c r="B14" s="218"/>
      <c r="C14" s="44" t="s">
        <v>25</v>
      </c>
      <c r="D14" s="44" t="s">
        <v>26</v>
      </c>
      <c r="E14" s="44" t="s">
        <v>29</v>
      </c>
      <c r="F14" s="44" t="s">
        <v>30</v>
      </c>
      <c r="G14" s="44" t="s">
        <v>31</v>
      </c>
      <c r="H14" s="44" t="s">
        <v>32</v>
      </c>
      <c r="I14" s="237" t="s">
        <v>33</v>
      </c>
      <c r="J14" s="238"/>
    </row>
    <row r="15" spans="1:10" ht="19.5" customHeight="1" x14ac:dyDescent="0.3">
      <c r="A15" s="219" t="s">
        <v>7</v>
      </c>
      <c r="B15" s="220"/>
      <c r="C15" s="23" t="str">
        <f>IF(OR(G8="", G8 &gt;C10), "", IF(C10 &lt; G8 + 30,C10, G8 + 30))</f>
        <v/>
      </c>
      <c r="D15" s="23" t="str">
        <f>IF(OR(G8 &gt;=C10, ISBLANK(G8), ISBLANK(C10)), "",C10 - 14)</f>
        <v/>
      </c>
      <c r="E15" s="23" t="str">
        <f>IF(G10="", "",G10+ 3)</f>
        <v/>
      </c>
      <c r="F15" s="23" t="str">
        <f>IF(G10="", "",G10+ 7)</f>
        <v/>
      </c>
      <c r="G15" s="23" t="str">
        <f>IF(G10="", "",G10+ 14)</f>
        <v/>
      </c>
      <c r="H15" s="23" t="str">
        <f>IF(G10="", "",G10+ 21)</f>
        <v/>
      </c>
      <c r="I15" s="239" t="str">
        <f>IF(G10="", "",G10+ 28)</f>
        <v/>
      </c>
      <c r="J15" s="240"/>
    </row>
    <row r="16" spans="1:10" ht="27" customHeight="1" thickBot="1" x14ac:dyDescent="0.35">
      <c r="A16" s="221" t="s">
        <v>69</v>
      </c>
      <c r="B16" s="222"/>
      <c r="C16" s="91" t="b">
        <v>0</v>
      </c>
      <c r="D16" s="91" t="b">
        <v>0</v>
      </c>
      <c r="E16" s="91" t="b">
        <v>0</v>
      </c>
      <c r="F16" s="91" t="b">
        <v>0</v>
      </c>
      <c r="G16" s="91" t="b">
        <v>0</v>
      </c>
      <c r="H16" s="91" t="b">
        <v>0</v>
      </c>
      <c r="I16" s="235" t="b">
        <v>0</v>
      </c>
      <c r="J16" s="236"/>
    </row>
    <row r="17" spans="1:10" ht="6" customHeight="1" thickBot="1" x14ac:dyDescent="0.35">
      <c r="A17" s="4"/>
      <c r="B17" s="42"/>
      <c r="C17" s="42"/>
      <c r="D17" s="42"/>
      <c r="E17" s="42"/>
      <c r="F17" s="42"/>
      <c r="G17" s="42"/>
      <c r="H17" s="42"/>
      <c r="I17" s="42"/>
      <c r="J17" s="4"/>
    </row>
    <row r="18" spans="1:10" ht="15" customHeight="1" thickBot="1" x14ac:dyDescent="0.35">
      <c r="A18" s="209" t="s">
        <v>142</v>
      </c>
      <c r="B18" s="210"/>
      <c r="C18" s="210"/>
      <c r="D18" s="210"/>
      <c r="E18" s="210"/>
      <c r="F18" s="210"/>
      <c r="G18" s="210"/>
      <c r="H18" s="210"/>
      <c r="I18" s="210"/>
      <c r="J18" s="211"/>
    </row>
    <row r="19" spans="1:10" ht="33" customHeight="1" thickBot="1" x14ac:dyDescent="0.35">
      <c r="A19" s="212" t="s">
        <v>67</v>
      </c>
      <c r="B19" s="213"/>
      <c r="C19" s="213"/>
      <c r="D19" s="213"/>
      <c r="E19" s="213"/>
      <c r="F19" s="213"/>
      <c r="G19" s="213"/>
      <c r="H19" s="213"/>
      <c r="I19" s="213"/>
      <c r="J19" s="214"/>
    </row>
    <row r="20" spans="1:10" ht="15.75" customHeight="1" thickBot="1" x14ac:dyDescent="0.35">
      <c r="A20" s="12"/>
      <c r="B20" s="225" t="s">
        <v>2</v>
      </c>
      <c r="C20" s="226"/>
      <c r="D20" s="43" t="s">
        <v>40</v>
      </c>
      <c r="E20" s="43" t="s">
        <v>41</v>
      </c>
      <c r="F20" s="226" t="s">
        <v>1</v>
      </c>
      <c r="G20" s="226"/>
      <c r="H20" s="226"/>
      <c r="I20" s="227"/>
      <c r="J20" s="18"/>
    </row>
    <row r="21" spans="1:10" ht="58.95" customHeight="1" x14ac:dyDescent="0.3">
      <c r="A21" s="12"/>
      <c r="B21" s="223" t="s">
        <v>131</v>
      </c>
      <c r="C21" s="224"/>
      <c r="D21" s="309" t="b">
        <v>0</v>
      </c>
      <c r="E21" s="92" t="b">
        <v>0</v>
      </c>
      <c r="F21" s="312"/>
      <c r="G21" s="312"/>
      <c r="H21" s="312"/>
      <c r="I21" s="313"/>
      <c r="J21" s="18"/>
    </row>
    <row r="22" spans="1:10" ht="58.95" customHeight="1" x14ac:dyDescent="0.3">
      <c r="A22" s="12"/>
      <c r="B22" s="228" t="s">
        <v>132</v>
      </c>
      <c r="C22" s="229"/>
      <c r="D22" s="310" t="b">
        <v>0</v>
      </c>
      <c r="E22" s="93" t="b">
        <v>0</v>
      </c>
      <c r="F22" s="314"/>
      <c r="G22" s="314"/>
      <c r="H22" s="314"/>
      <c r="I22" s="315"/>
      <c r="J22" s="18"/>
    </row>
    <row r="23" spans="1:10" ht="57" customHeight="1" x14ac:dyDescent="0.3">
      <c r="A23" s="12"/>
      <c r="B23" s="228" t="s">
        <v>133</v>
      </c>
      <c r="C23" s="229"/>
      <c r="D23" s="310" t="b">
        <v>0</v>
      </c>
      <c r="E23" s="93" t="b">
        <v>0</v>
      </c>
      <c r="F23" s="316"/>
      <c r="G23" s="316"/>
      <c r="H23" s="316"/>
      <c r="I23" s="317"/>
      <c r="J23" s="18"/>
    </row>
    <row r="24" spans="1:10" ht="58.2" customHeight="1" x14ac:dyDescent="0.3">
      <c r="A24" s="12"/>
      <c r="B24" s="228" t="s">
        <v>130</v>
      </c>
      <c r="C24" s="229"/>
      <c r="D24" s="310" t="b">
        <v>0</v>
      </c>
      <c r="E24" s="93" t="b">
        <v>0</v>
      </c>
      <c r="F24" s="314"/>
      <c r="G24" s="314"/>
      <c r="H24" s="314"/>
      <c r="I24" s="315"/>
      <c r="J24" s="18"/>
    </row>
    <row r="25" spans="1:10" ht="57.6" customHeight="1" thickBot="1" x14ac:dyDescent="0.35">
      <c r="A25" s="12"/>
      <c r="B25" s="250" t="s">
        <v>134</v>
      </c>
      <c r="C25" s="251"/>
      <c r="D25" s="311" t="b">
        <v>0</v>
      </c>
      <c r="E25" s="94" t="b">
        <v>0</v>
      </c>
      <c r="F25" s="318"/>
      <c r="G25" s="318"/>
      <c r="H25" s="318"/>
      <c r="I25" s="319"/>
      <c r="J25" s="18"/>
    </row>
    <row r="26" spans="1:10" ht="5.25" customHeight="1" thickBot="1" x14ac:dyDescent="0.35">
      <c r="A26" s="14"/>
      <c r="B26" s="45"/>
      <c r="C26" s="45"/>
      <c r="D26" s="45"/>
      <c r="E26" s="24"/>
      <c r="F26" s="24"/>
      <c r="G26" s="24"/>
      <c r="H26" s="19"/>
      <c r="I26" s="19"/>
      <c r="J26" s="20"/>
    </row>
    <row r="27" spans="1:10" ht="6" customHeight="1" thickBot="1" x14ac:dyDescent="0.35"/>
    <row r="28" spans="1:10" ht="14.25" customHeight="1" thickBot="1" x14ac:dyDescent="0.35">
      <c r="A28" s="201" t="s">
        <v>70</v>
      </c>
      <c r="B28" s="202"/>
      <c r="C28" s="202"/>
      <c r="D28" s="202"/>
      <c r="E28" s="202"/>
      <c r="F28" s="202"/>
      <c r="G28" s="202"/>
      <c r="H28" s="202"/>
      <c r="I28" s="202"/>
      <c r="J28" s="203"/>
    </row>
    <row r="29" spans="1:10" ht="50.25" customHeight="1" thickBot="1" x14ac:dyDescent="0.35">
      <c r="A29" s="204"/>
      <c r="B29" s="205"/>
      <c r="C29" s="205"/>
      <c r="D29" s="205"/>
      <c r="E29" s="205"/>
      <c r="F29" s="205"/>
      <c r="G29" s="205"/>
      <c r="H29" s="205"/>
      <c r="I29" s="205"/>
      <c r="J29" s="206"/>
    </row>
    <row r="30" spans="1:10" ht="36" customHeight="1" x14ac:dyDescent="0.3"/>
    <row r="31" spans="1:10" ht="33" customHeight="1" x14ac:dyDescent="0.3"/>
    <row r="32" spans="1:10" ht="30" customHeight="1" x14ac:dyDescent="0.3"/>
    <row r="33" ht="36" customHeight="1" x14ac:dyDescent="0.3"/>
    <row r="34" ht="36" customHeight="1" x14ac:dyDescent="0.3"/>
    <row r="35" ht="36" customHeight="1" x14ac:dyDescent="0.3"/>
  </sheetData>
  <sheetProtection algorithmName="SHA-512" hashValue="wxrVWhwgtoB8pKGqgoi2uNzZwpi2OU4rAiDLV1gHimfkvnHFchnnn9D23OA7DP8O081r+9jeIcl/gcXUUvF62A==" saltValue="SYAWmhPTBmKFUid44sYy4w==" spinCount="100000" sheet="1" formatRows="0"/>
  <mergeCells count="38">
    <mergeCell ref="F4:G4"/>
    <mergeCell ref="B24:C24"/>
    <mergeCell ref="B25:C25"/>
    <mergeCell ref="F23:I23"/>
    <mergeCell ref="F24:I24"/>
    <mergeCell ref="F25:I25"/>
    <mergeCell ref="B23:C23"/>
    <mergeCell ref="A2:J2"/>
    <mergeCell ref="A7:J7"/>
    <mergeCell ref="C3:E3"/>
    <mergeCell ref="C4:E4"/>
    <mergeCell ref="I16:J16"/>
    <mergeCell ref="I14:J14"/>
    <mergeCell ref="I15:J15"/>
    <mergeCell ref="F3:G3"/>
    <mergeCell ref="H3:I3"/>
    <mergeCell ref="C13:D13"/>
    <mergeCell ref="C10:D10"/>
    <mergeCell ref="E13:J13"/>
    <mergeCell ref="C8:D8"/>
    <mergeCell ref="E8:F8"/>
    <mergeCell ref="G8:I8"/>
    <mergeCell ref="H4:I4"/>
    <mergeCell ref="A28:J28"/>
    <mergeCell ref="A29:J29"/>
    <mergeCell ref="E10:F10"/>
    <mergeCell ref="G10:I10"/>
    <mergeCell ref="A18:J18"/>
    <mergeCell ref="A19:J19"/>
    <mergeCell ref="A13:B14"/>
    <mergeCell ref="A15:B15"/>
    <mergeCell ref="A16:B16"/>
    <mergeCell ref="B21:C21"/>
    <mergeCell ref="B20:C20"/>
    <mergeCell ref="F20:I20"/>
    <mergeCell ref="F21:I21"/>
    <mergeCell ref="F22:I22"/>
    <mergeCell ref="B22:C22"/>
  </mergeCells>
  <pageMargins left="0.7" right="0.7" top="0.75" bottom="0.75" header="0.3" footer="0.3"/>
  <pageSetup scale="96" orientation="portrait" r:id="rId1"/>
  <headerFooter>
    <oddHeader>&amp;C&amp;"-,Bold"&amp;12Monthly Peer Counselor Review Guide
    Spot Check #1 Worksheet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288F9-8A9F-4124-B306-2412E5E82821}">
  <sheetPr>
    <tabColor rgb="FFC0E6F5"/>
    <pageSetUpPr fitToPage="1"/>
  </sheetPr>
  <dimension ref="A1:J35"/>
  <sheetViews>
    <sheetView showGridLines="0" view="pageBreakPreview" zoomScale="150" zoomScaleNormal="98" zoomScaleSheetLayoutView="150" zoomScalePageLayoutView="110" workbookViewId="0">
      <selection activeCell="A29" sqref="A29:J29"/>
    </sheetView>
  </sheetViews>
  <sheetFormatPr defaultColWidth="2.21875" defaultRowHeight="14.4" x14ac:dyDescent="0.3"/>
  <cols>
    <col min="1" max="1" width="2.21875" customWidth="1"/>
    <col min="2" max="2" width="20.77734375" customWidth="1"/>
    <col min="3" max="3" width="9" customWidth="1"/>
    <col min="4" max="4" width="11.5546875" customWidth="1"/>
    <col min="5" max="6" width="9.5546875" customWidth="1"/>
    <col min="7" max="7" width="8.77734375" customWidth="1"/>
    <col min="8" max="8" width="10.77734375" customWidth="1"/>
    <col min="9" max="9" width="9.5546875" customWidth="1"/>
    <col min="10" max="10" width="1.77734375" customWidth="1"/>
    <col min="11" max="18" width="2.21875" customWidth="1"/>
  </cols>
  <sheetData>
    <row r="1" spans="1:10" ht="6.6" customHeight="1" thickBot="1" x14ac:dyDescent="0.35">
      <c r="A1" s="321"/>
    </row>
    <row r="2" spans="1:10" ht="15" thickBot="1" x14ac:dyDescent="0.35">
      <c r="A2" s="230" t="s">
        <v>10</v>
      </c>
      <c r="B2" s="231"/>
      <c r="C2" s="231"/>
      <c r="D2" s="231"/>
      <c r="E2" s="231"/>
      <c r="F2" s="231"/>
      <c r="G2" s="231"/>
      <c r="H2" s="231"/>
      <c r="I2" s="231"/>
      <c r="J2" s="232"/>
    </row>
    <row r="3" spans="1:10" ht="18" customHeight="1" x14ac:dyDescent="0.3">
      <c r="A3" s="12"/>
      <c r="B3" s="6" t="s">
        <v>5</v>
      </c>
      <c r="C3" s="233" t="str">
        <f>IF('PC Monthly Report'!D3="", "", 'PC Monthly Report'!D3)</f>
        <v/>
      </c>
      <c r="D3" s="233"/>
      <c r="E3" s="233"/>
      <c r="F3" s="241" t="s">
        <v>68</v>
      </c>
      <c r="G3" s="241"/>
      <c r="H3" s="242" t="str">
        <f>IF('PC Monthly Report'!I3="", "", 'PC Monthly Report'!I3)</f>
        <v/>
      </c>
      <c r="I3" s="242"/>
      <c r="J3" s="18"/>
    </row>
    <row r="4" spans="1:10" ht="16.5" customHeight="1" x14ac:dyDescent="0.3">
      <c r="A4" s="12"/>
      <c r="B4" s="6" t="s">
        <v>8</v>
      </c>
      <c r="C4" s="234" t="str">
        <f>IF('PC Monthly Report'!D5="", "", 'PC Monthly Report'!D5)</f>
        <v/>
      </c>
      <c r="D4" s="234"/>
      <c r="E4" s="234"/>
      <c r="F4" s="207" t="s">
        <v>138</v>
      </c>
      <c r="G4" s="207"/>
      <c r="H4" s="252"/>
      <c r="I4" s="252"/>
      <c r="J4" s="18"/>
    </row>
    <row r="5" spans="1:10" ht="6" customHeight="1" thickBot="1" x14ac:dyDescent="0.35">
      <c r="A5" s="14"/>
      <c r="B5" s="19"/>
      <c r="C5" s="27"/>
      <c r="D5" s="27"/>
      <c r="E5" s="28"/>
      <c r="F5" s="29"/>
      <c r="G5" s="29"/>
      <c r="H5" s="30"/>
      <c r="I5" s="30"/>
      <c r="J5" s="20"/>
    </row>
    <row r="6" spans="1:10" ht="6" customHeight="1" thickBot="1" x14ac:dyDescent="0.35">
      <c r="A6" s="4"/>
      <c r="B6" s="4"/>
      <c r="C6" s="31"/>
      <c r="D6" s="31"/>
      <c r="E6" s="32"/>
      <c r="F6" s="25"/>
      <c r="G6" s="25"/>
      <c r="H6" s="26"/>
      <c r="I6" s="26"/>
      <c r="J6" s="4"/>
    </row>
    <row r="7" spans="1:10" ht="15.75" customHeight="1" thickBot="1" x14ac:dyDescent="0.35">
      <c r="A7" s="230" t="s">
        <v>145</v>
      </c>
      <c r="B7" s="231"/>
      <c r="C7" s="231"/>
      <c r="D7" s="231"/>
      <c r="E7" s="231"/>
      <c r="F7" s="231"/>
      <c r="G7" s="231"/>
      <c r="H7" s="231"/>
      <c r="I7" s="231"/>
      <c r="J7" s="232"/>
    </row>
    <row r="8" spans="1:10" ht="15" customHeight="1" x14ac:dyDescent="0.3">
      <c r="A8" s="12"/>
      <c r="B8" s="6" t="s">
        <v>9</v>
      </c>
      <c r="C8" s="246"/>
      <c r="D8" s="246"/>
      <c r="E8" s="247" t="s">
        <v>110</v>
      </c>
      <c r="F8" s="247"/>
      <c r="G8" s="248"/>
      <c r="H8" s="248"/>
      <c r="I8" s="248"/>
      <c r="J8" s="18"/>
    </row>
    <row r="9" spans="1:10" ht="4.5" customHeight="1" x14ac:dyDescent="0.3">
      <c r="A9" s="12"/>
      <c r="B9" s="4"/>
      <c r="C9" s="34"/>
      <c r="D9" s="35"/>
      <c r="E9" s="33"/>
      <c r="F9" s="33"/>
      <c r="G9" s="33"/>
      <c r="H9" s="33"/>
      <c r="I9" s="33"/>
      <c r="J9" s="18"/>
    </row>
    <row r="10" spans="1:10" ht="13.95" customHeight="1" x14ac:dyDescent="0.3">
      <c r="A10" s="12"/>
      <c r="B10" s="33" t="s">
        <v>136</v>
      </c>
      <c r="C10" s="244"/>
      <c r="D10" s="244"/>
      <c r="E10" s="207" t="s">
        <v>137</v>
      </c>
      <c r="F10" s="207"/>
      <c r="G10" s="208"/>
      <c r="H10" s="208"/>
      <c r="I10" s="208"/>
      <c r="J10" s="18"/>
    </row>
    <row r="11" spans="1:10" ht="5.25" customHeight="1" thickBot="1" x14ac:dyDescent="0.35">
      <c r="A11" s="14"/>
      <c r="B11" s="38"/>
      <c r="C11" s="39"/>
      <c r="D11" s="39"/>
      <c r="E11" s="40"/>
      <c r="F11" s="40"/>
      <c r="G11" s="40"/>
      <c r="H11" s="41"/>
      <c r="I11" s="41"/>
      <c r="J11" s="20"/>
    </row>
    <row r="12" spans="1:10" ht="6.75" customHeight="1" thickBot="1" x14ac:dyDescent="0.35">
      <c r="A12" s="4"/>
      <c r="B12" s="4"/>
      <c r="C12" s="4"/>
      <c r="D12" s="4"/>
      <c r="E12" s="4"/>
      <c r="F12" s="4"/>
      <c r="G12" s="4"/>
      <c r="H12" s="4"/>
      <c r="I12" s="4"/>
      <c r="J12" s="4"/>
    </row>
    <row r="13" spans="1:10" ht="13.5" customHeight="1" x14ac:dyDescent="0.3">
      <c r="A13" s="215" t="s">
        <v>3</v>
      </c>
      <c r="B13" s="216"/>
      <c r="C13" s="243" t="s">
        <v>0</v>
      </c>
      <c r="D13" s="243"/>
      <c r="E13" s="243" t="s">
        <v>50</v>
      </c>
      <c r="F13" s="243"/>
      <c r="G13" s="243"/>
      <c r="H13" s="243"/>
      <c r="I13" s="243"/>
      <c r="J13" s="245"/>
    </row>
    <row r="14" spans="1:10" ht="13.5" customHeight="1" x14ac:dyDescent="0.3">
      <c r="A14" s="217"/>
      <c r="B14" s="218"/>
      <c r="C14" s="44" t="s">
        <v>25</v>
      </c>
      <c r="D14" s="44" t="s">
        <v>26</v>
      </c>
      <c r="E14" s="44" t="s">
        <v>29</v>
      </c>
      <c r="F14" s="44" t="s">
        <v>30</v>
      </c>
      <c r="G14" s="44" t="s">
        <v>31</v>
      </c>
      <c r="H14" s="44" t="s">
        <v>32</v>
      </c>
      <c r="I14" s="237" t="s">
        <v>33</v>
      </c>
      <c r="J14" s="238"/>
    </row>
    <row r="15" spans="1:10" ht="19.5" customHeight="1" x14ac:dyDescent="0.3">
      <c r="A15" s="219" t="s">
        <v>7</v>
      </c>
      <c r="B15" s="220"/>
      <c r="C15" s="23" t="str">
        <f>IF(OR(G8="", G8 &gt;C10), "", IF(C10 &lt; G8 + 30,C10, G8 + 30))</f>
        <v/>
      </c>
      <c r="D15" s="23" t="str">
        <f>IF(OR(G8 &gt;=C10, ISBLANK(G8), ISBLANK(C10)), "",C10 - 14)</f>
        <v/>
      </c>
      <c r="E15" s="23" t="str">
        <f>IF(G10="", "",G10+ 3)</f>
        <v/>
      </c>
      <c r="F15" s="23" t="str">
        <f>IF(G10="", "",G10+ 7)</f>
        <v/>
      </c>
      <c r="G15" s="23" t="str">
        <f>IF(G10="", "",G10+ 14)</f>
        <v/>
      </c>
      <c r="H15" s="23" t="str">
        <f>IF(G10="", "",G10+ 21)</f>
        <v/>
      </c>
      <c r="I15" s="239" t="str">
        <f>IF(G10="", "",G10+ 28)</f>
        <v/>
      </c>
      <c r="J15" s="240"/>
    </row>
    <row r="16" spans="1:10" ht="27" customHeight="1" thickBot="1" x14ac:dyDescent="0.35">
      <c r="A16" s="221" t="s">
        <v>69</v>
      </c>
      <c r="B16" s="222"/>
      <c r="C16" s="91" t="b">
        <v>0</v>
      </c>
      <c r="D16" s="91" t="b">
        <v>0</v>
      </c>
      <c r="E16" s="91" t="b">
        <v>0</v>
      </c>
      <c r="F16" s="91" t="b">
        <v>0</v>
      </c>
      <c r="G16" s="91" t="b">
        <v>0</v>
      </c>
      <c r="H16" s="91" t="b">
        <v>0</v>
      </c>
      <c r="I16" s="235" t="b">
        <v>0</v>
      </c>
      <c r="J16" s="236"/>
    </row>
    <row r="17" spans="1:10" ht="6" customHeight="1" thickBot="1" x14ac:dyDescent="0.35">
      <c r="A17" s="4"/>
      <c r="B17" s="42"/>
      <c r="C17" s="42"/>
      <c r="D17" s="42"/>
      <c r="E17" s="42"/>
      <c r="F17" s="42"/>
      <c r="G17" s="42"/>
      <c r="H17" s="42"/>
      <c r="I17" s="42"/>
      <c r="J17" s="4"/>
    </row>
    <row r="18" spans="1:10" ht="15" customHeight="1" thickBot="1" x14ac:dyDescent="0.35">
      <c r="A18" s="209" t="s">
        <v>146</v>
      </c>
      <c r="B18" s="210"/>
      <c r="C18" s="210"/>
      <c r="D18" s="210"/>
      <c r="E18" s="210"/>
      <c r="F18" s="210"/>
      <c r="G18" s="210"/>
      <c r="H18" s="210"/>
      <c r="I18" s="210"/>
      <c r="J18" s="211"/>
    </row>
    <row r="19" spans="1:10" ht="33" customHeight="1" thickBot="1" x14ac:dyDescent="0.35">
      <c r="A19" s="212" t="s">
        <v>67</v>
      </c>
      <c r="B19" s="213"/>
      <c r="C19" s="213"/>
      <c r="D19" s="213"/>
      <c r="E19" s="213"/>
      <c r="F19" s="213"/>
      <c r="G19" s="213"/>
      <c r="H19" s="213"/>
      <c r="I19" s="213"/>
      <c r="J19" s="214"/>
    </row>
    <row r="20" spans="1:10" ht="15.75" customHeight="1" thickBot="1" x14ac:dyDescent="0.35">
      <c r="A20" s="12"/>
      <c r="B20" s="225" t="s">
        <v>2</v>
      </c>
      <c r="C20" s="226"/>
      <c r="D20" s="43" t="s">
        <v>40</v>
      </c>
      <c r="E20" s="43" t="s">
        <v>41</v>
      </c>
      <c r="F20" s="226" t="s">
        <v>1</v>
      </c>
      <c r="G20" s="226"/>
      <c r="H20" s="226"/>
      <c r="I20" s="227"/>
      <c r="J20" s="18"/>
    </row>
    <row r="21" spans="1:10" ht="58.95" customHeight="1" x14ac:dyDescent="0.3">
      <c r="A21" s="12"/>
      <c r="B21" s="223" t="s">
        <v>131</v>
      </c>
      <c r="C21" s="224"/>
      <c r="D21" s="309" t="b">
        <v>0</v>
      </c>
      <c r="E21" s="92" t="b">
        <v>0</v>
      </c>
      <c r="F21" s="312"/>
      <c r="G21" s="312"/>
      <c r="H21" s="312"/>
      <c r="I21" s="313"/>
      <c r="J21" s="18"/>
    </row>
    <row r="22" spans="1:10" ht="58.95" customHeight="1" x14ac:dyDescent="0.3">
      <c r="A22" s="12"/>
      <c r="B22" s="228" t="s">
        <v>132</v>
      </c>
      <c r="C22" s="229"/>
      <c r="D22" s="310" t="b">
        <v>0</v>
      </c>
      <c r="E22" s="93" t="b">
        <v>0</v>
      </c>
      <c r="F22" s="314"/>
      <c r="G22" s="314"/>
      <c r="H22" s="314"/>
      <c r="I22" s="315"/>
      <c r="J22" s="18"/>
    </row>
    <row r="23" spans="1:10" ht="57" customHeight="1" x14ac:dyDescent="0.3">
      <c r="A23" s="12"/>
      <c r="B23" s="228" t="s">
        <v>133</v>
      </c>
      <c r="C23" s="229"/>
      <c r="D23" s="310" t="b">
        <v>0</v>
      </c>
      <c r="E23" s="93" t="b">
        <v>0</v>
      </c>
      <c r="F23" s="316"/>
      <c r="G23" s="316"/>
      <c r="H23" s="316"/>
      <c r="I23" s="317"/>
      <c r="J23" s="18"/>
    </row>
    <row r="24" spans="1:10" ht="58.2" customHeight="1" x14ac:dyDescent="0.3">
      <c r="A24" s="12"/>
      <c r="B24" s="228" t="s">
        <v>130</v>
      </c>
      <c r="C24" s="229"/>
      <c r="D24" s="310" t="b">
        <v>0</v>
      </c>
      <c r="E24" s="93" t="b">
        <v>0</v>
      </c>
      <c r="F24" s="314"/>
      <c r="G24" s="314"/>
      <c r="H24" s="314"/>
      <c r="I24" s="315"/>
      <c r="J24" s="18"/>
    </row>
    <row r="25" spans="1:10" ht="57.6" customHeight="1" thickBot="1" x14ac:dyDescent="0.35">
      <c r="A25" s="12"/>
      <c r="B25" s="250" t="s">
        <v>134</v>
      </c>
      <c r="C25" s="251"/>
      <c r="D25" s="311" t="b">
        <v>0</v>
      </c>
      <c r="E25" s="94" t="b">
        <v>0</v>
      </c>
      <c r="F25" s="318"/>
      <c r="G25" s="318"/>
      <c r="H25" s="318"/>
      <c r="I25" s="319"/>
      <c r="J25" s="18"/>
    </row>
    <row r="26" spans="1:10" ht="5.25" customHeight="1" thickBot="1" x14ac:dyDescent="0.35">
      <c r="A26" s="14"/>
      <c r="B26" s="45"/>
      <c r="C26" s="45"/>
      <c r="D26" s="45"/>
      <c r="E26" s="24"/>
      <c r="F26" s="24"/>
      <c r="G26" s="24"/>
      <c r="H26" s="19"/>
      <c r="I26" s="19"/>
      <c r="J26" s="20"/>
    </row>
    <row r="27" spans="1:10" ht="6" customHeight="1" thickBot="1" x14ac:dyDescent="0.35"/>
    <row r="28" spans="1:10" ht="14.25" customHeight="1" thickBot="1" x14ac:dyDescent="0.35">
      <c r="A28" s="201" t="s">
        <v>70</v>
      </c>
      <c r="B28" s="202"/>
      <c r="C28" s="202"/>
      <c r="D28" s="202"/>
      <c r="E28" s="202"/>
      <c r="F28" s="202"/>
      <c r="G28" s="202"/>
      <c r="H28" s="202"/>
      <c r="I28" s="202"/>
      <c r="J28" s="203"/>
    </row>
    <row r="29" spans="1:10" ht="50.25" customHeight="1" thickBot="1" x14ac:dyDescent="0.35">
      <c r="A29" s="204"/>
      <c r="B29" s="205"/>
      <c r="C29" s="205"/>
      <c r="D29" s="205"/>
      <c r="E29" s="205"/>
      <c r="F29" s="205"/>
      <c r="G29" s="205"/>
      <c r="H29" s="205"/>
      <c r="I29" s="205"/>
      <c r="J29" s="206"/>
    </row>
    <row r="30" spans="1:10" ht="36" customHeight="1" x14ac:dyDescent="0.3"/>
    <row r="31" spans="1:10" ht="33" customHeight="1" x14ac:dyDescent="0.3"/>
    <row r="32" spans="1:10" ht="30" customHeight="1" x14ac:dyDescent="0.3"/>
    <row r="33" ht="36" customHeight="1" x14ac:dyDescent="0.3"/>
    <row r="34" ht="36" customHeight="1" x14ac:dyDescent="0.3"/>
    <row r="35" ht="36" customHeight="1" x14ac:dyDescent="0.3"/>
  </sheetData>
  <sheetProtection algorithmName="SHA-512" hashValue="/YJiCdAOc46xKP2JaSI3IuuevrSw21peA3/Hp9yBPDLk9dOCNFG8j8wIye/lVvqr1jnRRJCG1oBO/i11k8xiyA==" saltValue="VkqMuartHsOtLO4YumpbUw==" spinCount="100000" sheet="1" formatRows="0"/>
  <mergeCells count="38">
    <mergeCell ref="B24:C24"/>
    <mergeCell ref="F24:I24"/>
    <mergeCell ref="B25:C25"/>
    <mergeCell ref="F25:I25"/>
    <mergeCell ref="A28:J28"/>
    <mergeCell ref="A29:J29"/>
    <mergeCell ref="B21:C21"/>
    <mergeCell ref="F21:I21"/>
    <mergeCell ref="B22:C22"/>
    <mergeCell ref="F22:I22"/>
    <mergeCell ref="B23:C23"/>
    <mergeCell ref="F23:I23"/>
    <mergeCell ref="A16:B16"/>
    <mergeCell ref="I16:J16"/>
    <mergeCell ref="A18:J18"/>
    <mergeCell ref="A19:J19"/>
    <mergeCell ref="B20:C20"/>
    <mergeCell ref="F20:I20"/>
    <mergeCell ref="A13:B14"/>
    <mergeCell ref="C13:D13"/>
    <mergeCell ref="E13:J13"/>
    <mergeCell ref="I14:J14"/>
    <mergeCell ref="A15:B15"/>
    <mergeCell ref="I15:J15"/>
    <mergeCell ref="A7:J7"/>
    <mergeCell ref="C8:D8"/>
    <mergeCell ref="E8:F8"/>
    <mergeCell ref="G8:I8"/>
    <mergeCell ref="C10:D10"/>
    <mergeCell ref="E10:F10"/>
    <mergeCell ref="G10:I10"/>
    <mergeCell ref="A2:J2"/>
    <mergeCell ref="C3:E3"/>
    <mergeCell ref="F3:G3"/>
    <mergeCell ref="H3:I3"/>
    <mergeCell ref="C4:E4"/>
    <mergeCell ref="F4:G4"/>
    <mergeCell ref="H4:I4"/>
  </mergeCells>
  <pageMargins left="0.7" right="0.7" top="0.75" bottom="0.75" header="0.3" footer="0.3"/>
  <pageSetup scale="96" orientation="portrait" r:id="rId1"/>
  <headerFooter>
    <oddHeader>&amp;C&amp;"-,Bold"&amp;12Monthly Peer Counselor Review Guide
    Spot Check #2 Worksheet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511FE-546C-4D70-8F68-B60C794B5D00}">
  <sheetPr>
    <tabColor rgb="FFC0E6F5"/>
    <pageSetUpPr fitToPage="1"/>
  </sheetPr>
  <dimension ref="A1:J35"/>
  <sheetViews>
    <sheetView showGridLines="0" view="pageBreakPreview" zoomScale="150" zoomScaleNormal="98" zoomScaleSheetLayoutView="150" zoomScalePageLayoutView="110" workbookViewId="0">
      <selection activeCell="A19" sqref="A19:J19"/>
    </sheetView>
  </sheetViews>
  <sheetFormatPr defaultColWidth="2.21875" defaultRowHeight="14.4" x14ac:dyDescent="0.3"/>
  <cols>
    <col min="1" max="1" width="2.21875" customWidth="1"/>
    <col min="2" max="2" width="20.77734375" customWidth="1"/>
    <col min="3" max="3" width="9" customWidth="1"/>
    <col min="4" max="4" width="11.5546875" customWidth="1"/>
    <col min="5" max="6" width="9.5546875" customWidth="1"/>
    <col min="7" max="7" width="8.77734375" customWidth="1"/>
    <col min="8" max="8" width="10.77734375" customWidth="1"/>
    <col min="9" max="9" width="9.5546875" customWidth="1"/>
    <col min="10" max="10" width="1.77734375" customWidth="1"/>
    <col min="11" max="18" width="2.21875" customWidth="1"/>
  </cols>
  <sheetData>
    <row r="1" spans="1:10" ht="6.6" customHeight="1" thickBot="1" x14ac:dyDescent="0.35"/>
    <row r="2" spans="1:10" ht="15" thickBot="1" x14ac:dyDescent="0.35">
      <c r="A2" s="230" t="s">
        <v>10</v>
      </c>
      <c r="B2" s="231"/>
      <c r="C2" s="231"/>
      <c r="D2" s="231"/>
      <c r="E2" s="231"/>
      <c r="F2" s="231"/>
      <c r="G2" s="231"/>
      <c r="H2" s="231"/>
      <c r="I2" s="231"/>
      <c r="J2" s="232"/>
    </row>
    <row r="3" spans="1:10" ht="18" customHeight="1" x14ac:dyDescent="0.3">
      <c r="A3" s="12"/>
      <c r="B3" s="6" t="s">
        <v>5</v>
      </c>
      <c r="C3" s="233" t="str">
        <f>IF('PC Monthly Report'!D3="", "", 'PC Monthly Report'!D3)</f>
        <v/>
      </c>
      <c r="D3" s="233"/>
      <c r="E3" s="233"/>
      <c r="F3" s="241" t="s">
        <v>68</v>
      </c>
      <c r="G3" s="241"/>
      <c r="H3" s="242" t="str">
        <f>IF('PC Monthly Report'!I3="", "", 'PC Monthly Report'!I3)</f>
        <v/>
      </c>
      <c r="I3" s="242"/>
      <c r="J3" s="18"/>
    </row>
    <row r="4" spans="1:10" ht="16.5" customHeight="1" x14ac:dyDescent="0.3">
      <c r="A4" s="12"/>
      <c r="B4" s="6" t="s">
        <v>8</v>
      </c>
      <c r="C4" s="234" t="str">
        <f>IF('PC Monthly Report'!D5="", "", 'PC Monthly Report'!D5)</f>
        <v/>
      </c>
      <c r="D4" s="234"/>
      <c r="E4" s="234"/>
      <c r="F4" s="207" t="s">
        <v>138</v>
      </c>
      <c r="G4" s="207"/>
      <c r="H4" s="249"/>
      <c r="I4" s="249"/>
      <c r="J4" s="18"/>
    </row>
    <row r="5" spans="1:10" ht="6" customHeight="1" thickBot="1" x14ac:dyDescent="0.35">
      <c r="A5" s="14"/>
      <c r="B5" s="19"/>
      <c r="C5" s="27"/>
      <c r="D5" s="27"/>
      <c r="E5" s="28"/>
      <c r="F5" s="29"/>
      <c r="G5" s="29"/>
      <c r="H5" s="30"/>
      <c r="I5" s="30"/>
      <c r="J5" s="20"/>
    </row>
    <row r="6" spans="1:10" ht="6" customHeight="1" thickBot="1" x14ac:dyDescent="0.35">
      <c r="A6" s="4"/>
      <c r="B6" s="4"/>
      <c r="C6" s="31"/>
      <c r="D6" s="31"/>
      <c r="E6" s="32"/>
      <c r="F6" s="25"/>
      <c r="G6" s="25"/>
      <c r="H6" s="26"/>
      <c r="I6" s="26"/>
      <c r="J6" s="4"/>
    </row>
    <row r="7" spans="1:10" ht="15.75" customHeight="1" thickBot="1" x14ac:dyDescent="0.35">
      <c r="A7" s="230" t="s">
        <v>143</v>
      </c>
      <c r="B7" s="231"/>
      <c r="C7" s="231"/>
      <c r="D7" s="231"/>
      <c r="E7" s="231"/>
      <c r="F7" s="231"/>
      <c r="G7" s="231"/>
      <c r="H7" s="231"/>
      <c r="I7" s="231"/>
      <c r="J7" s="232"/>
    </row>
    <row r="8" spans="1:10" ht="15" customHeight="1" x14ac:dyDescent="0.3">
      <c r="A8" s="12"/>
      <c r="B8" s="6" t="s">
        <v>9</v>
      </c>
      <c r="C8" s="246"/>
      <c r="D8" s="246"/>
      <c r="E8" s="247" t="s">
        <v>110</v>
      </c>
      <c r="F8" s="247"/>
      <c r="G8" s="248"/>
      <c r="H8" s="248"/>
      <c r="I8" s="248"/>
      <c r="J8" s="18"/>
    </row>
    <row r="9" spans="1:10" ht="4.5" customHeight="1" x14ac:dyDescent="0.3">
      <c r="A9" s="12"/>
      <c r="B9" s="4"/>
      <c r="C9" s="34"/>
      <c r="D9" s="35"/>
      <c r="E9" s="33"/>
      <c r="F9" s="33"/>
      <c r="G9" s="33"/>
      <c r="H9" s="33"/>
      <c r="I9" s="33"/>
      <c r="J9" s="18"/>
    </row>
    <row r="10" spans="1:10" ht="13.95" customHeight="1" x14ac:dyDescent="0.3">
      <c r="A10" s="12"/>
      <c r="B10" s="33" t="s">
        <v>136</v>
      </c>
      <c r="C10" s="244"/>
      <c r="D10" s="244"/>
      <c r="E10" s="207" t="s">
        <v>137</v>
      </c>
      <c r="F10" s="207"/>
      <c r="G10" s="208"/>
      <c r="H10" s="208"/>
      <c r="I10" s="208"/>
      <c r="J10" s="18"/>
    </row>
    <row r="11" spans="1:10" ht="5.25" customHeight="1" thickBot="1" x14ac:dyDescent="0.35">
      <c r="A11" s="14"/>
      <c r="B11" s="38"/>
      <c r="C11" s="39"/>
      <c r="D11" s="39"/>
      <c r="E11" s="40"/>
      <c r="F11" s="40"/>
      <c r="G11" s="40"/>
      <c r="H11" s="41"/>
      <c r="I11" s="41"/>
      <c r="J11" s="20"/>
    </row>
    <row r="12" spans="1:10" ht="6.75" customHeight="1" thickBot="1" x14ac:dyDescent="0.35">
      <c r="A12" s="4"/>
      <c r="B12" s="4"/>
      <c r="C12" s="4"/>
      <c r="D12" s="4"/>
      <c r="E12" s="4"/>
      <c r="F12" s="4"/>
      <c r="G12" s="4"/>
      <c r="H12" s="4"/>
      <c r="I12" s="4"/>
      <c r="J12" s="4"/>
    </row>
    <row r="13" spans="1:10" ht="13.5" customHeight="1" x14ac:dyDescent="0.3">
      <c r="A13" s="215" t="s">
        <v>3</v>
      </c>
      <c r="B13" s="216"/>
      <c r="C13" s="243" t="s">
        <v>0</v>
      </c>
      <c r="D13" s="243"/>
      <c r="E13" s="243" t="s">
        <v>50</v>
      </c>
      <c r="F13" s="243"/>
      <c r="G13" s="243"/>
      <c r="H13" s="243"/>
      <c r="I13" s="243"/>
      <c r="J13" s="245"/>
    </row>
    <row r="14" spans="1:10" ht="13.5" customHeight="1" x14ac:dyDescent="0.3">
      <c r="A14" s="217"/>
      <c r="B14" s="218"/>
      <c r="C14" s="44" t="s">
        <v>25</v>
      </c>
      <c r="D14" s="44" t="s">
        <v>26</v>
      </c>
      <c r="E14" s="44" t="s">
        <v>29</v>
      </c>
      <c r="F14" s="44" t="s">
        <v>30</v>
      </c>
      <c r="G14" s="44" t="s">
        <v>31</v>
      </c>
      <c r="H14" s="44" t="s">
        <v>32</v>
      </c>
      <c r="I14" s="237" t="s">
        <v>33</v>
      </c>
      <c r="J14" s="238"/>
    </row>
    <row r="15" spans="1:10" ht="19.5" customHeight="1" x14ac:dyDescent="0.3">
      <c r="A15" s="219" t="s">
        <v>7</v>
      </c>
      <c r="B15" s="220"/>
      <c r="C15" s="23" t="str">
        <f>IF(OR(G8="", G8 &gt;C10), "", IF(C10 &lt; G8 + 30,C10, G8 + 30))</f>
        <v/>
      </c>
      <c r="D15" s="23" t="str">
        <f>IF(OR(G8 &gt;=C10, ISBLANK(G8), ISBLANK(C10)), "",C10 - 14)</f>
        <v/>
      </c>
      <c r="E15" s="23" t="str">
        <f>IF(G10="", "",G10+ 3)</f>
        <v/>
      </c>
      <c r="F15" s="23" t="str">
        <f>IF(G10="", "",G10+ 7)</f>
        <v/>
      </c>
      <c r="G15" s="23" t="str">
        <f>IF(G10="", "",G10+ 14)</f>
        <v/>
      </c>
      <c r="H15" s="23" t="str">
        <f>IF(G10="", "",G10+ 21)</f>
        <v/>
      </c>
      <c r="I15" s="239" t="str">
        <f>IF(G10="", "",G10+ 28)</f>
        <v/>
      </c>
      <c r="J15" s="240"/>
    </row>
    <row r="16" spans="1:10" ht="27" customHeight="1" thickBot="1" x14ac:dyDescent="0.35">
      <c r="A16" s="221" t="s">
        <v>69</v>
      </c>
      <c r="B16" s="222"/>
      <c r="C16" s="91" t="b">
        <v>0</v>
      </c>
      <c r="D16" s="91" t="b">
        <v>0</v>
      </c>
      <c r="E16" s="91" t="b">
        <v>0</v>
      </c>
      <c r="F16" s="91" t="b">
        <v>0</v>
      </c>
      <c r="G16" s="91" t="b">
        <v>0</v>
      </c>
      <c r="H16" s="91" t="b">
        <v>0</v>
      </c>
      <c r="I16" s="235" t="b">
        <v>0</v>
      </c>
      <c r="J16" s="236"/>
    </row>
    <row r="17" spans="1:10" ht="6" customHeight="1" thickBot="1" x14ac:dyDescent="0.35">
      <c r="A17" s="4"/>
      <c r="B17" s="42"/>
      <c r="C17" s="42"/>
      <c r="D17" s="42"/>
      <c r="E17" s="42"/>
      <c r="F17" s="42"/>
      <c r="G17" s="42"/>
      <c r="H17" s="42"/>
      <c r="I17" s="42"/>
      <c r="J17" s="4"/>
    </row>
    <row r="18" spans="1:10" ht="15" customHeight="1" thickBot="1" x14ac:dyDescent="0.35">
      <c r="A18" s="209" t="s">
        <v>144</v>
      </c>
      <c r="B18" s="210"/>
      <c r="C18" s="210"/>
      <c r="D18" s="210"/>
      <c r="E18" s="210"/>
      <c r="F18" s="210"/>
      <c r="G18" s="210"/>
      <c r="H18" s="210"/>
      <c r="I18" s="210"/>
      <c r="J18" s="211"/>
    </row>
    <row r="19" spans="1:10" ht="33" customHeight="1" thickBot="1" x14ac:dyDescent="0.35">
      <c r="A19" s="212" t="s">
        <v>67</v>
      </c>
      <c r="B19" s="213"/>
      <c r="C19" s="213"/>
      <c r="D19" s="213"/>
      <c r="E19" s="213"/>
      <c r="F19" s="213"/>
      <c r="G19" s="213"/>
      <c r="H19" s="213"/>
      <c r="I19" s="213"/>
      <c r="J19" s="214"/>
    </row>
    <row r="20" spans="1:10" ht="15.75" customHeight="1" thickBot="1" x14ac:dyDescent="0.35">
      <c r="A20" s="12"/>
      <c r="B20" s="225" t="s">
        <v>2</v>
      </c>
      <c r="C20" s="226"/>
      <c r="D20" s="43" t="s">
        <v>40</v>
      </c>
      <c r="E20" s="43" t="s">
        <v>41</v>
      </c>
      <c r="F20" s="226" t="s">
        <v>1</v>
      </c>
      <c r="G20" s="226"/>
      <c r="H20" s="226"/>
      <c r="I20" s="227"/>
      <c r="J20" s="18"/>
    </row>
    <row r="21" spans="1:10" ht="58.95" customHeight="1" x14ac:dyDescent="0.3">
      <c r="A21" s="12"/>
      <c r="B21" s="223" t="s">
        <v>131</v>
      </c>
      <c r="C21" s="224"/>
      <c r="D21" s="309" t="b">
        <v>0</v>
      </c>
      <c r="E21" s="92" t="b">
        <v>0</v>
      </c>
      <c r="F21" s="312"/>
      <c r="G21" s="312"/>
      <c r="H21" s="312"/>
      <c r="I21" s="313"/>
      <c r="J21" s="18"/>
    </row>
    <row r="22" spans="1:10" ht="58.95" customHeight="1" x14ac:dyDescent="0.3">
      <c r="A22" s="12"/>
      <c r="B22" s="228" t="s">
        <v>132</v>
      </c>
      <c r="C22" s="229"/>
      <c r="D22" s="310" t="b">
        <v>0</v>
      </c>
      <c r="E22" s="93" t="b">
        <v>0</v>
      </c>
      <c r="F22" s="314"/>
      <c r="G22" s="314"/>
      <c r="H22" s="314"/>
      <c r="I22" s="315"/>
      <c r="J22" s="18"/>
    </row>
    <row r="23" spans="1:10" ht="57" customHeight="1" x14ac:dyDescent="0.3">
      <c r="A23" s="12"/>
      <c r="B23" s="228" t="s">
        <v>133</v>
      </c>
      <c r="C23" s="229"/>
      <c r="D23" s="310" t="b">
        <v>0</v>
      </c>
      <c r="E23" s="93" t="b">
        <v>0</v>
      </c>
      <c r="F23" s="316"/>
      <c r="G23" s="316"/>
      <c r="H23" s="316"/>
      <c r="I23" s="317"/>
      <c r="J23" s="18"/>
    </row>
    <row r="24" spans="1:10" ht="58.2" customHeight="1" x14ac:dyDescent="0.3">
      <c r="A24" s="12"/>
      <c r="B24" s="228" t="s">
        <v>130</v>
      </c>
      <c r="C24" s="229"/>
      <c r="D24" s="310" t="b">
        <v>0</v>
      </c>
      <c r="E24" s="93" t="b">
        <v>0</v>
      </c>
      <c r="F24" s="314"/>
      <c r="G24" s="314"/>
      <c r="H24" s="314"/>
      <c r="I24" s="315"/>
      <c r="J24" s="18"/>
    </row>
    <row r="25" spans="1:10" ht="57.6" customHeight="1" thickBot="1" x14ac:dyDescent="0.35">
      <c r="A25" s="12"/>
      <c r="B25" s="250" t="s">
        <v>134</v>
      </c>
      <c r="C25" s="251"/>
      <c r="D25" s="311" t="b">
        <v>0</v>
      </c>
      <c r="E25" s="94" t="b">
        <v>0</v>
      </c>
      <c r="F25" s="318"/>
      <c r="G25" s="318"/>
      <c r="H25" s="318"/>
      <c r="I25" s="319"/>
      <c r="J25" s="18"/>
    </row>
    <row r="26" spans="1:10" ht="5.25" customHeight="1" thickBot="1" x14ac:dyDescent="0.35">
      <c r="A26" s="14"/>
      <c r="B26" s="45"/>
      <c r="C26" s="45"/>
      <c r="D26" s="45"/>
      <c r="E26" s="24"/>
      <c r="F26" s="24"/>
      <c r="G26" s="24"/>
      <c r="H26" s="19"/>
      <c r="I26" s="19"/>
      <c r="J26" s="20"/>
    </row>
    <row r="27" spans="1:10" ht="6" customHeight="1" thickBot="1" x14ac:dyDescent="0.35"/>
    <row r="28" spans="1:10" ht="14.25" customHeight="1" thickBot="1" x14ac:dyDescent="0.35">
      <c r="A28" s="201" t="s">
        <v>70</v>
      </c>
      <c r="B28" s="202"/>
      <c r="C28" s="202"/>
      <c r="D28" s="202"/>
      <c r="E28" s="202"/>
      <c r="F28" s="202"/>
      <c r="G28" s="202"/>
      <c r="H28" s="202"/>
      <c r="I28" s="202"/>
      <c r="J28" s="203"/>
    </row>
    <row r="29" spans="1:10" ht="50.25" customHeight="1" thickBot="1" x14ac:dyDescent="0.35">
      <c r="A29" s="204"/>
      <c r="B29" s="205"/>
      <c r="C29" s="205"/>
      <c r="D29" s="205"/>
      <c r="E29" s="205"/>
      <c r="F29" s="205"/>
      <c r="G29" s="205"/>
      <c r="H29" s="205"/>
      <c r="I29" s="205"/>
      <c r="J29" s="206"/>
    </row>
    <row r="30" spans="1:10" ht="36" customHeight="1" x14ac:dyDescent="0.3"/>
    <row r="31" spans="1:10" ht="33" customHeight="1" x14ac:dyDescent="0.3"/>
    <row r="32" spans="1:10" ht="30" customHeight="1" x14ac:dyDescent="0.3"/>
    <row r="33" ht="36" customHeight="1" x14ac:dyDescent="0.3"/>
    <row r="34" ht="36" customHeight="1" x14ac:dyDescent="0.3"/>
    <row r="35" ht="36" customHeight="1" x14ac:dyDescent="0.3"/>
  </sheetData>
  <sheetProtection algorithmName="SHA-512" hashValue="zfYGiWB8qofMD/6yv6SGV9OP4I4K0RvlXmWXQqKeieZ6jaOAWAhIAhHNAzXbmTY9ZLBKRQhxwbRdTUXslYg1Mw==" saltValue="zE4KdZRyREhzOaK/TYH84A==" spinCount="100000" sheet="1" formatRows="0"/>
  <mergeCells count="38">
    <mergeCell ref="B24:C24"/>
    <mergeCell ref="F24:I24"/>
    <mergeCell ref="B25:C25"/>
    <mergeCell ref="F25:I25"/>
    <mergeCell ref="A28:J28"/>
    <mergeCell ref="A29:J29"/>
    <mergeCell ref="B21:C21"/>
    <mergeCell ref="F21:I21"/>
    <mergeCell ref="B22:C22"/>
    <mergeCell ref="F22:I22"/>
    <mergeCell ref="B23:C23"/>
    <mergeCell ref="F23:I23"/>
    <mergeCell ref="A16:B16"/>
    <mergeCell ref="I16:J16"/>
    <mergeCell ref="A18:J18"/>
    <mergeCell ref="A19:J19"/>
    <mergeCell ref="B20:C20"/>
    <mergeCell ref="F20:I20"/>
    <mergeCell ref="A13:B14"/>
    <mergeCell ref="C13:D13"/>
    <mergeCell ref="E13:J13"/>
    <mergeCell ref="I14:J14"/>
    <mergeCell ref="A15:B15"/>
    <mergeCell ref="I15:J15"/>
    <mergeCell ref="A7:J7"/>
    <mergeCell ref="C8:D8"/>
    <mergeCell ref="E8:F8"/>
    <mergeCell ref="G8:I8"/>
    <mergeCell ref="C10:D10"/>
    <mergeCell ref="E10:F10"/>
    <mergeCell ref="G10:I10"/>
    <mergeCell ref="A2:J2"/>
    <mergeCell ref="C3:E3"/>
    <mergeCell ref="F3:G3"/>
    <mergeCell ref="H3:I3"/>
    <mergeCell ref="C4:E4"/>
    <mergeCell ref="F4:G4"/>
    <mergeCell ref="H4:I4"/>
  </mergeCells>
  <pageMargins left="0.7" right="0.7" top="0.75" bottom="0.75" header="0.3" footer="0.3"/>
  <pageSetup scale="96" orientation="portrait" r:id="rId1"/>
  <headerFooter>
    <oddHeader>&amp;C&amp;"-,Bold"&amp;12Monthly Peer Counselor Review Guide
    Spot Check #3 Worksheet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6BC0-8F0E-4420-8C72-D9855567F6D9}">
  <sheetPr codeName="Sheet6">
    <tabColor theme="8" tint="0.59999389629810485"/>
  </sheetPr>
  <dimension ref="A1:N79"/>
  <sheetViews>
    <sheetView showGridLines="0" view="pageBreakPreview" zoomScale="186" zoomScaleNormal="100" zoomScaleSheetLayoutView="186" zoomScalePageLayoutView="89" workbookViewId="0">
      <selection activeCell="H71" sqref="H71:L71"/>
    </sheetView>
  </sheetViews>
  <sheetFormatPr defaultRowHeight="14.4" x14ac:dyDescent="0.3"/>
  <cols>
    <col min="1" max="1" width="2.77734375" customWidth="1"/>
    <col min="2" max="2" width="1" customWidth="1"/>
    <col min="3" max="3" width="11.21875" customWidth="1"/>
    <col min="13" max="13" width="0.77734375" customWidth="1"/>
    <col min="14" max="14" width="2.77734375" customWidth="1"/>
  </cols>
  <sheetData>
    <row r="1" spans="1:14" ht="15" thickBot="1" x14ac:dyDescent="0.35">
      <c r="A1" s="253" t="s">
        <v>10</v>
      </c>
      <c r="B1" s="253"/>
      <c r="C1" s="253"/>
      <c r="D1" s="253"/>
      <c r="E1" s="253"/>
      <c r="F1" s="253"/>
      <c r="G1" s="253"/>
      <c r="H1" s="253"/>
      <c r="I1" s="253"/>
      <c r="J1" s="253"/>
      <c r="K1" s="253"/>
      <c r="L1" s="253"/>
      <c r="M1" s="253"/>
      <c r="N1" s="300"/>
    </row>
    <row r="2" spans="1:14" ht="24.75" customHeight="1" x14ac:dyDescent="0.3">
      <c r="A2" s="10"/>
      <c r="B2" s="180" t="s">
        <v>5</v>
      </c>
      <c r="C2" s="180"/>
      <c r="D2" s="180"/>
      <c r="E2" s="305" t="str">
        <f>IF('PC Monthly Report'!D3="", "", 'PC Monthly Report'!D3)</f>
        <v/>
      </c>
      <c r="F2" s="305"/>
      <c r="G2" s="305"/>
      <c r="H2" s="241" t="s">
        <v>92</v>
      </c>
      <c r="I2" s="241"/>
      <c r="J2" s="306" t="str">
        <f>IF('PC Monthly Report'!I3="", "", 'PC Monthly Report'!I3)</f>
        <v/>
      </c>
      <c r="K2" s="306"/>
      <c r="L2" s="306"/>
      <c r="M2" s="22"/>
      <c r="N2" s="78"/>
    </row>
    <row r="3" spans="1:14" ht="10.5" customHeight="1" x14ac:dyDescent="0.3">
      <c r="A3" s="10"/>
      <c r="B3" s="180" t="s">
        <v>4</v>
      </c>
      <c r="C3" s="180"/>
      <c r="D3" s="180"/>
      <c r="E3" s="307" t="str">
        <f>IF('PC Monthly Report'!D5="", "", 'PC Monthly Report'!D5)</f>
        <v/>
      </c>
      <c r="F3" s="307"/>
      <c r="G3" s="307"/>
      <c r="H3" s="241" t="s">
        <v>61</v>
      </c>
      <c r="I3" s="241"/>
      <c r="J3" s="304"/>
      <c r="K3" s="304"/>
      <c r="L3" s="304"/>
      <c r="M3" s="304"/>
      <c r="N3" s="18"/>
    </row>
    <row r="4" spans="1:14" x14ac:dyDescent="0.3">
      <c r="A4" s="10"/>
      <c r="B4" s="180"/>
      <c r="C4" s="180"/>
      <c r="D4" s="180"/>
      <c r="E4" s="308"/>
      <c r="F4" s="308"/>
      <c r="G4" s="308"/>
      <c r="H4" s="241"/>
      <c r="I4" s="241"/>
      <c r="J4" s="252"/>
      <c r="K4" s="252"/>
      <c r="L4" s="252"/>
      <c r="M4" s="252"/>
      <c r="N4" s="18"/>
    </row>
    <row r="5" spans="1:14" ht="11.25" customHeight="1" thickBot="1" x14ac:dyDescent="0.35">
      <c r="A5" s="9"/>
      <c r="B5" s="19"/>
      <c r="C5" s="21"/>
      <c r="D5" s="21"/>
      <c r="E5" s="21"/>
      <c r="F5" s="21"/>
      <c r="G5" s="21"/>
      <c r="H5" s="21"/>
      <c r="I5" s="19"/>
      <c r="J5" s="19"/>
      <c r="K5" s="19"/>
      <c r="L5" s="19"/>
      <c r="M5" s="19"/>
      <c r="N5" s="20"/>
    </row>
    <row r="6" spans="1:14" ht="17.25" customHeight="1" thickBot="1" x14ac:dyDescent="0.35">
      <c r="B6" s="4"/>
      <c r="C6" s="4"/>
      <c r="D6" s="4"/>
      <c r="E6" s="4"/>
      <c r="F6" s="4"/>
      <c r="G6" s="4"/>
      <c r="H6" s="4"/>
      <c r="I6" s="4"/>
      <c r="J6" s="4"/>
      <c r="K6" s="4"/>
      <c r="L6" s="4"/>
      <c r="M6" s="4"/>
      <c r="N6" s="4"/>
    </row>
    <row r="7" spans="1:14" ht="15" thickBot="1" x14ac:dyDescent="0.35">
      <c r="A7" s="253" t="s">
        <v>12</v>
      </c>
      <c r="B7" s="253"/>
      <c r="C7" s="253"/>
      <c r="D7" s="253"/>
      <c r="E7" s="253"/>
      <c r="F7" s="253"/>
      <c r="G7" s="253"/>
      <c r="H7" s="253"/>
      <c r="I7" s="253"/>
      <c r="J7" s="253"/>
      <c r="K7" s="253"/>
      <c r="L7" s="253"/>
      <c r="M7" s="253"/>
      <c r="N7" s="300"/>
    </row>
    <row r="8" spans="1:14" ht="9.6" customHeight="1" thickBot="1" x14ac:dyDescent="0.35">
      <c r="A8" s="10"/>
      <c r="B8" s="5"/>
      <c r="C8" s="5"/>
      <c r="D8" s="5"/>
      <c r="E8" s="5"/>
      <c r="F8" s="5"/>
      <c r="G8" s="5"/>
      <c r="H8" s="5"/>
      <c r="I8" s="5"/>
      <c r="J8" s="5"/>
      <c r="K8" s="5"/>
      <c r="L8" s="5"/>
      <c r="M8" s="5"/>
      <c r="N8" s="16"/>
    </row>
    <row r="9" spans="1:14" ht="13.5" customHeight="1" thickBot="1" x14ac:dyDescent="0.35">
      <c r="A9" s="10"/>
      <c r="B9" s="278" t="s">
        <v>13</v>
      </c>
      <c r="C9" s="278"/>
      <c r="D9" s="278"/>
      <c r="E9" s="278"/>
      <c r="F9" s="278"/>
      <c r="G9" s="278"/>
      <c r="H9" s="278"/>
      <c r="I9" s="278"/>
      <c r="J9" s="278"/>
      <c r="K9" s="62" t="s">
        <v>40</v>
      </c>
      <c r="L9" s="285" t="s">
        <v>41</v>
      </c>
      <c r="M9" s="285"/>
      <c r="N9" s="18"/>
    </row>
    <row r="10" spans="1:14" s="69" customFormat="1" ht="15" customHeight="1" x14ac:dyDescent="0.3">
      <c r="A10" s="65"/>
      <c r="B10" s="66"/>
      <c r="C10" s="286" t="s">
        <v>71</v>
      </c>
      <c r="D10" s="286"/>
      <c r="E10" s="286"/>
      <c r="F10" s="286"/>
      <c r="G10" s="286"/>
      <c r="H10" s="286"/>
      <c r="I10" s="286"/>
      <c r="J10" s="286"/>
      <c r="K10" s="95" t="b">
        <v>0</v>
      </c>
      <c r="L10" s="287" t="b">
        <v>0</v>
      </c>
      <c r="M10" s="288"/>
      <c r="N10" s="68"/>
    </row>
    <row r="11" spans="1:14" s="69" customFormat="1" ht="16.5" customHeight="1" x14ac:dyDescent="0.3">
      <c r="A11" s="65"/>
      <c r="B11" s="66"/>
      <c r="C11" s="85" t="s">
        <v>55</v>
      </c>
      <c r="D11" s="260"/>
      <c r="E11" s="260"/>
      <c r="F11" s="260"/>
      <c r="G11" s="260"/>
      <c r="H11" s="260"/>
      <c r="I11" s="260"/>
      <c r="J11" s="260"/>
      <c r="K11" s="260"/>
      <c r="L11" s="260"/>
      <c r="M11" s="67"/>
      <c r="N11" s="68"/>
    </row>
    <row r="12" spans="1:14" s="69" customFormat="1" ht="6" customHeight="1" x14ac:dyDescent="0.3">
      <c r="A12" s="65"/>
      <c r="B12" s="66"/>
      <c r="C12" s="6"/>
      <c r="D12" s="37"/>
      <c r="E12" s="37"/>
      <c r="F12" s="37"/>
      <c r="G12" s="37"/>
      <c r="H12" s="37"/>
      <c r="I12" s="37"/>
      <c r="J12" s="37"/>
      <c r="K12" s="37"/>
      <c r="L12" s="37"/>
      <c r="M12" s="67"/>
      <c r="N12" s="68"/>
    </row>
    <row r="13" spans="1:14" s="69" customFormat="1" ht="13.5" customHeight="1" x14ac:dyDescent="0.3">
      <c r="A13" s="65"/>
      <c r="B13" s="66"/>
      <c r="C13" s="282" t="s">
        <v>93</v>
      </c>
      <c r="D13" s="282"/>
      <c r="E13" s="282"/>
      <c r="F13" s="282"/>
      <c r="G13" s="282"/>
      <c r="H13" s="282"/>
      <c r="I13" s="282"/>
      <c r="J13" s="282"/>
      <c r="K13" s="96" t="b">
        <v>0</v>
      </c>
      <c r="L13" s="283" t="b">
        <v>0</v>
      </c>
      <c r="M13" s="284"/>
      <c r="N13" s="68"/>
    </row>
    <row r="14" spans="1:14" s="69" customFormat="1" ht="16.5" customHeight="1" x14ac:dyDescent="0.3">
      <c r="A14" s="65"/>
      <c r="B14" s="66"/>
      <c r="C14" s="85" t="s">
        <v>55</v>
      </c>
      <c r="D14" s="260"/>
      <c r="E14" s="260"/>
      <c r="F14" s="260"/>
      <c r="G14" s="260"/>
      <c r="H14" s="260"/>
      <c r="I14" s="260"/>
      <c r="J14" s="260"/>
      <c r="K14" s="260"/>
      <c r="L14" s="260"/>
      <c r="M14" s="67"/>
      <c r="N14" s="68"/>
    </row>
    <row r="15" spans="1:14" s="69" customFormat="1" ht="6" customHeight="1" x14ac:dyDescent="0.3">
      <c r="A15" s="65"/>
      <c r="B15" s="66"/>
      <c r="C15" s="55"/>
      <c r="D15" s="37"/>
      <c r="E15" s="37"/>
      <c r="F15" s="37"/>
      <c r="G15" s="37"/>
      <c r="H15" s="37"/>
      <c r="I15" s="37"/>
      <c r="J15" s="37"/>
      <c r="K15" s="37"/>
      <c r="L15" s="37"/>
      <c r="M15" s="67"/>
      <c r="N15" s="68"/>
    </row>
    <row r="16" spans="1:14" ht="15.75" customHeight="1" x14ac:dyDescent="0.3">
      <c r="A16" s="10"/>
      <c r="B16" s="12"/>
      <c r="C16" s="263" t="s">
        <v>72</v>
      </c>
      <c r="D16" s="263"/>
      <c r="E16" s="263"/>
      <c r="F16" s="263"/>
      <c r="G16" s="263"/>
      <c r="H16" s="263"/>
      <c r="I16" s="263"/>
      <c r="J16" s="263"/>
      <c r="K16" s="263"/>
      <c r="L16" s="263"/>
      <c r="M16" s="18"/>
      <c r="N16" s="18"/>
    </row>
    <row r="17" spans="1:14" ht="41.25" customHeight="1" x14ac:dyDescent="0.3">
      <c r="A17" s="10"/>
      <c r="B17" s="12"/>
      <c r="C17" s="298"/>
      <c r="D17" s="298"/>
      <c r="E17" s="298"/>
      <c r="F17" s="298"/>
      <c r="G17" s="298"/>
      <c r="H17" s="298"/>
      <c r="I17" s="298"/>
      <c r="J17" s="298"/>
      <c r="K17" s="298"/>
      <c r="L17" s="298"/>
      <c r="M17" s="18"/>
      <c r="N17" s="18"/>
    </row>
    <row r="18" spans="1:14" ht="10.5" customHeight="1" thickBot="1" x14ac:dyDescent="0.35">
      <c r="A18" s="10"/>
      <c r="B18" s="14"/>
      <c r="C18" s="53"/>
      <c r="D18" s="52"/>
      <c r="E18" s="52"/>
      <c r="F18" s="52"/>
      <c r="G18" s="52"/>
      <c r="H18" s="52"/>
      <c r="I18" s="52"/>
      <c r="J18" s="52"/>
      <c r="K18" s="19"/>
      <c r="L18" s="19"/>
      <c r="M18" s="20"/>
      <c r="N18" s="18"/>
    </row>
    <row r="19" spans="1:14" ht="10.5" customHeight="1" thickBot="1" x14ac:dyDescent="0.35">
      <c r="A19" s="10"/>
      <c r="B19" s="4"/>
      <c r="C19" s="55"/>
      <c r="D19" s="37"/>
      <c r="E19" s="37"/>
      <c r="F19" s="37"/>
      <c r="G19" s="37"/>
      <c r="H19" s="37"/>
      <c r="I19" s="37"/>
      <c r="J19" s="37"/>
      <c r="K19" s="4"/>
      <c r="L19" s="4"/>
      <c r="M19" s="4"/>
      <c r="N19" s="18"/>
    </row>
    <row r="20" spans="1:14" ht="14.25" customHeight="1" thickBot="1" x14ac:dyDescent="0.35">
      <c r="A20" s="10"/>
      <c r="B20" s="278" t="s">
        <v>23</v>
      </c>
      <c r="C20" s="278"/>
      <c r="D20" s="278"/>
      <c r="E20" s="278"/>
      <c r="F20" s="278"/>
      <c r="G20" s="278"/>
      <c r="H20" s="278"/>
      <c r="I20" s="278"/>
      <c r="J20" s="278"/>
      <c r="K20" s="62" t="s">
        <v>40</v>
      </c>
      <c r="L20" s="279" t="s">
        <v>41</v>
      </c>
      <c r="M20" s="279"/>
      <c r="N20" s="18"/>
    </row>
    <row r="21" spans="1:14" ht="15.75" customHeight="1" x14ac:dyDescent="0.3">
      <c r="A21" s="10"/>
      <c r="B21" s="74"/>
      <c r="C21" s="280" t="s">
        <v>74</v>
      </c>
      <c r="D21" s="280"/>
      <c r="E21" s="280"/>
      <c r="F21" s="280"/>
      <c r="G21" s="280"/>
      <c r="H21" s="280"/>
      <c r="I21" s="280"/>
      <c r="J21" s="280"/>
      <c r="K21" s="97" t="b">
        <v>0</v>
      </c>
      <c r="L21" s="276" t="b">
        <v>0</v>
      </c>
      <c r="M21" s="277"/>
      <c r="N21" s="18"/>
    </row>
    <row r="22" spans="1:14" ht="6" customHeight="1" x14ac:dyDescent="0.3">
      <c r="A22" s="10"/>
      <c r="B22" s="74"/>
      <c r="C22" s="58"/>
      <c r="D22" s="58"/>
      <c r="E22" s="58"/>
      <c r="F22" s="58"/>
      <c r="G22" s="58"/>
      <c r="H22" s="58"/>
      <c r="I22" s="58"/>
      <c r="J22" s="58"/>
      <c r="N22" s="47"/>
    </row>
    <row r="23" spans="1:14" x14ac:dyDescent="0.3">
      <c r="A23" s="10"/>
      <c r="B23" s="12"/>
      <c r="C23" s="241" t="s">
        <v>94</v>
      </c>
      <c r="D23" s="241"/>
      <c r="E23" s="241"/>
      <c r="F23" s="241"/>
      <c r="G23" s="241"/>
      <c r="H23" s="241"/>
      <c r="I23" s="241"/>
      <c r="J23" s="241"/>
      <c r="K23" s="281" t="str">
        <f>IF(COUNTA('PC Monthly Report'!C19:K19)=0, "", SUM('PC Monthly Report'!C19:J19)/SUM('PC Monthly Report'!C19:K19))</f>
        <v/>
      </c>
      <c r="L23" s="281"/>
      <c r="M23" s="18"/>
      <c r="N23" s="18"/>
    </row>
    <row r="24" spans="1:14" ht="6" customHeight="1" x14ac:dyDescent="0.3">
      <c r="A24" s="10"/>
      <c r="B24" s="12"/>
      <c r="C24" s="6"/>
      <c r="D24" s="6"/>
      <c r="E24" s="6"/>
      <c r="F24" s="6"/>
      <c r="G24" s="6"/>
      <c r="H24" s="6"/>
      <c r="I24" s="6"/>
      <c r="J24" s="6"/>
      <c r="K24" s="61"/>
      <c r="L24" s="60"/>
      <c r="M24" s="18"/>
      <c r="N24" s="18"/>
    </row>
    <row r="25" spans="1:14" x14ac:dyDescent="0.3">
      <c r="A25" s="10"/>
      <c r="B25" s="12"/>
      <c r="C25" s="301" t="s">
        <v>75</v>
      </c>
      <c r="D25" s="301"/>
      <c r="E25" s="301"/>
      <c r="F25" s="301"/>
      <c r="G25" s="301"/>
      <c r="H25" s="301"/>
      <c r="I25" s="301"/>
      <c r="J25" s="301"/>
      <c r="K25" s="301"/>
      <c r="L25" s="301"/>
      <c r="M25" s="18"/>
      <c r="N25" s="18"/>
    </row>
    <row r="26" spans="1:14" ht="42.6" customHeight="1" x14ac:dyDescent="0.3">
      <c r="A26" s="10"/>
      <c r="B26" s="12"/>
      <c r="C26" s="298"/>
      <c r="D26" s="298"/>
      <c r="E26" s="298"/>
      <c r="F26" s="298"/>
      <c r="G26" s="298"/>
      <c r="H26" s="298"/>
      <c r="I26" s="298"/>
      <c r="J26" s="298"/>
      <c r="K26" s="298"/>
      <c r="L26" s="298"/>
      <c r="M26" s="18"/>
      <c r="N26" s="18"/>
    </row>
    <row r="27" spans="1:14" ht="5.55" customHeight="1" thickBot="1" x14ac:dyDescent="0.35">
      <c r="A27" s="10"/>
      <c r="B27" s="14"/>
      <c r="C27" s="53"/>
      <c r="D27" s="52"/>
      <c r="E27" s="52"/>
      <c r="F27" s="52"/>
      <c r="G27" s="52"/>
      <c r="H27" s="52"/>
      <c r="I27" s="52"/>
      <c r="J27" s="52"/>
      <c r="K27" s="19"/>
      <c r="L27" s="19"/>
      <c r="M27" s="20"/>
      <c r="N27" s="18"/>
    </row>
    <row r="28" spans="1:14" ht="11.25" customHeight="1" thickBot="1" x14ac:dyDescent="0.35">
      <c r="A28" s="9"/>
      <c r="B28" s="19"/>
      <c r="C28" s="53"/>
      <c r="D28" s="52"/>
      <c r="E28" s="52"/>
      <c r="F28" s="52"/>
      <c r="G28" s="52"/>
      <c r="H28" s="52"/>
      <c r="I28" s="52"/>
      <c r="J28" s="52"/>
      <c r="K28" s="19"/>
      <c r="L28" s="19"/>
      <c r="M28" s="19"/>
      <c r="N28" s="20"/>
    </row>
    <row r="29" spans="1:14" ht="11.25" customHeight="1" thickBot="1" x14ac:dyDescent="0.35">
      <c r="B29" s="4"/>
      <c r="C29" s="55"/>
      <c r="D29" s="37"/>
      <c r="E29" s="37"/>
      <c r="F29" s="37"/>
      <c r="G29" s="37"/>
      <c r="H29" s="37"/>
      <c r="I29" s="37"/>
      <c r="J29" s="37"/>
      <c r="K29" s="4"/>
      <c r="L29" s="4"/>
      <c r="M29" s="4"/>
      <c r="N29" s="4"/>
    </row>
    <row r="30" spans="1:14" ht="15" thickBot="1" x14ac:dyDescent="0.35">
      <c r="A30" s="253" t="s">
        <v>140</v>
      </c>
      <c r="B30" s="253"/>
      <c r="C30" s="253"/>
      <c r="D30" s="253"/>
      <c r="E30" s="253"/>
      <c r="F30" s="253"/>
      <c r="G30" s="253"/>
      <c r="H30" s="253"/>
      <c r="I30" s="253"/>
      <c r="J30" s="253"/>
      <c r="K30" s="253"/>
      <c r="L30" s="253"/>
      <c r="M30" s="253"/>
      <c r="N30" s="300"/>
    </row>
    <row r="31" spans="1:14" ht="11.25" customHeight="1" thickBot="1" x14ac:dyDescent="0.35">
      <c r="A31" s="10"/>
      <c r="B31" s="5"/>
      <c r="C31" s="5"/>
      <c r="D31" s="5"/>
      <c r="E31" s="5"/>
      <c r="F31" s="5"/>
      <c r="G31" s="5"/>
      <c r="H31" s="5"/>
      <c r="I31" s="5"/>
      <c r="J31" s="5"/>
      <c r="K31" s="5"/>
      <c r="L31" s="5"/>
      <c r="M31" s="5"/>
      <c r="N31" s="16"/>
    </row>
    <row r="32" spans="1:14" ht="13.5" customHeight="1" thickBot="1" x14ac:dyDescent="0.35">
      <c r="A32" s="10"/>
      <c r="B32" s="302" t="s">
        <v>53</v>
      </c>
      <c r="C32" s="302"/>
      <c r="D32" s="302"/>
      <c r="E32" s="302"/>
      <c r="F32" s="302"/>
      <c r="G32" s="302"/>
      <c r="H32" s="302"/>
      <c r="I32" s="302"/>
      <c r="J32" s="302"/>
      <c r="K32" s="54" t="s">
        <v>40</v>
      </c>
      <c r="L32" s="289" t="s">
        <v>41</v>
      </c>
      <c r="M32" s="290"/>
      <c r="N32" s="18"/>
    </row>
    <row r="33" spans="1:14" ht="16.5" customHeight="1" x14ac:dyDescent="0.3">
      <c r="A33" s="10"/>
      <c r="B33" s="303" t="s">
        <v>59</v>
      </c>
      <c r="C33" s="303"/>
      <c r="D33" s="303"/>
      <c r="E33" s="303"/>
      <c r="F33" s="303"/>
      <c r="G33" s="303"/>
      <c r="H33" s="303"/>
      <c r="I33" s="303"/>
      <c r="J33" s="303"/>
      <c r="K33" s="95" t="b">
        <v>0</v>
      </c>
      <c r="L33" s="291" t="b">
        <v>0</v>
      </c>
      <c r="M33" s="291"/>
      <c r="N33" s="18"/>
    </row>
    <row r="34" spans="1:14" ht="16.5" customHeight="1" x14ac:dyDescent="0.3">
      <c r="A34" s="10"/>
      <c r="B34" s="46"/>
      <c r="C34" s="84" t="s">
        <v>100</v>
      </c>
      <c r="D34" s="260"/>
      <c r="E34" s="260"/>
      <c r="F34" s="260"/>
      <c r="G34" s="260"/>
      <c r="H34" s="260"/>
      <c r="I34" s="260"/>
      <c r="J34" s="260"/>
      <c r="K34" s="260"/>
      <c r="L34" s="260"/>
      <c r="M34" s="11"/>
      <c r="N34" s="18"/>
    </row>
    <row r="35" spans="1:14" ht="8.5500000000000007" customHeight="1" thickBot="1" x14ac:dyDescent="0.35">
      <c r="A35" s="10"/>
      <c r="B35" s="9"/>
      <c r="C35" s="15"/>
      <c r="D35" s="52"/>
      <c r="E35" s="52"/>
      <c r="F35" s="52"/>
      <c r="G35" s="52"/>
      <c r="H35" s="52"/>
      <c r="I35" s="52"/>
      <c r="J35" s="52"/>
      <c r="K35" s="52"/>
      <c r="L35" s="63"/>
      <c r="M35" s="64"/>
      <c r="N35" s="18"/>
    </row>
    <row r="36" spans="1:14" ht="11.25" customHeight="1" thickBot="1" x14ac:dyDescent="0.35">
      <c r="A36" s="10"/>
      <c r="B36" s="4"/>
      <c r="C36" s="4"/>
      <c r="D36" s="37"/>
      <c r="E36" s="37"/>
      <c r="F36" s="37"/>
      <c r="G36" s="37"/>
      <c r="H36" s="37"/>
      <c r="I36" s="37"/>
      <c r="J36" s="37"/>
      <c r="K36" s="37"/>
      <c r="L36" s="37"/>
      <c r="M36" s="4"/>
      <c r="N36" s="18"/>
    </row>
    <row r="37" spans="1:14" ht="15" customHeight="1" thickBot="1" x14ac:dyDescent="0.35">
      <c r="A37" s="10"/>
      <c r="B37" s="294" t="s">
        <v>52</v>
      </c>
      <c r="C37" s="294"/>
      <c r="D37" s="294"/>
      <c r="E37" s="294"/>
      <c r="F37" s="294"/>
      <c r="G37" s="294"/>
      <c r="H37" s="294"/>
      <c r="I37" s="294"/>
      <c r="J37" s="294"/>
      <c r="K37" s="54" t="s">
        <v>40</v>
      </c>
      <c r="L37" s="290" t="s">
        <v>41</v>
      </c>
      <c r="M37" s="290"/>
      <c r="N37" s="18"/>
    </row>
    <row r="38" spans="1:14" ht="30" customHeight="1" x14ac:dyDescent="0.3">
      <c r="A38" s="10"/>
      <c r="B38" s="262" t="s">
        <v>139</v>
      </c>
      <c r="C38" s="262"/>
      <c r="D38" s="262"/>
      <c r="E38" s="262"/>
      <c r="F38" s="262"/>
      <c r="G38" s="262"/>
      <c r="H38" s="262"/>
      <c r="I38" s="262"/>
      <c r="J38" s="262"/>
      <c r="K38" s="98" t="b">
        <v>0</v>
      </c>
      <c r="L38" s="259" t="b">
        <v>0</v>
      </c>
      <c r="M38" s="259"/>
      <c r="N38" s="18"/>
    </row>
    <row r="39" spans="1:14" ht="16.5" customHeight="1" x14ac:dyDescent="0.3">
      <c r="A39" s="10"/>
      <c r="B39" s="295" t="s">
        <v>55</v>
      </c>
      <c r="C39" s="295"/>
      <c r="D39" s="260"/>
      <c r="E39" s="260"/>
      <c r="F39" s="260"/>
      <c r="G39" s="260"/>
      <c r="H39" s="260"/>
      <c r="I39" s="260"/>
      <c r="J39" s="260"/>
      <c r="K39" s="260"/>
      <c r="L39" s="260"/>
      <c r="M39" s="51"/>
      <c r="N39" s="18"/>
    </row>
    <row r="40" spans="1:14" ht="5.25" customHeight="1" x14ac:dyDescent="0.3">
      <c r="A40" s="10"/>
      <c r="B40" s="49"/>
      <c r="C40" s="59"/>
      <c r="D40" s="50"/>
      <c r="E40" s="50"/>
      <c r="F40" s="50"/>
      <c r="G40" s="50"/>
      <c r="H40" s="50"/>
      <c r="I40" s="50"/>
      <c r="J40" s="50"/>
      <c r="K40" s="50"/>
      <c r="L40" s="50"/>
      <c r="M40" s="51"/>
      <c r="N40" s="18"/>
    </row>
    <row r="41" spans="1:14" ht="24.6" customHeight="1" x14ac:dyDescent="0.3">
      <c r="A41" s="10"/>
      <c r="B41" s="262" t="s">
        <v>58</v>
      </c>
      <c r="C41" s="262"/>
      <c r="D41" s="262"/>
      <c r="E41" s="262"/>
      <c r="F41" s="262"/>
      <c r="G41" s="262"/>
      <c r="H41" s="262"/>
      <c r="I41" s="262"/>
      <c r="J41" s="262"/>
      <c r="K41" s="98" t="b">
        <v>0</v>
      </c>
      <c r="L41" s="259" t="b">
        <v>0</v>
      </c>
      <c r="M41" s="259"/>
      <c r="N41" s="18"/>
    </row>
    <row r="42" spans="1:14" ht="16.5" customHeight="1" x14ac:dyDescent="0.3">
      <c r="A42" s="10"/>
      <c r="B42" s="295" t="s">
        <v>55</v>
      </c>
      <c r="C42" s="295"/>
      <c r="D42" s="260"/>
      <c r="E42" s="260"/>
      <c r="F42" s="260"/>
      <c r="G42" s="260"/>
      <c r="H42" s="260"/>
      <c r="I42" s="260"/>
      <c r="J42" s="260"/>
      <c r="K42" s="260"/>
      <c r="L42" s="260"/>
      <c r="M42" s="51"/>
      <c r="N42" s="18"/>
    </row>
    <row r="43" spans="1:14" ht="10.5" customHeight="1" thickBot="1" x14ac:dyDescent="0.35">
      <c r="A43" s="10"/>
      <c r="B43" s="299"/>
      <c r="C43" s="299"/>
      <c r="D43" s="52"/>
      <c r="E43" s="52"/>
      <c r="F43" s="52"/>
      <c r="G43" s="52"/>
      <c r="H43" s="52"/>
      <c r="I43" s="52"/>
      <c r="J43" s="52"/>
      <c r="K43" s="63"/>
      <c r="L43" s="63"/>
      <c r="M43" s="64"/>
      <c r="N43" s="18"/>
    </row>
    <row r="44" spans="1:14" ht="6.45" customHeight="1" thickBot="1" x14ac:dyDescent="0.35">
      <c r="A44" s="10"/>
      <c r="B44" s="3"/>
      <c r="C44" s="3"/>
      <c r="D44" s="37"/>
      <c r="E44" s="37"/>
      <c r="F44" s="37"/>
      <c r="G44" s="37"/>
      <c r="H44" s="37"/>
      <c r="I44" s="37"/>
      <c r="J44" s="37"/>
      <c r="K44" s="36"/>
      <c r="L44" s="36"/>
      <c r="M44" s="36"/>
      <c r="N44" s="18"/>
    </row>
    <row r="45" spans="1:14" ht="14.55" customHeight="1" thickBot="1" x14ac:dyDescent="0.35">
      <c r="A45" s="10"/>
      <c r="B45" s="294" t="s">
        <v>54</v>
      </c>
      <c r="C45" s="294"/>
      <c r="D45" s="294"/>
      <c r="E45" s="294"/>
      <c r="F45" s="294"/>
      <c r="G45" s="294"/>
      <c r="H45" s="294"/>
      <c r="I45" s="294"/>
      <c r="J45" s="294"/>
      <c r="K45" s="54" t="s">
        <v>40</v>
      </c>
      <c r="L45" s="290" t="s">
        <v>41</v>
      </c>
      <c r="M45" s="290"/>
      <c r="N45" s="18"/>
    </row>
    <row r="46" spans="1:14" ht="19.5" customHeight="1" x14ac:dyDescent="0.3">
      <c r="A46" s="10"/>
      <c r="B46" s="262" t="s">
        <v>56</v>
      </c>
      <c r="C46" s="263"/>
      <c r="D46" s="263"/>
      <c r="E46" s="263"/>
      <c r="F46" s="263"/>
      <c r="G46" s="263"/>
      <c r="H46" s="263"/>
      <c r="I46" s="263"/>
      <c r="J46" s="263"/>
      <c r="K46" s="98" t="b">
        <v>0</v>
      </c>
      <c r="L46" s="259" t="b">
        <v>0</v>
      </c>
      <c r="M46" s="259"/>
      <c r="N46" s="18"/>
    </row>
    <row r="47" spans="1:14" ht="16.5" customHeight="1" x14ac:dyDescent="0.3">
      <c r="A47" s="10"/>
      <c r="B47" s="292" t="s">
        <v>55</v>
      </c>
      <c r="C47" s="293"/>
      <c r="D47" s="260"/>
      <c r="E47" s="260"/>
      <c r="F47" s="260"/>
      <c r="G47" s="260"/>
      <c r="H47" s="260"/>
      <c r="I47" s="260"/>
      <c r="J47" s="260"/>
      <c r="K47" s="260"/>
      <c r="L47" s="260"/>
      <c r="M47" s="51"/>
      <c r="N47" s="18"/>
    </row>
    <row r="48" spans="1:14" ht="6" customHeight="1" x14ac:dyDescent="0.3">
      <c r="A48" s="10"/>
      <c r="B48" s="49"/>
      <c r="C48" s="59"/>
      <c r="D48" s="50"/>
      <c r="E48" s="50"/>
      <c r="F48" s="50"/>
      <c r="G48" s="50"/>
      <c r="H48" s="50"/>
      <c r="I48" s="50"/>
      <c r="J48" s="50"/>
      <c r="K48" s="50"/>
      <c r="L48" s="50"/>
      <c r="M48" s="51"/>
      <c r="N48" s="18"/>
    </row>
    <row r="49" spans="1:14" x14ac:dyDescent="0.3">
      <c r="A49" s="10"/>
      <c r="B49" s="262" t="s">
        <v>57</v>
      </c>
      <c r="C49" s="263"/>
      <c r="D49" s="263"/>
      <c r="E49" s="263"/>
      <c r="F49" s="263"/>
      <c r="G49" s="263"/>
      <c r="H49" s="263"/>
      <c r="I49" s="263"/>
      <c r="J49" s="263"/>
      <c r="K49" s="98" t="b">
        <v>0</v>
      </c>
      <c r="L49" s="259" t="b">
        <v>0</v>
      </c>
      <c r="M49" s="259"/>
      <c r="N49" s="18"/>
    </row>
    <row r="50" spans="1:14" ht="16.5" customHeight="1" x14ac:dyDescent="0.3">
      <c r="A50" s="10"/>
      <c r="B50" s="46"/>
      <c r="C50" s="85" t="s">
        <v>100</v>
      </c>
      <c r="D50" s="260"/>
      <c r="E50" s="260"/>
      <c r="F50" s="260"/>
      <c r="G50" s="260"/>
      <c r="H50" s="260"/>
      <c r="I50" s="260"/>
      <c r="J50" s="260"/>
      <c r="K50" s="260"/>
      <c r="L50" s="261"/>
      <c r="M50" s="51"/>
      <c r="N50" s="18"/>
    </row>
    <row r="51" spans="1:14" ht="10.5" customHeight="1" thickBot="1" x14ac:dyDescent="0.35">
      <c r="A51" s="10"/>
      <c r="B51" s="14"/>
      <c r="C51" s="19"/>
      <c r="D51" s="19"/>
      <c r="E51" s="19"/>
      <c r="F51" s="19"/>
      <c r="G51" s="19"/>
      <c r="H51" s="19"/>
      <c r="I51" s="19"/>
      <c r="J51" s="19"/>
      <c r="K51" s="19"/>
      <c r="L51" s="83"/>
      <c r="M51" s="20"/>
      <c r="N51" s="18"/>
    </row>
    <row r="52" spans="1:14" ht="11.25" customHeight="1" thickBot="1" x14ac:dyDescent="0.35">
      <c r="A52" s="9"/>
      <c r="B52" s="19"/>
      <c r="C52" s="19"/>
      <c r="D52" s="19"/>
      <c r="E52" s="19"/>
      <c r="F52" s="19"/>
      <c r="G52" s="19"/>
      <c r="H52" s="19"/>
      <c r="I52" s="19"/>
      <c r="J52" s="19"/>
      <c r="K52" s="19"/>
      <c r="L52" s="19"/>
      <c r="M52" s="19"/>
      <c r="N52" s="20"/>
    </row>
    <row r="53" spans="1:14" ht="16.5" customHeight="1" thickBot="1" x14ac:dyDescent="0.35">
      <c r="B53" s="4"/>
      <c r="C53" s="4"/>
      <c r="D53" s="4"/>
      <c r="E53" s="4"/>
      <c r="F53" s="4"/>
      <c r="G53" s="4"/>
      <c r="H53" s="4"/>
      <c r="I53" s="4"/>
      <c r="J53" s="4"/>
      <c r="K53" s="4"/>
      <c r="L53" s="4"/>
      <c r="M53" s="4"/>
      <c r="N53" s="4"/>
    </row>
    <row r="54" spans="1:14" ht="15" customHeight="1" thickBot="1" x14ac:dyDescent="0.35">
      <c r="A54" s="253" t="s">
        <v>84</v>
      </c>
      <c r="B54" s="254"/>
      <c r="C54" s="254"/>
      <c r="D54" s="254"/>
      <c r="E54" s="254"/>
      <c r="F54" s="254"/>
      <c r="G54" s="254"/>
      <c r="H54" s="254"/>
      <c r="I54" s="254"/>
      <c r="J54" s="254"/>
      <c r="K54" s="254"/>
      <c r="L54" s="254"/>
      <c r="M54" s="254"/>
      <c r="N54" s="255"/>
    </row>
    <row r="55" spans="1:14" ht="15" customHeight="1" x14ac:dyDescent="0.3">
      <c r="A55" s="10"/>
      <c r="B55" s="264" t="s">
        <v>85</v>
      </c>
      <c r="C55" s="264"/>
      <c r="D55" s="264"/>
      <c r="E55" s="264"/>
      <c r="F55" s="264"/>
      <c r="G55" s="264"/>
      <c r="H55" s="264"/>
      <c r="I55" s="264"/>
      <c r="J55" s="264"/>
      <c r="K55" s="264"/>
      <c r="L55" s="264"/>
      <c r="M55" s="5"/>
      <c r="N55" s="16"/>
    </row>
    <row r="56" spans="1:14" ht="30.75" customHeight="1" x14ac:dyDescent="0.3">
      <c r="A56" s="10"/>
      <c r="B56" s="274"/>
      <c r="C56" s="275"/>
      <c r="D56" s="275"/>
      <c r="E56" s="275"/>
      <c r="F56" s="275"/>
      <c r="G56" s="275"/>
      <c r="H56" s="275"/>
      <c r="I56" s="275"/>
      <c r="J56" s="275"/>
      <c r="K56" s="275"/>
      <c r="L56" s="275"/>
      <c r="M56" s="267"/>
      <c r="N56" s="16"/>
    </row>
    <row r="57" spans="1:14" ht="6" customHeight="1" x14ac:dyDescent="0.3">
      <c r="A57" s="10"/>
      <c r="B57" s="70"/>
      <c r="C57" s="70"/>
      <c r="D57" s="70"/>
      <c r="E57" s="70"/>
      <c r="F57" s="70"/>
      <c r="G57" s="70"/>
      <c r="H57" s="70"/>
      <c r="I57" s="70"/>
      <c r="J57" s="70"/>
      <c r="K57" s="70"/>
      <c r="L57" s="70"/>
      <c r="M57" s="70"/>
      <c r="N57" s="16"/>
    </row>
    <row r="58" spans="1:14" ht="15" customHeight="1" x14ac:dyDescent="0.3">
      <c r="A58" s="10"/>
      <c r="B58" s="73" t="s">
        <v>86</v>
      </c>
      <c r="C58" s="73"/>
      <c r="D58" s="73"/>
      <c r="E58" s="73"/>
      <c r="F58" s="73"/>
      <c r="G58" s="73"/>
      <c r="H58" s="73"/>
      <c r="I58" s="73"/>
      <c r="J58" s="73"/>
      <c r="K58" s="73"/>
      <c r="L58" s="73"/>
      <c r="M58" s="5"/>
      <c r="N58" s="16"/>
    </row>
    <row r="59" spans="1:14" ht="30.75" customHeight="1" x14ac:dyDescent="0.3">
      <c r="A59" s="10"/>
      <c r="B59" s="274"/>
      <c r="C59" s="275"/>
      <c r="D59" s="275"/>
      <c r="E59" s="275"/>
      <c r="F59" s="275"/>
      <c r="G59" s="275"/>
      <c r="H59" s="275"/>
      <c r="I59" s="275"/>
      <c r="J59" s="275"/>
      <c r="K59" s="275"/>
      <c r="L59" s="275"/>
      <c r="M59" s="267"/>
      <c r="N59" s="16"/>
    </row>
    <row r="60" spans="1:14" ht="6" customHeight="1" x14ac:dyDescent="0.3">
      <c r="A60" s="10"/>
      <c r="B60" s="70"/>
      <c r="C60" s="70"/>
      <c r="D60" s="70"/>
      <c r="E60" s="70"/>
      <c r="F60" s="70"/>
      <c r="G60" s="70"/>
      <c r="H60" s="70"/>
      <c r="I60" s="70"/>
      <c r="J60" s="70"/>
      <c r="K60" s="70"/>
      <c r="L60" s="70"/>
      <c r="M60" s="72"/>
      <c r="N60" s="16"/>
    </row>
    <row r="61" spans="1:14" ht="15" customHeight="1" x14ac:dyDescent="0.3">
      <c r="A61" s="10"/>
      <c r="B61" s="264" t="s">
        <v>87</v>
      </c>
      <c r="C61" s="264"/>
      <c r="D61" s="264"/>
      <c r="E61" s="264"/>
      <c r="F61" s="264"/>
      <c r="G61" s="264"/>
      <c r="H61" s="264"/>
      <c r="I61" s="264"/>
      <c r="J61" s="264"/>
      <c r="K61" s="264"/>
      <c r="L61" s="264"/>
      <c r="M61" s="5"/>
      <c r="N61" s="16"/>
    </row>
    <row r="62" spans="1:14" ht="30.75" customHeight="1" x14ac:dyDescent="0.3">
      <c r="A62" s="10"/>
      <c r="B62" s="265"/>
      <c r="C62" s="266"/>
      <c r="D62" s="266"/>
      <c r="E62" s="266"/>
      <c r="F62" s="266"/>
      <c r="G62" s="266"/>
      <c r="H62" s="266"/>
      <c r="I62" s="266"/>
      <c r="J62" s="266"/>
      <c r="K62" s="266"/>
      <c r="L62" s="266"/>
      <c r="M62" s="267"/>
      <c r="N62" s="16"/>
    </row>
    <row r="63" spans="1:14" ht="12" customHeight="1" thickBot="1" x14ac:dyDescent="0.35">
      <c r="A63" s="9"/>
      <c r="B63" s="5"/>
      <c r="C63" s="58"/>
      <c r="D63" s="5"/>
      <c r="E63" s="5"/>
      <c r="F63" s="5"/>
      <c r="G63" s="5"/>
      <c r="H63" s="5"/>
      <c r="I63" s="5"/>
      <c r="J63" s="5"/>
      <c r="K63" s="5"/>
      <c r="L63" s="5"/>
      <c r="M63" s="5"/>
      <c r="N63" s="71"/>
    </row>
    <row r="64" spans="1:14" ht="12" customHeight="1" thickBot="1" x14ac:dyDescent="0.35">
      <c r="B64" s="57"/>
      <c r="C64" s="56"/>
      <c r="D64" s="57"/>
      <c r="E64" s="57"/>
      <c r="F64" s="57"/>
      <c r="G64" s="57"/>
      <c r="H64" s="57"/>
      <c r="I64" s="57"/>
      <c r="J64" s="57"/>
      <c r="K64" s="57"/>
      <c r="L64" s="57"/>
      <c r="M64" s="57"/>
      <c r="N64" s="5"/>
    </row>
    <row r="65" spans="1:14" ht="15" customHeight="1" thickBot="1" x14ac:dyDescent="0.35">
      <c r="A65" s="268" t="s">
        <v>62</v>
      </c>
      <c r="B65" s="269"/>
      <c r="C65" s="269"/>
      <c r="D65" s="269"/>
      <c r="E65" s="269"/>
      <c r="F65" s="269"/>
      <c r="G65" s="269"/>
      <c r="H65" s="269"/>
      <c r="I65" s="269"/>
      <c r="J65" s="269"/>
      <c r="K65" s="269"/>
      <c r="L65" s="269"/>
      <c r="M65" s="269"/>
      <c r="N65" s="270"/>
    </row>
    <row r="66" spans="1:14" ht="156.75" customHeight="1" thickBot="1" x14ac:dyDescent="0.35">
      <c r="A66" s="271"/>
      <c r="B66" s="272"/>
      <c r="C66" s="272"/>
      <c r="D66" s="272"/>
      <c r="E66" s="272"/>
      <c r="F66" s="272"/>
      <c r="G66" s="272"/>
      <c r="H66" s="272"/>
      <c r="I66" s="272"/>
      <c r="J66" s="272"/>
      <c r="K66" s="272"/>
      <c r="L66" s="272"/>
      <c r="M66" s="272"/>
      <c r="N66" s="273"/>
    </row>
    <row r="67" spans="1:14" ht="15.75" customHeight="1" thickBot="1" x14ac:dyDescent="0.35">
      <c r="B67" s="5"/>
      <c r="C67" s="58"/>
      <c r="D67" s="58"/>
      <c r="E67" s="58"/>
      <c r="F67" s="58"/>
      <c r="G67" s="58"/>
      <c r="H67" s="58"/>
      <c r="I67" s="58"/>
      <c r="J67" s="58"/>
      <c r="K67" s="58"/>
      <c r="L67" s="58"/>
      <c r="M67" s="5"/>
      <c r="N67" s="5"/>
    </row>
    <row r="68" spans="1:14" ht="15" customHeight="1" thickBot="1" x14ac:dyDescent="0.35">
      <c r="A68" s="253" t="s">
        <v>91</v>
      </c>
      <c r="B68" s="254"/>
      <c r="C68" s="254"/>
      <c r="D68" s="254"/>
      <c r="E68" s="254"/>
      <c r="F68" s="254"/>
      <c r="G68" s="254"/>
      <c r="H68" s="254"/>
      <c r="I68" s="254"/>
      <c r="J68" s="254"/>
      <c r="K68" s="254"/>
      <c r="L68" s="254"/>
      <c r="M68" s="254"/>
      <c r="N68" s="255"/>
    </row>
    <row r="69" spans="1:14" ht="11.55" customHeight="1" x14ac:dyDescent="0.3">
      <c r="A69" s="10"/>
      <c r="B69" s="5"/>
      <c r="C69" s="58"/>
      <c r="D69" s="58"/>
      <c r="E69" s="58"/>
      <c r="F69" s="58"/>
      <c r="G69" s="58"/>
      <c r="H69" s="58"/>
      <c r="I69" s="58"/>
      <c r="J69" s="58"/>
      <c r="K69" s="58"/>
      <c r="L69" s="58"/>
      <c r="M69" s="5"/>
      <c r="N69" s="16"/>
    </row>
    <row r="70" spans="1:14" ht="15" customHeight="1" x14ac:dyDescent="0.3">
      <c r="A70" s="10"/>
      <c r="B70" s="5"/>
      <c r="C70" s="58"/>
      <c r="D70" s="58"/>
      <c r="E70" s="58"/>
      <c r="F70" s="58"/>
      <c r="G70" s="58"/>
      <c r="H70" s="58"/>
      <c r="I70" s="58"/>
      <c r="J70" s="58"/>
      <c r="K70" s="58"/>
      <c r="L70" s="58"/>
      <c r="M70" s="5"/>
      <c r="N70" s="16"/>
    </row>
    <row r="71" spans="1:14" ht="15" customHeight="1" x14ac:dyDescent="0.3">
      <c r="A71" s="10"/>
      <c r="B71" s="5"/>
      <c r="C71" s="297"/>
      <c r="D71" s="297"/>
      <c r="E71" s="297"/>
      <c r="F71" s="297"/>
      <c r="G71" s="58"/>
      <c r="H71" s="256"/>
      <c r="I71" s="256"/>
      <c r="J71" s="256"/>
      <c r="K71" s="256"/>
      <c r="L71" s="256"/>
      <c r="M71" s="5"/>
      <c r="N71" s="16"/>
    </row>
    <row r="72" spans="1:14" ht="15" customHeight="1" x14ac:dyDescent="0.3">
      <c r="A72" s="10"/>
      <c r="B72" s="5"/>
      <c r="C72" s="257" t="s">
        <v>88</v>
      </c>
      <c r="D72" s="257"/>
      <c r="E72" s="257"/>
      <c r="F72" s="257"/>
      <c r="G72" s="58"/>
      <c r="H72" s="257" t="s">
        <v>89</v>
      </c>
      <c r="I72" s="257"/>
      <c r="J72" s="257"/>
      <c r="K72" s="257"/>
      <c r="L72" s="257"/>
      <c r="M72" s="5"/>
      <c r="N72" s="16"/>
    </row>
    <row r="73" spans="1:14" ht="10.199999999999999" customHeight="1" x14ac:dyDescent="0.3">
      <c r="A73" s="10"/>
      <c r="B73" s="5"/>
      <c r="C73" s="58"/>
      <c r="D73" s="58"/>
      <c r="E73" s="58"/>
      <c r="F73" s="58"/>
      <c r="G73" s="58"/>
      <c r="H73" s="58"/>
      <c r="I73" s="58"/>
      <c r="J73" s="58"/>
      <c r="K73" s="58"/>
      <c r="L73" s="58"/>
      <c r="M73" s="5"/>
      <c r="N73" s="16"/>
    </row>
    <row r="74" spans="1:14" ht="5.4" customHeight="1" x14ac:dyDescent="0.3">
      <c r="A74" s="10"/>
      <c r="B74" s="5"/>
      <c r="C74" s="58"/>
      <c r="D74" s="58"/>
      <c r="E74" s="58"/>
      <c r="F74" s="58"/>
      <c r="G74" s="58"/>
      <c r="H74" s="58"/>
      <c r="I74" s="58"/>
      <c r="J74" s="58"/>
      <c r="K74" s="58"/>
      <c r="L74" s="58"/>
      <c r="M74" s="5"/>
      <c r="N74" s="16"/>
    </row>
    <row r="75" spans="1:14" ht="15" customHeight="1" x14ac:dyDescent="0.3">
      <c r="A75" s="10"/>
      <c r="B75" s="5"/>
      <c r="C75" s="258"/>
      <c r="D75" s="258"/>
      <c r="E75" s="258"/>
      <c r="F75" s="258"/>
      <c r="G75" s="58"/>
      <c r="H75" s="320"/>
      <c r="I75" s="320"/>
      <c r="J75" s="320"/>
      <c r="K75" s="320"/>
      <c r="L75" s="320"/>
      <c r="M75" s="5"/>
      <c r="N75" s="16"/>
    </row>
    <row r="76" spans="1:14" ht="15" customHeight="1" x14ac:dyDescent="0.3">
      <c r="A76" s="10"/>
      <c r="B76" s="5"/>
      <c r="C76" s="257" t="s">
        <v>90</v>
      </c>
      <c r="D76" s="257"/>
      <c r="E76" s="257"/>
      <c r="F76" s="257"/>
      <c r="G76" s="58"/>
      <c r="H76" s="257" t="s">
        <v>90</v>
      </c>
      <c r="I76" s="257"/>
      <c r="J76" s="257"/>
      <c r="K76" s="257"/>
      <c r="L76" s="257"/>
      <c r="M76" s="5"/>
      <c r="N76" s="16"/>
    </row>
    <row r="77" spans="1:14" ht="8.5500000000000007" customHeight="1" thickBot="1" x14ac:dyDescent="0.35">
      <c r="A77" s="9"/>
      <c r="B77" s="19"/>
      <c r="C77" s="296"/>
      <c r="D77" s="296"/>
      <c r="E77" s="296"/>
      <c r="F77" s="296"/>
      <c r="G77" s="296"/>
      <c r="H77" s="296"/>
      <c r="I77" s="296"/>
      <c r="J77" s="296"/>
      <c r="K77" s="296"/>
      <c r="L77" s="296"/>
      <c r="M77" s="19"/>
      <c r="N77" s="20"/>
    </row>
    <row r="78" spans="1:14" ht="17.25" customHeight="1" x14ac:dyDescent="0.3">
      <c r="B78" s="4"/>
      <c r="C78" s="4"/>
      <c r="D78" s="4"/>
      <c r="E78" s="4"/>
      <c r="F78" s="4"/>
      <c r="G78" s="4"/>
      <c r="H78" s="4"/>
      <c r="I78" s="4"/>
      <c r="J78" s="4"/>
      <c r="K78" s="4"/>
      <c r="L78" s="4"/>
      <c r="M78" s="4"/>
      <c r="N78" s="4"/>
    </row>
    <row r="79" spans="1:14" ht="9.75" customHeight="1" x14ac:dyDescent="0.3"/>
  </sheetData>
  <sheetProtection formatRows="0"/>
  <mergeCells count="72">
    <mergeCell ref="A7:N7"/>
    <mergeCell ref="A1:N1"/>
    <mergeCell ref="B2:D2"/>
    <mergeCell ref="H2:I2"/>
    <mergeCell ref="E2:G2"/>
    <mergeCell ref="B3:D4"/>
    <mergeCell ref="E3:G4"/>
    <mergeCell ref="J2:L2"/>
    <mergeCell ref="J3:M4"/>
    <mergeCell ref="H3:I4"/>
    <mergeCell ref="C77:L77"/>
    <mergeCell ref="C71:F71"/>
    <mergeCell ref="C72:F72"/>
    <mergeCell ref="C75:F75"/>
    <mergeCell ref="C16:L16"/>
    <mergeCell ref="C17:L17"/>
    <mergeCell ref="C26:L26"/>
    <mergeCell ref="B41:J41"/>
    <mergeCell ref="B42:C42"/>
    <mergeCell ref="B43:C43"/>
    <mergeCell ref="D34:L34"/>
    <mergeCell ref="C76:F76"/>
    <mergeCell ref="A30:N30"/>
    <mergeCell ref="C25:L25"/>
    <mergeCell ref="B32:J32"/>
    <mergeCell ref="B33:J33"/>
    <mergeCell ref="L32:M32"/>
    <mergeCell ref="L33:M33"/>
    <mergeCell ref="B46:J46"/>
    <mergeCell ref="B47:C47"/>
    <mergeCell ref="D39:L39"/>
    <mergeCell ref="D42:L42"/>
    <mergeCell ref="B45:J45"/>
    <mergeCell ref="B37:J37"/>
    <mergeCell ref="B38:J38"/>
    <mergeCell ref="B39:C39"/>
    <mergeCell ref="L37:M37"/>
    <mergeCell ref="L38:M38"/>
    <mergeCell ref="L45:M45"/>
    <mergeCell ref="L46:M46"/>
    <mergeCell ref="C13:J13"/>
    <mergeCell ref="L13:M13"/>
    <mergeCell ref="L9:M9"/>
    <mergeCell ref="C10:J10"/>
    <mergeCell ref="D11:L11"/>
    <mergeCell ref="L10:M10"/>
    <mergeCell ref="B9:J9"/>
    <mergeCell ref="L21:M21"/>
    <mergeCell ref="C23:J23"/>
    <mergeCell ref="B20:J20"/>
    <mergeCell ref="D14:L14"/>
    <mergeCell ref="L20:M20"/>
    <mergeCell ref="C21:J21"/>
    <mergeCell ref="K23:L23"/>
    <mergeCell ref="B61:L61"/>
    <mergeCell ref="B62:M62"/>
    <mergeCell ref="A65:N65"/>
    <mergeCell ref="A66:N66"/>
    <mergeCell ref="A54:N54"/>
    <mergeCell ref="B56:M56"/>
    <mergeCell ref="B55:L55"/>
    <mergeCell ref="B59:M59"/>
    <mergeCell ref="L49:M49"/>
    <mergeCell ref="D50:L50"/>
    <mergeCell ref="D47:L47"/>
    <mergeCell ref="B49:J49"/>
    <mergeCell ref="L41:M41"/>
    <mergeCell ref="A68:N68"/>
    <mergeCell ref="H71:L71"/>
    <mergeCell ref="H72:L72"/>
    <mergeCell ref="H75:L75"/>
    <mergeCell ref="H76:L76"/>
  </mergeCells>
  <pageMargins left="0.25" right="0.25" top="0.85440074906367036" bottom="0.75" header="0.3" footer="0.3"/>
  <pageSetup orientation="portrait" r:id="rId1"/>
  <headerFooter>
    <oddHeader>&amp;C&amp;"-,Bold"&amp;12Monthly Peer Counselor Review Guide
Monthly Peer Counselor Meeting Worksheet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C5828C50F8BE4D8B62C17C765EEC3A" ma:contentTypeVersion="13" ma:contentTypeDescription="Create a new document." ma:contentTypeScope="" ma:versionID="004cf4c8f6e11405a9fa47d5eaf52ddf">
  <xsd:schema xmlns:xsd="http://www.w3.org/2001/XMLSchema" xmlns:xs="http://www.w3.org/2001/XMLSchema" xmlns:p="http://schemas.microsoft.com/office/2006/metadata/properties" xmlns:ns3="16c8f95f-61fe-4266-b0ea-7e05bf01fca3" xmlns:ns4="972ab3f4-de6b-4f34-ad66-15cb5b310563" targetNamespace="http://schemas.microsoft.com/office/2006/metadata/properties" ma:root="true" ma:fieldsID="a3470a6ed51afec57a270cebeb2655f0" ns3:_="" ns4:_="">
    <xsd:import namespace="16c8f95f-61fe-4266-b0ea-7e05bf01fca3"/>
    <xsd:import namespace="972ab3f4-de6b-4f34-ad66-15cb5b31056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8f95f-61fe-4266-b0ea-7e05bf01f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2ab3f4-de6b-4f34-ad66-15cb5b3105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6c8f95f-61fe-4266-b0ea-7e05bf01fca3" xsi:nil="true"/>
  </documentManagement>
</p:properties>
</file>

<file path=customXml/itemProps1.xml><?xml version="1.0" encoding="utf-8"?>
<ds:datastoreItem xmlns:ds="http://schemas.openxmlformats.org/officeDocument/2006/customXml" ds:itemID="{95202246-1D18-4584-A792-A5FD68C6D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8f95f-61fe-4266-b0ea-7e05bf01fca3"/>
    <ds:schemaRef ds:uri="972ab3f4-de6b-4f34-ad66-15cb5b310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73D7D-CEB5-419F-A1C3-0F7F94331E2A}">
  <ds:schemaRefs>
    <ds:schemaRef ds:uri="http://schemas.microsoft.com/sharepoint/v3/contenttype/forms"/>
  </ds:schemaRefs>
</ds:datastoreItem>
</file>

<file path=customXml/itemProps3.xml><?xml version="1.0" encoding="utf-8"?>
<ds:datastoreItem xmlns:ds="http://schemas.openxmlformats.org/officeDocument/2006/customXml" ds:itemID="{B07A72BF-842A-4136-AFC5-46473BAFC10C}">
  <ds:schemaRefs>
    <ds:schemaRef ds:uri="http://purl.org/dc/elements/1.1/"/>
    <ds:schemaRef ds:uri="http://schemas.microsoft.com/office/infopath/2007/PartnerControls"/>
    <ds:schemaRef ds:uri="http://purl.org/dc/terms/"/>
    <ds:schemaRef ds:uri="http://schemas.microsoft.com/office/2006/metadata/properties"/>
    <ds:schemaRef ds:uri="http://purl.org/dc/dcmitype/"/>
    <ds:schemaRef ds:uri="16c8f95f-61fe-4266-b0ea-7e05bf01fca3"/>
    <ds:schemaRef ds:uri="http://schemas.microsoft.com/office/2006/documentManagement/types"/>
    <ds:schemaRef ds:uri="http://schemas.openxmlformats.org/package/2006/metadata/core-properties"/>
    <ds:schemaRef ds:uri="972ab3f4-de6b-4f34-ad66-15cb5b31056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PC Monthly Report</vt:lpstr>
      <vt:lpstr>Spot Check #1</vt:lpstr>
      <vt:lpstr>Spot Check #2</vt:lpstr>
      <vt:lpstr>Spot Check #3</vt:lpstr>
      <vt:lpstr>Monthly Meeting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Patton, Charlotte Z</dc:creator>
  <cp:lastModifiedBy>Phillips, Chiara F</cp:lastModifiedBy>
  <cp:lastPrinted>2025-07-02T17:39:41Z</cp:lastPrinted>
  <dcterms:created xsi:type="dcterms:W3CDTF">2025-04-24T15:34:11Z</dcterms:created>
  <dcterms:modified xsi:type="dcterms:W3CDTF">2025-12-31T18:21:59Z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0x01010092C5828C50F8BE4D8B62C17C765EEC3A</vt:lpwstr>
  </property>
</Properties>
</file>